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24226"/>
  <mc:AlternateContent xmlns:mc="http://schemas.openxmlformats.org/markup-compatibility/2006">
    <mc:Choice Requires="x15">
      <x15ac:absPath xmlns:x15ac="http://schemas.microsoft.com/office/spreadsheetml/2010/11/ac" url="O:\Mi unidad\OSPA\02. Datos Diarios\Tablas\Datos hidrometeorologicos\"/>
    </mc:Choice>
  </mc:AlternateContent>
  <xr:revisionPtr revIDLastSave="0" documentId="13_ncr:1_{815BF958-5EE3-4C6F-97C7-D28A0EB1B2AA}" xr6:coauthVersionLast="47" xr6:coauthVersionMax="47" xr10:uidLastSave="{00000000-0000-0000-0000-000000000000}"/>
  <bookViews>
    <workbookView xWindow="-120" yWindow="-120" windowWidth="29040" windowHeight="15720" tabRatio="305" xr2:uid="{00000000-000D-0000-FFFF-FFFF00000000}"/>
  </bookViews>
  <sheets>
    <sheet name="max" sheetId="1" r:id="rId1"/>
    <sheet name="Bogotá" sheetId="2" r:id="rId2"/>
  </sheets>
  <definedNames>
    <definedName name="_xlnm._FilterDatabase" localSheetId="0" hidden="1">max!$BN$1:$BN$2542</definedName>
    <definedName name="_xlnm.Print_Area" localSheetId="1">Bogotá!$A$3:$J$4</definedName>
    <definedName name="_xlnm.Print_Area" localSheetId="0">max!$F$3:$P$43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U776" i="1" l="1"/>
  <c r="BW776" i="1" s="1"/>
  <c r="BU775" i="1"/>
  <c r="BU774" i="1"/>
  <c r="BW774" i="1" s="1"/>
  <c r="BN772" i="1"/>
  <c r="BN774" i="1"/>
  <c r="BN775" i="1"/>
  <c r="BN776" i="1"/>
  <c r="BN777" i="1"/>
  <c r="BU679" i="1"/>
  <c r="BW679" i="1" s="1"/>
  <c r="BN679" i="1"/>
  <c r="BU617" i="1"/>
  <c r="BU433" i="1" l="1"/>
  <c r="BW433" i="1" s="1"/>
  <c r="BS433" i="1"/>
  <c r="BT433" i="1" s="1"/>
  <c r="BN433" i="1"/>
  <c r="BQ433" i="1" s="1"/>
  <c r="BU435" i="1"/>
  <c r="BW435" i="1" s="1"/>
  <c r="BN435" i="1"/>
  <c r="AT697" i="1" l="1"/>
  <c r="AN697" i="1"/>
  <c r="AT617" i="1"/>
  <c r="AN617" i="1"/>
  <c r="AN383" i="1"/>
  <c r="AT909" i="1" l="1"/>
  <c r="AN909" i="1"/>
  <c r="AT839" i="1"/>
  <c r="AN839" i="1"/>
  <c r="AT776" i="1"/>
  <c r="AV776" i="1" s="1"/>
  <c r="AN776" i="1"/>
  <c r="AT774" i="1"/>
  <c r="AV774" i="1" s="1"/>
  <c r="AN774" i="1"/>
  <c r="AT778" i="1" l="1"/>
  <c r="AV778" i="1" s="1"/>
  <c r="AN778" i="1"/>
  <c r="AT757" i="1"/>
  <c r="AV757" i="1" s="1"/>
  <c r="AN757" i="1"/>
  <c r="AT720" i="1"/>
  <c r="AV720" i="1" s="1"/>
  <c r="AN720" i="1"/>
  <c r="AT660" i="1"/>
  <c r="AV660" i="1" s="1"/>
  <c r="AN660" i="1"/>
  <c r="AT433" i="1"/>
  <c r="AV433" i="1" s="1"/>
  <c r="AN433" i="1"/>
  <c r="AT300" i="1"/>
  <c r="AV300" i="1" s="1"/>
  <c r="AD959" i="1" l="1"/>
  <c r="BN757" i="1" l="1"/>
  <c r="BQ757" i="1" s="1"/>
  <c r="BS757" i="1"/>
  <c r="BT757" i="1" s="1"/>
  <c r="BU757" i="1"/>
  <c r="BW757" i="1" s="1"/>
  <c r="BU720" i="1"/>
  <c r="BW720" i="1" s="1"/>
  <c r="BS720" i="1"/>
  <c r="BN720" i="1"/>
  <c r="BN623" i="1"/>
  <c r="BU407" i="1"/>
  <c r="BS407" i="1"/>
  <c r="BT407" i="1" s="1"/>
  <c r="BN407" i="1"/>
  <c r="BQ407" i="1" s="1"/>
  <c r="BU403" i="1"/>
  <c r="BS403" i="1"/>
  <c r="BT403" i="1" s="1"/>
  <c r="BN403" i="1"/>
  <c r="BQ403" i="1" s="1"/>
  <c r="BU388" i="1"/>
  <c r="BU386" i="1"/>
  <c r="BN386" i="1"/>
  <c r="BU302" i="1"/>
  <c r="BS302" i="1"/>
  <c r="BT302" i="1" s="1"/>
  <c r="BN302" i="1"/>
  <c r="BQ302" i="1" s="1"/>
  <c r="BU300" i="1"/>
  <c r="BW300" i="1" s="1"/>
  <c r="BS300" i="1"/>
  <c r="BT300" i="1" s="1"/>
  <c r="BN300" i="1"/>
  <c r="BQ300" i="1" s="1"/>
  <c r="BU138" i="1"/>
  <c r="BN909" i="1"/>
  <c r="BN844" i="1"/>
  <c r="BN617" i="1"/>
  <c r="BU950" i="1"/>
  <c r="BU942" i="1"/>
  <c r="BU931" i="1"/>
  <c r="BU918" i="1"/>
  <c r="BU916" i="1"/>
  <c r="BU912" i="1"/>
  <c r="BU910" i="1"/>
  <c r="BU906" i="1"/>
  <c r="BU903" i="1"/>
  <c r="BU892" i="1"/>
  <c r="BU874" i="1"/>
  <c r="BU873" i="1"/>
  <c r="BU868" i="1"/>
  <c r="BU867" i="1"/>
  <c r="BU852" i="1"/>
  <c r="BU848" i="1"/>
  <c r="BU844" i="1"/>
  <c r="BU818" i="1"/>
  <c r="BU815" i="1"/>
  <c r="BU807" i="1"/>
  <c r="BU782" i="1"/>
  <c r="BU780" i="1"/>
  <c r="BU777" i="1"/>
  <c r="BU772" i="1"/>
  <c r="BU771" i="1"/>
  <c r="BU768" i="1"/>
  <c r="BU766" i="1"/>
  <c r="BU759" i="1"/>
  <c r="BU756" i="1"/>
  <c r="BU754" i="1"/>
  <c r="BU736" i="1"/>
  <c r="BU722" i="1"/>
  <c r="BU721" i="1"/>
  <c r="BU717" i="1"/>
  <c r="BU716" i="1"/>
  <c r="BU697" i="1"/>
  <c r="BU692" i="1"/>
  <c r="BU682" i="1"/>
  <c r="BU680" i="1"/>
  <c r="BU672" i="1"/>
  <c r="BU667" i="1"/>
  <c r="BU664" i="1"/>
  <c r="BU661" i="1"/>
  <c r="BU650" i="1"/>
  <c r="BU649" i="1"/>
  <c r="BU643" i="1"/>
  <c r="BU641" i="1"/>
  <c r="BU640" i="1"/>
  <c r="BU635" i="1"/>
  <c r="BU632" i="1"/>
  <c r="BU629" i="1"/>
  <c r="BU625" i="1"/>
  <c r="BU624" i="1"/>
  <c r="BU623" i="1"/>
  <c r="BW623" i="1" s="1"/>
  <c r="BU597" i="1"/>
  <c r="BU593" i="1"/>
  <c r="BU588" i="1"/>
  <c r="BU584" i="1"/>
  <c r="BU582" i="1"/>
  <c r="BU581" i="1"/>
  <c r="BU568" i="1"/>
  <c r="BU559" i="1"/>
  <c r="BU555" i="1"/>
  <c r="BU523" i="1"/>
  <c r="BU522" i="1"/>
  <c r="BU519" i="1"/>
  <c r="BU509" i="1"/>
  <c r="BU506" i="1"/>
  <c r="BU490" i="1"/>
  <c r="BU487" i="1"/>
  <c r="BU483" i="1"/>
  <c r="BU463" i="1"/>
  <c r="BU452" i="1"/>
  <c r="BU451" i="1"/>
  <c r="BU450" i="1"/>
  <c r="BU443" i="1"/>
  <c r="BU439" i="1"/>
  <c r="BU434" i="1"/>
  <c r="BU410" i="1"/>
  <c r="BU409" i="1"/>
  <c r="BU408" i="1"/>
  <c r="BU405" i="1"/>
  <c r="BU401" i="1"/>
  <c r="BU400" i="1"/>
  <c r="BU399" i="1"/>
  <c r="BU395" i="1"/>
  <c r="BU391" i="1"/>
  <c r="BU390" i="1"/>
  <c r="BU389" i="1"/>
  <c r="BU385" i="1"/>
  <c r="BU384" i="1"/>
  <c r="BU383" i="1"/>
  <c r="BU382" i="1"/>
  <c r="BU381" i="1"/>
  <c r="BU380" i="1"/>
  <c r="BU379" i="1"/>
  <c r="BU356" i="1"/>
  <c r="BU351" i="1"/>
  <c r="BU350" i="1"/>
  <c r="BU348" i="1"/>
  <c r="BU345" i="1"/>
  <c r="BU334" i="1"/>
  <c r="BU333" i="1"/>
  <c r="BU326" i="1"/>
  <c r="BU324" i="1"/>
  <c r="BU321" i="1"/>
  <c r="BU320" i="1"/>
  <c r="BU314" i="1"/>
  <c r="BU299" i="1"/>
  <c r="BU295" i="1"/>
  <c r="BU293" i="1"/>
  <c r="BU287" i="1"/>
  <c r="BU285" i="1"/>
  <c r="BU283" i="1"/>
  <c r="BU282" i="1"/>
  <c r="BU277" i="1"/>
  <c r="BU274" i="1"/>
  <c r="BU273" i="1"/>
  <c r="BU247" i="1"/>
  <c r="BU246" i="1"/>
  <c r="BU226" i="1"/>
  <c r="BU223" i="1"/>
  <c r="BU222" i="1"/>
  <c r="BU206" i="1"/>
  <c r="BU199" i="1"/>
  <c r="BU198" i="1"/>
  <c r="BU195" i="1"/>
  <c r="BU194" i="1"/>
  <c r="BU190" i="1"/>
  <c r="BU187" i="1"/>
  <c r="BU186" i="1"/>
  <c r="BU183" i="1"/>
  <c r="BU179" i="1"/>
  <c r="BU174" i="1"/>
  <c r="BU156" i="1"/>
  <c r="BU152" i="1"/>
  <c r="BU147" i="1"/>
  <c r="BU145" i="1"/>
  <c r="BU137" i="1"/>
  <c r="BU43" i="1"/>
  <c r="BU42" i="1"/>
  <c r="BU41" i="1"/>
  <c r="BU40" i="1"/>
  <c r="BU39" i="1"/>
  <c r="BU35" i="1"/>
  <c r="BU32" i="1"/>
  <c r="BU31" i="1"/>
  <c r="BU30" i="1"/>
  <c r="BU28" i="1"/>
  <c r="BU25" i="1"/>
  <c r="BU24" i="1"/>
  <c r="BU23" i="1"/>
  <c r="BU22" i="1"/>
  <c r="BU20" i="1"/>
  <c r="BU19" i="1"/>
  <c r="BU18" i="1"/>
  <c r="BU17" i="1"/>
  <c r="BU16" i="1"/>
  <c r="BU14" i="1"/>
  <c r="BU13" i="1"/>
  <c r="BU11" i="1"/>
  <c r="BU10" i="1"/>
  <c r="BU9" i="1"/>
  <c r="BU8" i="1"/>
  <c r="BU7" i="1"/>
  <c r="BU6" i="1"/>
  <c r="BU5" i="1"/>
  <c r="BN138" i="1" l="1"/>
  <c r="AN692" i="1" l="1"/>
  <c r="AT692" i="1"/>
  <c r="AV692" i="1" s="1"/>
  <c r="AT509" i="1"/>
  <c r="AN509" i="1"/>
  <c r="BS778" i="1"/>
  <c r="BT778" i="1" s="1"/>
  <c r="BQ778" i="1"/>
  <c r="BS635" i="1"/>
  <c r="BT635" i="1" s="1"/>
  <c r="BN635" i="1"/>
  <c r="BQ635" i="1" s="1"/>
  <c r="BS441" i="1"/>
  <c r="BT441" i="1" s="1"/>
  <c r="BQ441" i="1"/>
  <c r="BS388" i="1"/>
  <c r="BT388" i="1" s="1"/>
  <c r="BN388" i="1"/>
  <c r="BQ388" i="1" s="1"/>
  <c r="BS350" i="1"/>
  <c r="BN350" i="1"/>
  <c r="AT635" i="1" l="1"/>
  <c r="AV635" i="1" s="1"/>
  <c r="AN635" i="1"/>
  <c r="BS848" i="1"/>
  <c r="BN848" i="1"/>
  <c r="BW649" i="1"/>
  <c r="BN649" i="1"/>
  <c r="BN487" i="1"/>
  <c r="BN226" i="1"/>
  <c r="BW629" i="1"/>
  <c r="BS629" i="1"/>
  <c r="BT629" i="1" s="1"/>
  <c r="BN629" i="1"/>
  <c r="BQ629" i="1" s="1"/>
  <c r="BS439" i="1"/>
  <c r="BT439" i="1" s="1"/>
  <c r="BN439" i="1"/>
  <c r="BQ439" i="1" s="1"/>
  <c r="AT915" i="1"/>
  <c r="AN915" i="1"/>
  <c r="AT629" i="1"/>
  <c r="AV629" i="1" s="1"/>
  <c r="AN629" i="1"/>
  <c r="BW624" i="1" l="1"/>
  <c r="BS624" i="1"/>
  <c r="BT624" i="1" s="1"/>
  <c r="BN624" i="1"/>
  <c r="BQ624" i="1" s="1"/>
  <c r="BW721" i="1"/>
  <c r="BS721" i="1"/>
  <c r="BN721" i="1"/>
  <c r="BS680" i="1"/>
  <c r="BT680" i="1" s="1"/>
  <c r="BN680" i="1"/>
  <c r="BQ680" i="1" s="1"/>
  <c r="BW584" i="1"/>
  <c r="BS584" i="1"/>
  <c r="BT584" i="1" s="1"/>
  <c r="BN584" i="1"/>
  <c r="BQ584" i="1" s="1"/>
  <c r="BW390" i="1"/>
  <c r="BS390" i="1"/>
  <c r="BT390" i="1" s="1"/>
  <c r="BN390" i="1"/>
  <c r="BQ390" i="1" s="1"/>
  <c r="BS198" i="1"/>
  <c r="BT198" i="1" s="1"/>
  <c r="BN198" i="1"/>
  <c r="BQ198" i="1" s="1"/>
  <c r="AE8" i="2"/>
  <c r="AE7" i="2"/>
  <c r="AE6" i="2"/>
  <c r="AE5" i="2"/>
  <c r="AE4" i="2"/>
  <c r="AT721" i="1"/>
  <c r="AV721" i="1" s="1"/>
  <c r="AN721" i="1"/>
  <c r="AT435" i="1"/>
  <c r="AV435" i="1" s="1"/>
  <c r="AN435" i="1"/>
  <c r="AT409" i="1"/>
  <c r="AN409" i="1"/>
  <c r="AT350" i="1"/>
  <c r="AN350" i="1"/>
  <c r="AT348" i="1"/>
  <c r="AV348" i="1" s="1"/>
  <c r="AT186" i="1"/>
  <c r="AT179" i="1"/>
  <c r="AV179" i="1" s="1"/>
  <c r="AN179" i="1"/>
  <c r="AT195" i="1"/>
  <c r="AN195" i="1"/>
  <c r="BW635" i="1" l="1"/>
  <c r="BN409" i="1"/>
  <c r="BS409" i="1"/>
  <c r="BN179" i="1"/>
  <c r="BQ179" i="1" s="1"/>
  <c r="BS179" i="1"/>
  <c r="BT179" i="1" s="1"/>
  <c r="BW179" i="1"/>
  <c r="BN293" i="1" l="1"/>
  <c r="BS909" i="1" l="1"/>
  <c r="BS509" i="1"/>
  <c r="BT509" i="1" s="1"/>
  <c r="BN509" i="1"/>
  <c r="BQ509" i="1" s="1"/>
  <c r="BW483" i="1"/>
  <c r="BN483" i="1"/>
  <c r="BW273" i="1"/>
  <c r="BS273" i="1"/>
  <c r="BT273" i="1" s="1"/>
  <c r="BN273" i="1"/>
  <c r="BQ273" i="1" s="1"/>
  <c r="BS195" i="1"/>
  <c r="BT195" i="1" s="1"/>
  <c r="BN195" i="1"/>
  <c r="BQ195" i="1" s="1"/>
  <c r="BS199" i="1"/>
  <c r="BT199" i="1" s="1"/>
  <c r="BN199" i="1"/>
  <c r="BQ199" i="1" s="1"/>
  <c r="BW868" i="1"/>
  <c r="BS868" i="1"/>
  <c r="BT868" i="1" s="1"/>
  <c r="BN868" i="1"/>
  <c r="BQ868" i="1" s="1"/>
  <c r="AN867" i="1"/>
  <c r="AT867" i="1"/>
  <c r="AV867" i="1" s="1"/>
  <c r="AT861" i="1" l="1"/>
  <c r="AN861" i="1"/>
  <c r="AT868" i="1"/>
  <c r="AV868" i="1" s="1"/>
  <c r="AN137" i="1" l="1"/>
  <c r="AN145" i="1"/>
  <c r="AN147" i="1"/>
  <c r="AN152" i="1"/>
  <c r="AN156" i="1"/>
  <c r="AN174" i="1"/>
  <c r="AN183" i="1"/>
  <c r="AN186" i="1"/>
  <c r="AN187" i="1"/>
  <c r="AN190" i="1"/>
  <c r="AN194" i="1"/>
  <c r="AN198" i="1"/>
  <c r="AN199" i="1"/>
  <c r="AN206" i="1"/>
  <c r="AN222" i="1"/>
  <c r="AN223" i="1"/>
  <c r="AN226" i="1"/>
  <c r="AN229" i="1"/>
  <c r="AN246" i="1"/>
  <c r="AN247" i="1"/>
  <c r="AN273" i="1"/>
  <c r="AN274" i="1"/>
  <c r="AN277" i="1"/>
  <c r="AN282" i="1"/>
  <c r="AN283" i="1"/>
  <c r="AN285" i="1"/>
  <c r="AN287" i="1"/>
  <c r="AN295" i="1"/>
  <c r="AN299" i="1"/>
  <c r="AN314" i="1"/>
  <c r="AN320" i="1"/>
  <c r="AN321" i="1"/>
  <c r="AN324" i="1"/>
  <c r="AN326" i="1"/>
  <c r="AN333" i="1"/>
  <c r="AN334" i="1"/>
  <c r="AN345" i="1"/>
  <c r="AN348" i="1"/>
  <c r="AN351" i="1"/>
  <c r="AN356" i="1"/>
  <c r="AN379" i="1"/>
  <c r="AN380" i="1"/>
  <c r="AN381" i="1"/>
  <c r="AN382" i="1"/>
  <c r="AN384" i="1"/>
  <c r="AN385" i="1"/>
  <c r="AN389" i="1"/>
  <c r="AN390" i="1"/>
  <c r="AN391" i="1"/>
  <c r="AN395" i="1"/>
  <c r="AN399" i="1"/>
  <c r="AN400" i="1"/>
  <c r="AN401" i="1"/>
  <c r="AN405" i="1"/>
  <c r="AN408" i="1"/>
  <c r="AN410" i="1"/>
  <c r="AN434" i="1"/>
  <c r="AN439" i="1"/>
  <c r="AN441" i="1"/>
  <c r="AN443" i="1"/>
  <c r="AN450" i="1"/>
  <c r="AN451" i="1"/>
  <c r="AN452" i="1"/>
  <c r="AN463" i="1"/>
  <c r="AN483" i="1"/>
  <c r="AN487" i="1"/>
  <c r="AN490" i="1"/>
  <c r="AN506" i="1"/>
  <c r="AN519" i="1"/>
  <c r="AN522" i="1"/>
  <c r="AN523" i="1"/>
  <c r="AN541" i="1"/>
  <c r="AN555" i="1"/>
  <c r="AN559" i="1"/>
  <c r="AN568" i="1"/>
  <c r="AN581" i="1"/>
  <c r="AN582" i="1"/>
  <c r="AN584" i="1"/>
  <c r="AN588" i="1"/>
  <c r="AN593" i="1"/>
  <c r="AN597" i="1"/>
  <c r="AN601" i="1"/>
  <c r="AN621" i="1"/>
  <c r="AN623" i="1"/>
  <c r="AN624" i="1"/>
  <c r="AN625" i="1"/>
  <c r="AN632" i="1"/>
  <c r="AN633" i="1"/>
  <c r="AN640" i="1"/>
  <c r="AN641" i="1"/>
  <c r="AN643" i="1"/>
  <c r="AN649" i="1"/>
  <c r="AN650" i="1"/>
  <c r="AN661" i="1"/>
  <c r="AN664" i="1"/>
  <c r="AN667" i="1"/>
  <c r="AN672" i="1"/>
  <c r="AN680" i="1"/>
  <c r="AN682" i="1"/>
  <c r="AN716" i="1"/>
  <c r="AN717" i="1"/>
  <c r="AN722" i="1"/>
  <c r="AN736" i="1"/>
  <c r="AN754" i="1"/>
  <c r="AN756" i="1"/>
  <c r="AN759" i="1"/>
  <c r="AN766" i="1"/>
  <c r="AN768" i="1"/>
  <c r="AN771" i="1"/>
  <c r="AN772" i="1"/>
  <c r="AN777" i="1"/>
  <c r="AN780" i="1"/>
  <c r="AN782" i="1"/>
  <c r="AN807" i="1"/>
  <c r="AN815" i="1"/>
  <c r="AN818" i="1"/>
  <c r="AN844" i="1"/>
  <c r="AN852" i="1"/>
  <c r="AN868" i="1"/>
  <c r="AN873" i="1"/>
  <c r="AN874" i="1"/>
  <c r="AN876" i="1"/>
  <c r="AN892" i="1"/>
  <c r="AN903" i="1"/>
  <c r="AN906" i="1"/>
  <c r="AN910" i="1"/>
  <c r="AN912" i="1"/>
  <c r="AN916" i="1"/>
  <c r="AN918" i="1"/>
  <c r="AN931" i="1"/>
  <c r="AN942" i="1"/>
  <c r="AN950" i="1"/>
  <c r="AT625" i="1" l="1"/>
  <c r="AV625" i="1" s="1"/>
  <c r="AT483" i="1"/>
  <c r="AV483" i="1" s="1"/>
  <c r="AT389" i="1"/>
  <c r="AV389" i="1" s="1"/>
  <c r="AN43" i="1" l="1"/>
  <c r="AN42" i="1"/>
  <c r="AN41" i="1"/>
  <c r="AN40" i="1"/>
  <c r="AN39" i="1"/>
  <c r="AN35" i="1"/>
  <c r="AN32" i="1"/>
  <c r="AN31" i="1"/>
  <c r="AN30" i="1"/>
  <c r="AN28" i="1"/>
  <c r="AN25" i="1"/>
  <c r="AN24" i="1"/>
  <c r="AN23" i="1"/>
  <c r="AN22" i="1"/>
  <c r="AN20" i="1"/>
  <c r="AN19" i="1"/>
  <c r="AN18" i="1"/>
  <c r="AN17" i="1"/>
  <c r="AN16" i="1"/>
  <c r="AN14" i="1"/>
  <c r="AN13" i="1"/>
  <c r="AN11" i="1"/>
  <c r="AN10" i="1"/>
  <c r="AN9" i="1"/>
  <c r="AN8" i="1"/>
  <c r="AN7" i="1"/>
  <c r="AN6" i="1"/>
  <c r="AN5" i="1"/>
  <c r="AT624" i="1" l="1"/>
  <c r="AV624" i="1" s="1"/>
  <c r="AT555" i="1"/>
  <c r="AV555" i="1" s="1"/>
  <c r="AT273" i="1"/>
  <c r="AV273" i="1" s="1"/>
  <c r="AT198" i="1"/>
  <c r="BS697" i="1" l="1"/>
  <c r="BT697" i="1" s="1"/>
  <c r="BN697" i="1"/>
  <c r="BQ697" i="1" s="1"/>
  <c r="AT274" i="1"/>
  <c r="AV274" i="1" s="1"/>
  <c r="AT640" i="1"/>
  <c r="AT950" i="1"/>
  <c r="AV950" i="1" s="1"/>
  <c r="U7" i="2"/>
  <c r="AH7" i="2"/>
  <c r="V6" i="2"/>
  <c r="AT918" i="1"/>
  <c r="AV918" i="1" s="1"/>
  <c r="AT910" i="1"/>
  <c r="AT906" i="1"/>
  <c r="AT903" i="1"/>
  <c r="AV903" i="1" s="1"/>
  <c r="AT873" i="1"/>
  <c r="AV873" i="1" s="1"/>
  <c r="U5" i="2"/>
  <c r="V8" i="2"/>
  <c r="U8" i="2"/>
  <c r="AT844" i="1"/>
  <c r="AT818" i="1"/>
  <c r="AV818" i="1" s="1"/>
  <c r="AT815" i="1"/>
  <c r="AV815" i="1" s="1"/>
  <c r="AT807" i="1"/>
  <c r="AV807" i="1" s="1"/>
  <c r="AT780" i="1"/>
  <c r="AV780" i="1" s="1"/>
  <c r="AT772" i="1"/>
  <c r="AV772" i="1" s="1"/>
  <c r="AT766" i="1"/>
  <c r="AV766" i="1" s="1"/>
  <c r="AT759" i="1"/>
  <c r="AV759" i="1" s="1"/>
  <c r="AT756" i="1"/>
  <c r="AV756" i="1" s="1"/>
  <c r="AT736" i="1"/>
  <c r="AV736" i="1" s="1"/>
  <c r="AT680" i="1"/>
  <c r="AT667" i="1"/>
  <c r="AV667" i="1" s="1"/>
  <c r="AT664" i="1"/>
  <c r="AV664" i="1" s="1"/>
  <c r="AT643" i="1"/>
  <c r="AT623" i="1"/>
  <c r="AV623" i="1" s="1"/>
  <c r="AT601" i="1"/>
  <c r="AV601" i="1" s="1"/>
  <c r="AT597" i="1"/>
  <c r="AV597" i="1" s="1"/>
  <c r="AT593" i="1"/>
  <c r="AV593" i="1" s="1"/>
  <c r="AT588" i="1"/>
  <c r="AT581" i="1"/>
  <c r="AV581" i="1" s="1"/>
  <c r="AT541" i="1"/>
  <c r="AV541" i="1" s="1"/>
  <c r="AT523" i="1"/>
  <c r="AV523" i="1" s="1"/>
  <c r="AT522" i="1"/>
  <c r="AT506" i="1"/>
  <c r="AT490" i="1"/>
  <c r="AV490" i="1" s="1"/>
  <c r="AT487" i="1"/>
  <c r="AT463" i="1"/>
  <c r="AV463" i="1" s="1"/>
  <c r="AT452" i="1"/>
  <c r="AT450" i="1"/>
  <c r="AV450" i="1" s="1"/>
  <c r="AT443" i="1"/>
  <c r="AV443" i="1" s="1"/>
  <c r="AT441" i="1"/>
  <c r="AT408" i="1"/>
  <c r="AT401" i="1"/>
  <c r="AT399" i="1"/>
  <c r="AV399" i="1" s="1"/>
  <c r="AT395" i="1"/>
  <c r="AT391" i="1"/>
  <c r="AV391" i="1" s="1"/>
  <c r="AT382" i="1"/>
  <c r="AV382" i="1" s="1"/>
  <c r="AT380" i="1"/>
  <c r="AT379" i="1"/>
  <c r="AV379" i="1" s="1"/>
  <c r="AT345" i="1"/>
  <c r="AV345" i="1" s="1"/>
  <c r="AT334" i="1"/>
  <c r="AT333" i="1"/>
  <c r="AV333" i="1" s="1"/>
  <c r="AT326" i="1"/>
  <c r="AV326" i="1" s="1"/>
  <c r="AT321" i="1"/>
  <c r="AV321" i="1" s="1"/>
  <c r="AT320" i="1"/>
  <c r="AV320" i="1" s="1"/>
  <c r="AT299" i="1"/>
  <c r="AV299" i="1" s="1"/>
  <c r="AT295" i="1"/>
  <c r="AV295" i="1" s="1"/>
  <c r="AT283" i="1"/>
  <c r="AV283" i="1" s="1"/>
  <c r="AT247" i="1"/>
  <c r="AT229" i="1"/>
  <c r="AV229" i="1" s="1"/>
  <c r="AT226" i="1"/>
  <c r="AT223" i="1"/>
  <c r="AV223" i="1" s="1"/>
  <c r="AT206" i="1"/>
  <c r="AV206" i="1" s="1"/>
  <c r="AT190" i="1"/>
  <c r="AT183" i="1"/>
  <c r="AV183" i="1" s="1"/>
  <c r="AT156" i="1"/>
  <c r="AV156" i="1" s="1"/>
  <c r="AT152" i="1"/>
  <c r="AT147" i="1"/>
  <c r="AT145" i="1"/>
  <c r="AA959" i="1"/>
  <c r="Z959" i="1"/>
  <c r="AT199" i="1"/>
  <c r="AT5" i="1"/>
  <c r="AV5" i="1" s="1"/>
  <c r="BW625" i="1"/>
  <c r="BS625" i="1"/>
  <c r="BT625" i="1" s="1"/>
  <c r="BN625" i="1"/>
  <c r="BQ625" i="1" s="1"/>
  <c r="AT356" i="1"/>
  <c r="AV356" i="1" s="1"/>
  <c r="AT916" i="1"/>
  <c r="BN916" i="1"/>
  <c r="BS621" i="1"/>
  <c r="BT621" i="1" s="1"/>
  <c r="BQ621" i="1"/>
  <c r="BW399" i="1"/>
  <c r="BS399" i="1"/>
  <c r="BT399" i="1" s="1"/>
  <c r="BN399" i="1"/>
  <c r="BQ399" i="1" s="1"/>
  <c r="BW356" i="1"/>
  <c r="BS356" i="1"/>
  <c r="BN356" i="1"/>
  <c r="BS147" i="1"/>
  <c r="BT147" i="1" s="1"/>
  <c r="BN147" i="1"/>
  <c r="BQ147" i="1" s="1"/>
  <c r="AT876" i="1"/>
  <c r="AV876" i="1" s="1"/>
  <c r="BW950" i="1"/>
  <c r="BS950" i="1"/>
  <c r="BN950" i="1"/>
  <c r="BS876" i="1"/>
  <c r="BT876" i="1" s="1"/>
  <c r="BQ876" i="1"/>
  <c r="BW736" i="1"/>
  <c r="BS736" i="1"/>
  <c r="BN736" i="1"/>
  <c r="BW716" i="1"/>
  <c r="BS716" i="1"/>
  <c r="BT716" i="1" s="1"/>
  <c r="BN716" i="1"/>
  <c r="BQ716" i="1" s="1"/>
  <c r="BW692" i="1"/>
  <c r="BS692" i="1"/>
  <c r="BT692" i="1" s="1"/>
  <c r="BN692" i="1"/>
  <c r="BQ692" i="1" s="1"/>
  <c r="BW632" i="1"/>
  <c r="BS632" i="1"/>
  <c r="BT632" i="1" s="1"/>
  <c r="BN632" i="1"/>
  <c r="BQ632" i="1" s="1"/>
  <c r="AT137" i="1"/>
  <c r="AT174" i="1"/>
  <c r="AT187" i="1"/>
  <c r="AV187" i="1" s="1"/>
  <c r="AT194" i="1"/>
  <c r="AV194" i="1" s="1"/>
  <c r="AT222" i="1"/>
  <c r="AV222" i="1" s="1"/>
  <c r="AT246" i="1"/>
  <c r="AV246" i="1" s="1"/>
  <c r="AT277" i="1"/>
  <c r="AT282" i="1"/>
  <c r="AV282" i="1" s="1"/>
  <c r="AT285" i="1"/>
  <c r="AV285" i="1" s="1"/>
  <c r="AT287" i="1"/>
  <c r="AV287" i="1" s="1"/>
  <c r="AT314" i="1"/>
  <c r="AT324" i="1"/>
  <c r="AV324" i="1" s="1"/>
  <c r="AT351" i="1"/>
  <c r="AT381" i="1"/>
  <c r="AV381" i="1" s="1"/>
  <c r="AT384" i="1"/>
  <c r="AV384" i="1" s="1"/>
  <c r="AT385" i="1"/>
  <c r="AV385" i="1" s="1"/>
  <c r="AT390" i="1"/>
  <c r="AV390" i="1" s="1"/>
  <c r="AT400" i="1"/>
  <c r="AV400" i="1" s="1"/>
  <c r="AT405" i="1"/>
  <c r="AV405" i="1" s="1"/>
  <c r="AT410" i="1"/>
  <c r="AT439" i="1"/>
  <c r="AT519" i="1"/>
  <c r="AV519" i="1" s="1"/>
  <c r="AT559" i="1"/>
  <c r="AV559" i="1" s="1"/>
  <c r="AT568" i="1"/>
  <c r="AV568" i="1" s="1"/>
  <c r="AT582" i="1"/>
  <c r="AV582" i="1" s="1"/>
  <c r="AT584" i="1"/>
  <c r="AV584" i="1" s="1"/>
  <c r="AT633" i="1"/>
  <c r="AV633" i="1" s="1"/>
  <c r="AT641" i="1"/>
  <c r="AV641" i="1" s="1"/>
  <c r="AT649" i="1"/>
  <c r="AV649" i="1" s="1"/>
  <c r="AT650" i="1"/>
  <c r="AT661" i="1"/>
  <c r="AV661" i="1" s="1"/>
  <c r="AT682" i="1"/>
  <c r="AV682" i="1" s="1"/>
  <c r="AT717" i="1"/>
  <c r="AV717" i="1" s="1"/>
  <c r="AT722" i="1"/>
  <c r="AT768" i="1"/>
  <c r="AV768" i="1" s="1"/>
  <c r="AT771" i="1"/>
  <c r="AT777" i="1"/>
  <c r="AV777" i="1" s="1"/>
  <c r="AT782" i="1"/>
  <c r="AV782" i="1" s="1"/>
  <c r="AT852" i="1"/>
  <c r="AH8" i="2"/>
  <c r="AT874" i="1"/>
  <c r="AT892" i="1"/>
  <c r="AV892" i="1" s="1"/>
  <c r="AT912" i="1"/>
  <c r="AV912" i="1" s="1"/>
  <c r="BS541" i="1"/>
  <c r="BT541" i="1" s="1"/>
  <c r="BQ541" i="1"/>
  <c r="BN145" i="1"/>
  <c r="BQ145" i="1" s="1"/>
  <c r="AX959" i="1"/>
  <c r="AR8" i="2"/>
  <c r="AQ8" i="2"/>
  <c r="AP8" i="2"/>
  <c r="AO8" i="2"/>
  <c r="AN8" i="2"/>
  <c r="AM8" i="2"/>
  <c r="AL8" i="2"/>
  <c r="AK8" i="2"/>
  <c r="AJ8" i="2"/>
  <c r="AG8" i="2"/>
  <c r="AF8" i="2"/>
  <c r="AD8" i="2"/>
  <c r="AC8" i="2"/>
  <c r="AB8" i="2"/>
  <c r="AA8" i="2"/>
  <c r="Z8" i="2"/>
  <c r="Y8" i="2"/>
  <c r="X8" i="2"/>
  <c r="W8" i="2"/>
  <c r="T8" i="2"/>
  <c r="S8" i="2"/>
  <c r="R8" i="2"/>
  <c r="Q8" i="2"/>
  <c r="P8" i="2"/>
  <c r="O8" i="2"/>
  <c r="N8" i="2"/>
  <c r="M8" i="2"/>
  <c r="L8" i="2"/>
  <c r="K8" i="2"/>
  <c r="J8" i="2"/>
  <c r="I8" i="2"/>
  <c r="H8" i="2"/>
  <c r="G8" i="2"/>
  <c r="F8" i="2"/>
  <c r="E8" i="2"/>
  <c r="D8" i="2"/>
  <c r="C8" i="2"/>
  <c r="AR7" i="2"/>
  <c r="AQ7" i="2"/>
  <c r="AP7" i="2"/>
  <c r="AO7" i="2"/>
  <c r="AN7" i="2"/>
  <c r="AM7" i="2"/>
  <c r="AL7" i="2"/>
  <c r="AK7" i="2"/>
  <c r="AJ7" i="2"/>
  <c r="AG7" i="2"/>
  <c r="AF7" i="2"/>
  <c r="AD7" i="2"/>
  <c r="AC7" i="2"/>
  <c r="AB7" i="2"/>
  <c r="AA7" i="2"/>
  <c r="Z7" i="2"/>
  <c r="Y7" i="2"/>
  <c r="X7" i="2"/>
  <c r="W7" i="2"/>
  <c r="V7" i="2"/>
  <c r="T7" i="2"/>
  <c r="S7" i="2"/>
  <c r="R7" i="2"/>
  <c r="Q7" i="2"/>
  <c r="P7" i="2"/>
  <c r="O7" i="2"/>
  <c r="N7" i="2"/>
  <c r="M7" i="2"/>
  <c r="L7" i="2"/>
  <c r="K7" i="2"/>
  <c r="J7" i="2"/>
  <c r="I7" i="2"/>
  <c r="H7" i="2"/>
  <c r="G7" i="2"/>
  <c r="F7" i="2"/>
  <c r="E7" i="2"/>
  <c r="D7" i="2"/>
  <c r="C7" i="2"/>
  <c r="AR6" i="2"/>
  <c r="AQ6" i="2"/>
  <c r="AP6" i="2"/>
  <c r="AO6" i="2"/>
  <c r="AN6" i="2"/>
  <c r="AM6" i="2"/>
  <c r="AL6" i="2"/>
  <c r="AK6" i="2"/>
  <c r="AJ6" i="2"/>
  <c r="AG6" i="2"/>
  <c r="AF6" i="2"/>
  <c r="AD6" i="2"/>
  <c r="AC6" i="2"/>
  <c r="AB6" i="2"/>
  <c r="AA6" i="2"/>
  <c r="Z6" i="2"/>
  <c r="Y6" i="2"/>
  <c r="X6" i="2"/>
  <c r="W6" i="2"/>
  <c r="U6" i="2"/>
  <c r="T6" i="2"/>
  <c r="S6" i="2"/>
  <c r="R6" i="2"/>
  <c r="Q6" i="2"/>
  <c r="P6" i="2"/>
  <c r="O6" i="2"/>
  <c r="N6" i="2"/>
  <c r="M6" i="2"/>
  <c r="L6" i="2"/>
  <c r="K6" i="2"/>
  <c r="J6" i="2"/>
  <c r="I6" i="2"/>
  <c r="H6" i="2"/>
  <c r="G6" i="2"/>
  <c r="F6" i="2"/>
  <c r="E6" i="2"/>
  <c r="D6" i="2"/>
  <c r="C6" i="2"/>
  <c r="AR5" i="2"/>
  <c r="AQ5" i="2"/>
  <c r="AP5" i="2"/>
  <c r="AO5" i="2"/>
  <c r="AN5" i="2"/>
  <c r="AM5" i="2"/>
  <c r="AL5" i="2"/>
  <c r="AK5" i="2"/>
  <c r="AJ5" i="2"/>
  <c r="AG5" i="2"/>
  <c r="AF5" i="2"/>
  <c r="AD5" i="2"/>
  <c r="AC5" i="2"/>
  <c r="AB5" i="2"/>
  <c r="AA5" i="2"/>
  <c r="Z5" i="2"/>
  <c r="Y5" i="2"/>
  <c r="X5" i="2"/>
  <c r="W5" i="2"/>
  <c r="T5" i="2"/>
  <c r="S5" i="2"/>
  <c r="R5" i="2"/>
  <c r="Q5" i="2"/>
  <c r="P5" i="2"/>
  <c r="O5" i="2"/>
  <c r="N5" i="2"/>
  <c r="M5" i="2"/>
  <c r="L5" i="2"/>
  <c r="K5" i="2"/>
  <c r="J5" i="2"/>
  <c r="I5" i="2"/>
  <c r="H5" i="2"/>
  <c r="G5" i="2"/>
  <c r="F5" i="2"/>
  <c r="E5" i="2"/>
  <c r="D5" i="2"/>
  <c r="C5" i="2"/>
  <c r="AR4" i="2"/>
  <c r="AQ4" i="2"/>
  <c r="AP4" i="2"/>
  <c r="AO4" i="2"/>
  <c r="AN4" i="2"/>
  <c r="AM4" i="2"/>
  <c r="AL4" i="2"/>
  <c r="AK4" i="2"/>
  <c r="AJ4" i="2"/>
  <c r="AG4" i="2"/>
  <c r="AF4" i="2"/>
  <c r="AD4" i="2"/>
  <c r="AC4" i="2"/>
  <c r="AB4" i="2"/>
  <c r="AA4" i="2"/>
  <c r="Z4" i="2"/>
  <c r="Y4" i="2"/>
  <c r="X4" i="2"/>
  <c r="W4" i="2"/>
  <c r="V4" i="2"/>
  <c r="U4" i="2"/>
  <c r="T4" i="2"/>
  <c r="S4" i="2"/>
  <c r="R4" i="2"/>
  <c r="Q4" i="2"/>
  <c r="P4" i="2"/>
  <c r="O4" i="2"/>
  <c r="N4" i="2"/>
  <c r="M4" i="2"/>
  <c r="L4" i="2"/>
  <c r="K4" i="2"/>
  <c r="J4" i="2"/>
  <c r="I4" i="2"/>
  <c r="H4" i="2"/>
  <c r="G4" i="2"/>
  <c r="F4" i="2"/>
  <c r="E4" i="2"/>
  <c r="D4" i="2"/>
  <c r="C4" i="2"/>
  <c r="AH2" i="2"/>
  <c r="A2" i="2"/>
  <c r="BM959" i="1"/>
  <c r="BL959" i="1"/>
  <c r="BK959" i="1"/>
  <c r="BJ959" i="1"/>
  <c r="BI959" i="1"/>
  <c r="BH959" i="1"/>
  <c r="BG959" i="1"/>
  <c r="BF959" i="1"/>
  <c r="BE959" i="1"/>
  <c r="BD959" i="1"/>
  <c r="BC959" i="1"/>
  <c r="BB959" i="1"/>
  <c r="BA959" i="1"/>
  <c r="AZ959" i="1"/>
  <c r="AY959" i="1"/>
  <c r="AM959" i="1"/>
  <c r="AL959" i="1"/>
  <c r="AK959" i="1"/>
  <c r="AJ959" i="1"/>
  <c r="AI959" i="1"/>
  <c r="AH959" i="1"/>
  <c r="AG959" i="1"/>
  <c r="AF959" i="1"/>
  <c r="AE959" i="1"/>
  <c r="AC959" i="1"/>
  <c r="AB959" i="1"/>
  <c r="Y959" i="1"/>
  <c r="X959" i="1"/>
  <c r="W959" i="1"/>
  <c r="V959" i="1"/>
  <c r="U959" i="1"/>
  <c r="T959" i="1"/>
  <c r="S959" i="1"/>
  <c r="R959" i="1"/>
  <c r="Q959" i="1"/>
  <c r="P959" i="1"/>
  <c r="O959" i="1"/>
  <c r="N959" i="1"/>
  <c r="M959" i="1"/>
  <c r="L959" i="1"/>
  <c r="K959" i="1"/>
  <c r="J959" i="1"/>
  <c r="I959" i="1"/>
  <c r="BS942" i="1"/>
  <c r="BN942" i="1"/>
  <c r="BN931" i="1"/>
  <c r="BW918" i="1"/>
  <c r="BN918" i="1"/>
  <c r="BW912" i="1"/>
  <c r="BS912" i="1"/>
  <c r="BT912" i="1" s="1"/>
  <c r="BN912" i="1"/>
  <c r="BQ912" i="1" s="1"/>
  <c r="BS910" i="1"/>
  <c r="BN910" i="1"/>
  <c r="BS906" i="1"/>
  <c r="BN906" i="1"/>
  <c r="BW903" i="1"/>
  <c r="BS903" i="1"/>
  <c r="BT903" i="1" s="1"/>
  <c r="BN903" i="1"/>
  <c r="BQ903" i="1" s="1"/>
  <c r="BW892" i="1"/>
  <c r="BS892" i="1"/>
  <c r="BT892" i="1" s="1"/>
  <c r="BN892" i="1"/>
  <c r="BQ892" i="1" s="1"/>
  <c r="BS874" i="1"/>
  <c r="BT874" i="1" s="1"/>
  <c r="BN874" i="1"/>
  <c r="BQ874" i="1" s="1"/>
  <c r="BW873" i="1"/>
  <c r="BS873" i="1"/>
  <c r="BT873" i="1" s="1"/>
  <c r="BN873" i="1"/>
  <c r="BQ873" i="1" s="1"/>
  <c r="BS867" i="1"/>
  <c r="BT867" i="1" s="1"/>
  <c r="BN867" i="1"/>
  <c r="BQ867" i="1" s="1"/>
  <c r="BS852" i="1"/>
  <c r="BN852" i="1"/>
  <c r="BW818" i="1"/>
  <c r="BS818" i="1"/>
  <c r="BT818" i="1" s="1"/>
  <c r="BN818" i="1"/>
  <c r="BQ818" i="1" s="1"/>
  <c r="BW815" i="1"/>
  <c r="BS815" i="1"/>
  <c r="BT815" i="1" s="1"/>
  <c r="BN815" i="1"/>
  <c r="BQ815" i="1" s="1"/>
  <c r="BW807" i="1"/>
  <c r="BS807" i="1"/>
  <c r="BT807" i="1" s="1"/>
  <c r="BN807" i="1"/>
  <c r="BQ807" i="1" s="1"/>
  <c r="BW782" i="1"/>
  <c r="BS782" i="1"/>
  <c r="BT782" i="1" s="1"/>
  <c r="BN782" i="1"/>
  <c r="BQ782" i="1" s="1"/>
  <c r="BW780" i="1"/>
  <c r="BS780" i="1"/>
  <c r="BT780" i="1" s="1"/>
  <c r="BN780" i="1"/>
  <c r="BQ780" i="1" s="1"/>
  <c r="BW777" i="1"/>
  <c r="BS777" i="1"/>
  <c r="BT777" i="1" s="1"/>
  <c r="BQ777" i="1"/>
  <c r="BW772" i="1"/>
  <c r="BS772" i="1"/>
  <c r="BT772" i="1" s="1"/>
  <c r="BQ772" i="1"/>
  <c r="BS771" i="1"/>
  <c r="BT771" i="1" s="1"/>
  <c r="BN771" i="1"/>
  <c r="BQ771" i="1" s="1"/>
  <c r="BW768" i="1"/>
  <c r="BS768" i="1"/>
  <c r="BT768" i="1" s="1"/>
  <c r="BN768" i="1"/>
  <c r="BQ768" i="1" s="1"/>
  <c r="BW766" i="1"/>
  <c r="BS766" i="1"/>
  <c r="BT766" i="1" s="1"/>
  <c r="BN766" i="1"/>
  <c r="BQ766" i="1" s="1"/>
  <c r="BW759" i="1"/>
  <c r="BS759" i="1"/>
  <c r="BT759" i="1" s="1"/>
  <c r="BN759" i="1"/>
  <c r="BQ759" i="1" s="1"/>
  <c r="BW756" i="1"/>
  <c r="BS756" i="1"/>
  <c r="BT756" i="1" s="1"/>
  <c r="BN756" i="1"/>
  <c r="BQ756" i="1" s="1"/>
  <c r="BW754" i="1"/>
  <c r="BS754" i="1"/>
  <c r="BT754" i="1" s="1"/>
  <c r="BN754" i="1"/>
  <c r="BQ754" i="1" s="1"/>
  <c r="BS722" i="1"/>
  <c r="BN722" i="1"/>
  <c r="BW717" i="1"/>
  <c r="BS717" i="1"/>
  <c r="BT717" i="1" s="1"/>
  <c r="BN717" i="1"/>
  <c r="BQ717" i="1" s="1"/>
  <c r="BW682" i="1"/>
  <c r="BS682" i="1"/>
  <c r="BT682" i="1" s="1"/>
  <c r="BN682" i="1"/>
  <c r="BQ682" i="1" s="1"/>
  <c r="BW672" i="1"/>
  <c r="BS672" i="1"/>
  <c r="BT672" i="1" s="1"/>
  <c r="BN672" i="1"/>
  <c r="BQ672" i="1" s="1"/>
  <c r="BW667" i="1"/>
  <c r="BS667" i="1"/>
  <c r="BT667" i="1" s="1"/>
  <c r="BN667" i="1"/>
  <c r="BQ667" i="1" s="1"/>
  <c r="BW664" i="1"/>
  <c r="BS664" i="1"/>
  <c r="BT664" i="1" s="1"/>
  <c r="BN664" i="1"/>
  <c r="BQ664" i="1" s="1"/>
  <c r="BW661" i="1"/>
  <c r="BS661" i="1"/>
  <c r="BT661" i="1" s="1"/>
  <c r="BN661" i="1"/>
  <c r="BQ661" i="1" s="1"/>
  <c r="BS660" i="1"/>
  <c r="BT660" i="1" s="1"/>
  <c r="BQ660" i="1"/>
  <c r="BN650" i="1"/>
  <c r="BS643" i="1"/>
  <c r="BT643" i="1" s="1"/>
  <c r="BN643" i="1"/>
  <c r="BQ643" i="1" s="1"/>
  <c r="BW641" i="1"/>
  <c r="BS641" i="1"/>
  <c r="BT641" i="1" s="1"/>
  <c r="BN641" i="1"/>
  <c r="BQ641" i="1" s="1"/>
  <c r="BS640" i="1"/>
  <c r="BT640" i="1" s="1"/>
  <c r="BN640" i="1"/>
  <c r="BQ640" i="1" s="1"/>
  <c r="BS633" i="1"/>
  <c r="BT633" i="1" s="1"/>
  <c r="BQ633" i="1"/>
  <c r="BS623" i="1"/>
  <c r="BT623" i="1" s="1"/>
  <c r="BQ623" i="1"/>
  <c r="BT611" i="1"/>
  <c r="BW597" i="1"/>
  <c r="BS597" i="1"/>
  <c r="BT597" i="1" s="1"/>
  <c r="BN597" i="1"/>
  <c r="BQ597" i="1" s="1"/>
  <c r="BW593" i="1"/>
  <c r="BS593" i="1"/>
  <c r="BT593" i="1" s="1"/>
  <c r="BN593" i="1"/>
  <c r="BQ593" i="1" s="1"/>
  <c r="BS588" i="1"/>
  <c r="BT588" i="1" s="1"/>
  <c r="BN588" i="1"/>
  <c r="BQ588" i="1" s="1"/>
  <c r="BW582" i="1"/>
  <c r="BS582" i="1"/>
  <c r="BT582" i="1" s="1"/>
  <c r="BN582" i="1"/>
  <c r="BQ582" i="1" s="1"/>
  <c r="BW581" i="1"/>
  <c r="BS581" i="1"/>
  <c r="BT581" i="1" s="1"/>
  <c r="BN581" i="1"/>
  <c r="BQ581" i="1" s="1"/>
  <c r="BW568" i="1"/>
  <c r="BS568" i="1"/>
  <c r="BT568" i="1" s="1"/>
  <c r="BN568" i="1"/>
  <c r="BQ568" i="1" s="1"/>
  <c r="BW559" i="1"/>
  <c r="BS559" i="1"/>
  <c r="BT559" i="1" s="1"/>
  <c r="BN559" i="1"/>
  <c r="BQ559" i="1" s="1"/>
  <c r="BW555" i="1"/>
  <c r="BS555" i="1"/>
  <c r="BT555" i="1" s="1"/>
  <c r="BN555" i="1"/>
  <c r="BQ555" i="1" s="1"/>
  <c r="BW523" i="1"/>
  <c r="BS523" i="1"/>
  <c r="BT523" i="1" s="1"/>
  <c r="BN523" i="1"/>
  <c r="BQ523" i="1" s="1"/>
  <c r="BS522" i="1"/>
  <c r="BT522" i="1" s="1"/>
  <c r="BN522" i="1"/>
  <c r="BQ522" i="1" s="1"/>
  <c r="BW519" i="1"/>
  <c r="BS519" i="1"/>
  <c r="BT519" i="1" s="1"/>
  <c r="BN519" i="1"/>
  <c r="BQ519" i="1" s="1"/>
  <c r="BS517" i="1"/>
  <c r="BT517" i="1" s="1"/>
  <c r="BQ517" i="1"/>
  <c r="BS506" i="1"/>
  <c r="BT506" i="1" s="1"/>
  <c r="BN506" i="1"/>
  <c r="BQ506" i="1" s="1"/>
  <c r="BW490" i="1"/>
  <c r="BN490" i="1"/>
  <c r="BW463" i="1"/>
  <c r="BS463" i="1"/>
  <c r="BT463" i="1" s="1"/>
  <c r="BN463" i="1"/>
  <c r="BQ463" i="1" s="1"/>
  <c r="BS452" i="1"/>
  <c r="BT452" i="1" s="1"/>
  <c r="BN452" i="1"/>
  <c r="BQ452" i="1" s="1"/>
  <c r="BW451" i="1"/>
  <c r="BS451" i="1"/>
  <c r="BT451" i="1" s="1"/>
  <c r="BN451" i="1"/>
  <c r="BQ451" i="1" s="1"/>
  <c r="BW450" i="1"/>
  <c r="BS450" i="1"/>
  <c r="BT450" i="1" s="1"/>
  <c r="BN450" i="1"/>
  <c r="BQ450" i="1" s="1"/>
  <c r="BW443" i="1"/>
  <c r="BS443" i="1"/>
  <c r="BN443" i="1"/>
  <c r="BW434" i="1"/>
  <c r="BS434" i="1"/>
  <c r="BT434" i="1" s="1"/>
  <c r="BN434" i="1"/>
  <c r="BQ434" i="1" s="1"/>
  <c r="BS410" i="1"/>
  <c r="BT410" i="1" s="1"/>
  <c r="BN410" i="1"/>
  <c r="BQ410" i="1" s="1"/>
  <c r="BS408" i="1"/>
  <c r="BN408" i="1"/>
  <c r="BW405" i="1"/>
  <c r="BS405" i="1"/>
  <c r="BT405" i="1" s="1"/>
  <c r="BN405" i="1"/>
  <c r="BQ405" i="1" s="1"/>
  <c r="BS401" i="1"/>
  <c r="BT401" i="1" s="1"/>
  <c r="BN401" i="1"/>
  <c r="BQ401" i="1" s="1"/>
  <c r="BW400" i="1"/>
  <c r="BS400" i="1"/>
  <c r="BT400" i="1" s="1"/>
  <c r="BN400" i="1"/>
  <c r="BQ400" i="1" s="1"/>
  <c r="BS395" i="1"/>
  <c r="BT395" i="1" s="1"/>
  <c r="BN395" i="1"/>
  <c r="BQ395" i="1" s="1"/>
  <c r="BW391" i="1"/>
  <c r="BS391" i="1"/>
  <c r="BT391" i="1" s="1"/>
  <c r="BN391" i="1"/>
  <c r="BQ391" i="1" s="1"/>
  <c r="BW389" i="1"/>
  <c r="BS389" i="1"/>
  <c r="BT389" i="1" s="1"/>
  <c r="BN389" i="1"/>
  <c r="BQ389" i="1" s="1"/>
  <c r="BS387" i="1"/>
  <c r="BT387" i="1" s="1"/>
  <c r="BQ387" i="1"/>
  <c r="BW385" i="1"/>
  <c r="BN385" i="1"/>
  <c r="BW384" i="1"/>
  <c r="BS384" i="1"/>
  <c r="BT384" i="1" s="1"/>
  <c r="BN384" i="1"/>
  <c r="BQ384" i="1" s="1"/>
  <c r="BW383" i="1"/>
  <c r="BS383" i="1"/>
  <c r="BT383" i="1" s="1"/>
  <c r="BN383" i="1"/>
  <c r="BQ383" i="1" s="1"/>
  <c r="BW382" i="1"/>
  <c r="BS382" i="1"/>
  <c r="BT382" i="1" s="1"/>
  <c r="BN382" i="1"/>
  <c r="BQ382" i="1" s="1"/>
  <c r="BW381" i="1"/>
  <c r="BS381" i="1"/>
  <c r="BT381" i="1" s="1"/>
  <c r="BN381" i="1"/>
  <c r="BQ381" i="1" s="1"/>
  <c r="BS380" i="1"/>
  <c r="BT380" i="1" s="1"/>
  <c r="BN380" i="1"/>
  <c r="BQ380" i="1" s="1"/>
  <c r="BW379" i="1"/>
  <c r="BS379" i="1"/>
  <c r="BT379" i="1" s="1"/>
  <c r="BN379" i="1"/>
  <c r="BQ379" i="1" s="1"/>
  <c r="BS351" i="1"/>
  <c r="BN351" i="1"/>
  <c r="BS348" i="1"/>
  <c r="BT348" i="1" s="1"/>
  <c r="BN348" i="1"/>
  <c r="BQ348" i="1" s="1"/>
  <c r="BW345" i="1"/>
  <c r="BS345" i="1"/>
  <c r="BT345" i="1" s="1"/>
  <c r="BN345" i="1"/>
  <c r="BQ345" i="1" s="1"/>
  <c r="BS334" i="1"/>
  <c r="BT334" i="1" s="1"/>
  <c r="BN334" i="1"/>
  <c r="BQ334" i="1" s="1"/>
  <c r="BW333" i="1"/>
  <c r="BS333" i="1"/>
  <c r="BT333" i="1" s="1"/>
  <c r="BN333" i="1"/>
  <c r="BQ333" i="1" s="1"/>
  <c r="BW326" i="1"/>
  <c r="BS326" i="1"/>
  <c r="BT326" i="1" s="1"/>
  <c r="BN326" i="1"/>
  <c r="BQ326" i="1" s="1"/>
  <c r="BW324" i="1"/>
  <c r="BS324" i="1"/>
  <c r="BT324" i="1" s="1"/>
  <c r="BN324" i="1"/>
  <c r="BQ324" i="1" s="1"/>
  <c r="BW321" i="1"/>
  <c r="BS321" i="1"/>
  <c r="BT321" i="1" s="1"/>
  <c r="BN321" i="1"/>
  <c r="BQ321" i="1" s="1"/>
  <c r="BW320" i="1"/>
  <c r="BS320" i="1"/>
  <c r="BT320" i="1" s="1"/>
  <c r="BN320" i="1"/>
  <c r="BQ320" i="1" s="1"/>
  <c r="BS314" i="1"/>
  <c r="BT314" i="1" s="1"/>
  <c r="BN314" i="1"/>
  <c r="BQ314" i="1" s="1"/>
  <c r="BW299" i="1"/>
  <c r="BS299" i="1"/>
  <c r="BT299" i="1" s="1"/>
  <c r="BN299" i="1"/>
  <c r="BQ299" i="1" s="1"/>
  <c r="BW295" i="1"/>
  <c r="BS295" i="1"/>
  <c r="BT295" i="1" s="1"/>
  <c r="BN295" i="1"/>
  <c r="BQ295" i="1" s="1"/>
  <c r="BW293" i="1"/>
  <c r="BS293" i="1"/>
  <c r="BT293" i="1" s="1"/>
  <c r="BQ293" i="1"/>
  <c r="BW287" i="1"/>
  <c r="BS287" i="1"/>
  <c r="BT287" i="1" s="1"/>
  <c r="BN287" i="1"/>
  <c r="BQ287" i="1" s="1"/>
  <c r="BW285" i="1"/>
  <c r="BS285" i="1"/>
  <c r="BT285" i="1" s="1"/>
  <c r="BN285" i="1"/>
  <c r="BQ285" i="1" s="1"/>
  <c r="BW283" i="1"/>
  <c r="BS283" i="1"/>
  <c r="BT283" i="1" s="1"/>
  <c r="BN283" i="1"/>
  <c r="BQ283" i="1" s="1"/>
  <c r="BW282" i="1"/>
  <c r="BS282" i="1"/>
  <c r="BT282" i="1" s="1"/>
  <c r="BN282" i="1"/>
  <c r="BQ282" i="1" s="1"/>
  <c r="BS277" i="1"/>
  <c r="BT277" i="1" s="1"/>
  <c r="BN277" i="1"/>
  <c r="BQ277" i="1" s="1"/>
  <c r="BW274" i="1"/>
  <c r="BS274" i="1"/>
  <c r="BT274" i="1" s="1"/>
  <c r="BN274" i="1"/>
  <c r="BQ274" i="1" s="1"/>
  <c r="BS247" i="1"/>
  <c r="BT247" i="1" s="1"/>
  <c r="BN247" i="1"/>
  <c r="BQ247" i="1" s="1"/>
  <c r="BW246" i="1"/>
  <c r="BS246" i="1"/>
  <c r="BT246" i="1" s="1"/>
  <c r="BN246" i="1"/>
  <c r="BQ246" i="1" s="1"/>
  <c r="BW223" i="1"/>
  <c r="BN223" i="1"/>
  <c r="BW222" i="1"/>
  <c r="BS222" i="1"/>
  <c r="BT222" i="1" s="1"/>
  <c r="BN222" i="1"/>
  <c r="BQ222" i="1" s="1"/>
  <c r="BW206" i="1"/>
  <c r="BS206" i="1"/>
  <c r="BT206" i="1" s="1"/>
  <c r="BN206" i="1"/>
  <c r="BQ206" i="1" s="1"/>
  <c r="BW194" i="1"/>
  <c r="BS194" i="1"/>
  <c r="BT194" i="1" s="1"/>
  <c r="BN194" i="1"/>
  <c r="BQ194" i="1" s="1"/>
  <c r="BS190" i="1"/>
  <c r="BT190" i="1" s="1"/>
  <c r="BN190" i="1"/>
  <c r="BQ190" i="1" s="1"/>
  <c r="BW187" i="1"/>
  <c r="BS187" i="1"/>
  <c r="BT187" i="1" s="1"/>
  <c r="BN187" i="1"/>
  <c r="BQ187" i="1" s="1"/>
  <c r="BS186" i="1"/>
  <c r="BT186" i="1" s="1"/>
  <c r="BN186" i="1"/>
  <c r="BQ186" i="1" s="1"/>
  <c r="BS184" i="1"/>
  <c r="BT184" i="1" s="1"/>
  <c r="BQ184" i="1"/>
  <c r="BW183" i="1"/>
  <c r="BS183" i="1"/>
  <c r="BT183" i="1" s="1"/>
  <c r="BN183" i="1"/>
  <c r="BQ183" i="1" s="1"/>
  <c r="BS174" i="1"/>
  <c r="BT174" i="1" s="1"/>
  <c r="BN174" i="1"/>
  <c r="BQ174" i="1" s="1"/>
  <c r="BW156" i="1"/>
  <c r="BN156" i="1"/>
  <c r="BS152" i="1"/>
  <c r="BT152" i="1" s="1"/>
  <c r="BN152" i="1"/>
  <c r="BQ152" i="1" s="1"/>
  <c r="BS145" i="1"/>
  <c r="BT145" i="1" s="1"/>
  <c r="BS138" i="1"/>
  <c r="BT138" i="1" s="1"/>
  <c r="BQ138" i="1"/>
  <c r="BS137" i="1"/>
  <c r="BT137" i="1" s="1"/>
  <c r="BN137" i="1"/>
  <c r="BQ137" i="1" s="1"/>
  <c r="BW43" i="1"/>
  <c r="BS43" i="1"/>
  <c r="BT43" i="1" s="1"/>
  <c r="BN43" i="1"/>
  <c r="BQ43" i="1" s="1"/>
  <c r="AT43" i="1"/>
  <c r="AV43" i="1" s="1"/>
  <c r="BW42" i="1"/>
  <c r="BS42" i="1"/>
  <c r="BT42" i="1" s="1"/>
  <c r="BN42" i="1"/>
  <c r="BQ42" i="1" s="1"/>
  <c r="AT42" i="1"/>
  <c r="AV42" i="1" s="1"/>
  <c r="BW41" i="1"/>
  <c r="BS41" i="1"/>
  <c r="BT41" i="1" s="1"/>
  <c r="BN41" i="1"/>
  <c r="BQ41" i="1" s="1"/>
  <c r="AT41" i="1"/>
  <c r="AV41" i="1" s="1"/>
  <c r="BW40" i="1"/>
  <c r="BS40" i="1"/>
  <c r="BT40" i="1" s="1"/>
  <c r="BN40" i="1"/>
  <c r="BQ40" i="1" s="1"/>
  <c r="AT40" i="1"/>
  <c r="AV40" i="1" s="1"/>
  <c r="BW39" i="1"/>
  <c r="BS39" i="1"/>
  <c r="BT39" i="1" s="1"/>
  <c r="BN39" i="1"/>
  <c r="BQ39" i="1" s="1"/>
  <c r="AT39" i="1"/>
  <c r="AV39" i="1" s="1"/>
  <c r="BW35" i="1"/>
  <c r="BS35" i="1"/>
  <c r="BT35" i="1" s="1"/>
  <c r="BN35" i="1"/>
  <c r="BQ35" i="1" s="1"/>
  <c r="AT35" i="1"/>
  <c r="AV35" i="1" s="1"/>
  <c r="BW32" i="1"/>
  <c r="BS32" i="1"/>
  <c r="BT32" i="1" s="1"/>
  <c r="BN32" i="1"/>
  <c r="BQ32" i="1" s="1"/>
  <c r="AT32" i="1"/>
  <c r="AV32" i="1" s="1"/>
  <c r="BW31" i="1"/>
  <c r="BS31" i="1"/>
  <c r="BT31" i="1" s="1"/>
  <c r="BN31" i="1"/>
  <c r="BQ31" i="1" s="1"/>
  <c r="AT31" i="1"/>
  <c r="AV31" i="1" s="1"/>
  <c r="BW30" i="1"/>
  <c r="BS30" i="1"/>
  <c r="BT30" i="1" s="1"/>
  <c r="BN30" i="1"/>
  <c r="BQ30" i="1" s="1"/>
  <c r="AT30" i="1"/>
  <c r="AV30" i="1" s="1"/>
  <c r="BW28" i="1"/>
  <c r="BS28" i="1"/>
  <c r="BT28" i="1" s="1"/>
  <c r="BN28" i="1"/>
  <c r="BQ28" i="1" s="1"/>
  <c r="AT28" i="1"/>
  <c r="AV28" i="1" s="1"/>
  <c r="BS25" i="1"/>
  <c r="BT25" i="1" s="1"/>
  <c r="BN25" i="1"/>
  <c r="BQ25" i="1" s="1"/>
  <c r="AT25" i="1"/>
  <c r="BW24" i="1"/>
  <c r="BS24" i="1"/>
  <c r="BT24" i="1" s="1"/>
  <c r="BN24" i="1"/>
  <c r="BQ24" i="1" s="1"/>
  <c r="AT24" i="1"/>
  <c r="AV24" i="1" s="1"/>
  <c r="BW23" i="1"/>
  <c r="BS23" i="1"/>
  <c r="BT23" i="1" s="1"/>
  <c r="BN23" i="1"/>
  <c r="BQ23" i="1" s="1"/>
  <c r="AT23" i="1"/>
  <c r="AV23" i="1" s="1"/>
  <c r="BW22" i="1"/>
  <c r="BS22" i="1"/>
  <c r="BT22" i="1" s="1"/>
  <c r="BN22" i="1"/>
  <c r="BQ22" i="1" s="1"/>
  <c r="AT22" i="1"/>
  <c r="AV22" i="1" s="1"/>
  <c r="BW20" i="1"/>
  <c r="BS20" i="1"/>
  <c r="BT20" i="1" s="1"/>
  <c r="BN20" i="1"/>
  <c r="BQ20" i="1" s="1"/>
  <c r="AT20" i="1"/>
  <c r="AV20" i="1" s="1"/>
  <c r="BW19" i="1"/>
  <c r="BS19" i="1"/>
  <c r="BT19" i="1" s="1"/>
  <c r="BN19" i="1"/>
  <c r="BQ19" i="1" s="1"/>
  <c r="AT19" i="1"/>
  <c r="AV19" i="1" s="1"/>
  <c r="BW18" i="1"/>
  <c r="BS18" i="1"/>
  <c r="BT18" i="1" s="1"/>
  <c r="BN18" i="1"/>
  <c r="BQ18" i="1" s="1"/>
  <c r="AT18" i="1"/>
  <c r="AV18" i="1" s="1"/>
  <c r="BW17" i="1"/>
  <c r="BS17" i="1"/>
  <c r="BT17" i="1" s="1"/>
  <c r="BN17" i="1"/>
  <c r="BQ17" i="1" s="1"/>
  <c r="AT17" i="1"/>
  <c r="AV17" i="1" s="1"/>
  <c r="BW16" i="1"/>
  <c r="BS16" i="1"/>
  <c r="BT16" i="1" s="1"/>
  <c r="BN16" i="1"/>
  <c r="BQ16" i="1" s="1"/>
  <c r="AT16" i="1"/>
  <c r="AV16" i="1" s="1"/>
  <c r="BW14" i="1"/>
  <c r="BS14" i="1"/>
  <c r="BT14" i="1" s="1"/>
  <c r="BN14" i="1"/>
  <c r="BQ14" i="1" s="1"/>
  <c r="AT14" i="1"/>
  <c r="AV14" i="1" s="1"/>
  <c r="BW13" i="1"/>
  <c r="BS13" i="1"/>
  <c r="BT13" i="1" s="1"/>
  <c r="BN13" i="1"/>
  <c r="BQ13" i="1" s="1"/>
  <c r="AT13" i="1"/>
  <c r="AV13" i="1" s="1"/>
  <c r="BW11" i="1"/>
  <c r="BS11" i="1"/>
  <c r="BT11" i="1" s="1"/>
  <c r="BN11" i="1"/>
  <c r="BQ11" i="1" s="1"/>
  <c r="AT11" i="1"/>
  <c r="AV11" i="1" s="1"/>
  <c r="BW10" i="1"/>
  <c r="BS10" i="1"/>
  <c r="BT10" i="1" s="1"/>
  <c r="BN10" i="1"/>
  <c r="BQ10" i="1" s="1"/>
  <c r="AT10" i="1"/>
  <c r="AV10" i="1" s="1"/>
  <c r="BW9" i="1"/>
  <c r="BS9" i="1"/>
  <c r="BT9" i="1" s="1"/>
  <c r="BN9" i="1"/>
  <c r="BQ9" i="1" s="1"/>
  <c r="AT9" i="1"/>
  <c r="AV9" i="1" s="1"/>
  <c r="BW8" i="1"/>
  <c r="BS8" i="1"/>
  <c r="BT8" i="1" s="1"/>
  <c r="BN8" i="1"/>
  <c r="BQ8" i="1" s="1"/>
  <c r="AT8" i="1"/>
  <c r="AV8" i="1" s="1"/>
  <c r="BW7" i="1"/>
  <c r="BS7" i="1"/>
  <c r="BT7" i="1" s="1"/>
  <c r="BN7" i="1"/>
  <c r="BQ7" i="1" s="1"/>
  <c r="AT7" i="1"/>
  <c r="BW6" i="1"/>
  <c r="BS6" i="1"/>
  <c r="BT6" i="1" s="1"/>
  <c r="BN6" i="1"/>
  <c r="BQ6" i="1" s="1"/>
  <c r="AT6" i="1"/>
  <c r="AV6" i="1" s="1"/>
  <c r="BW5" i="1"/>
  <c r="BS5" i="1"/>
  <c r="BT5" i="1" s="1"/>
  <c r="BN5" i="1"/>
  <c r="BQ5" i="1" s="1"/>
  <c r="BU1" i="1"/>
  <c r="AT621" i="1"/>
  <c r="AV621" i="1" s="1"/>
  <c r="AT451" i="1"/>
  <c r="AV451" i="1" s="1"/>
  <c r="AT434" i="1"/>
  <c r="AV434" i="1" s="1"/>
  <c r="AT632" i="1"/>
  <c r="AV632" i="1" s="1"/>
  <c r="AT754" i="1"/>
  <c r="AV754" i="1" s="1"/>
  <c r="AT672" i="1"/>
  <c r="AV672" i="1" s="1"/>
  <c r="V5" i="2"/>
  <c r="AT716" i="1"/>
  <c r="AV716" i="1" s="1"/>
  <c r="AT942" i="1"/>
  <c r="AT931" i="1"/>
  <c r="AH6" i="2" s="1"/>
  <c r="AN138" i="1" l="1"/>
  <c r="AT138" i="1"/>
  <c r="AV1" i="1"/>
  <c r="AV7" i="1"/>
  <c r="AH5" i="2"/>
  <c r="AV25" i="1"/>
  <c r="AH4" i="2"/>
  <c r="BW25" i="1"/>
  <c r="BW867" i="1"/>
</calcChain>
</file>

<file path=xl/sharedStrings.xml><?xml version="1.0" encoding="utf-8"?>
<sst xmlns="http://schemas.openxmlformats.org/spreadsheetml/2006/main" count="37471" uniqueCount="1581">
  <si>
    <t>TEMPERATURA MAXIMA</t>
  </si>
  <si>
    <t>MAXIMA</t>
  </si>
  <si>
    <t>del mes</t>
  </si>
  <si>
    <t>supera o igual 
MAX hist.</t>
  </si>
  <si>
    <t>MAXIMAS HISTORICAS</t>
  </si>
  <si>
    <t>PROMEDIOS MENSUAL MULTIANUAL</t>
  </si>
  <si>
    <t>PROMEDIOS DE MÁXIMAS ABSOLUTAS MENSUAL MULTIANUAL</t>
  </si>
  <si>
    <t>LON</t>
  </si>
  <si>
    <t>LAT</t>
  </si>
  <si>
    <t>ELEV</t>
  </si>
  <si>
    <t>COD-
ssHM</t>
  </si>
  <si>
    <t>ESTACION</t>
  </si>
  <si>
    <t>MUNICIPIO</t>
  </si>
  <si>
    <t>DPTO</t>
  </si>
  <si>
    <t xml:space="preserve">ultimo
DATO registrado </t>
  </si>
  <si>
    <t>Prom.
Multi-anual</t>
  </si>
  <si>
    <t>anomalia
 del ultimo dia registrado</t>
  </si>
  <si>
    <t>Prom.
Del Mes</t>
  </si>
  <si>
    <t>anomalia
Del mes</t>
  </si>
  <si>
    <t>Max. Hist</t>
  </si>
  <si>
    <t>Maxima 
del 
mes</t>
  </si>
  <si>
    <t>ENE</t>
  </si>
  <si>
    <t>FEB</t>
  </si>
  <si>
    <t>MAR</t>
  </si>
  <si>
    <t>ABR</t>
  </si>
  <si>
    <t>MAY</t>
  </si>
  <si>
    <t>JUN</t>
  </si>
  <si>
    <t>AGO</t>
  </si>
  <si>
    <t>SEP</t>
  </si>
  <si>
    <t>OCT</t>
  </si>
  <si>
    <t>NOV</t>
  </si>
  <si>
    <t>DIC</t>
  </si>
  <si>
    <t>JUL</t>
  </si>
  <si>
    <t>R E G I O N   C A R I B E</t>
  </si>
  <si>
    <t xml:space="preserve">  </t>
  </si>
  <si>
    <t>APTO SESQUICENTENA</t>
  </si>
  <si>
    <t>San Andrés</t>
  </si>
  <si>
    <t>SAN ANDRES PROVIDENCIA Y STA C</t>
  </si>
  <si>
    <t>APTO EL EMBRUJO</t>
  </si>
  <si>
    <t>Providencia</t>
  </si>
  <si>
    <t>APTO SIMON BOLIVAR</t>
  </si>
  <si>
    <t>Santa Marta</t>
  </si>
  <si>
    <t>MAGDALENA</t>
  </si>
  <si>
    <t>APTO RAFAEL NUNEZ</t>
  </si>
  <si>
    <t>Cartagena</t>
  </si>
  <si>
    <t>BOLIVAR</t>
  </si>
  <si>
    <t>APTO E CORTISSOZ</t>
  </si>
  <si>
    <t>B/quilla (Soledad)</t>
  </si>
  <si>
    <t>ATLANTICO</t>
  </si>
  <si>
    <t>APTO ALM PADILLA</t>
  </si>
  <si>
    <t>Riohacha</t>
  </si>
  <si>
    <t>LA GUAJIRA</t>
  </si>
  <si>
    <t>APTO ALFONSO LOPEZ</t>
  </si>
  <si>
    <t>Valledupar</t>
  </si>
  <si>
    <t>CESAR</t>
  </si>
  <si>
    <t>APTO RAFAEL BARVO</t>
  </si>
  <si>
    <t>Corozal</t>
  </si>
  <si>
    <t>SUCRE</t>
  </si>
  <si>
    <t>APTO LOS GARZONES</t>
  </si>
  <si>
    <t>Montería</t>
  </si>
  <si>
    <t>CORDOBA</t>
  </si>
  <si>
    <t>APTO LOS CEDROS</t>
  </si>
  <si>
    <t>Carepa</t>
  </si>
  <si>
    <t>ANTIOQUIA</t>
  </si>
  <si>
    <t>R E G I O N   A N D I N A</t>
  </si>
  <si>
    <t>APTO YARIGUIES</t>
  </si>
  <si>
    <t>Barrancabermeja</t>
  </si>
  <si>
    <t>SANTANDER</t>
  </si>
  <si>
    <t>Lebrija</t>
  </si>
  <si>
    <t>APTO CAMILO DAZA</t>
  </si>
  <si>
    <t>Cúcuta</t>
  </si>
  <si>
    <t>NORTE DE SANTANDER</t>
  </si>
  <si>
    <t>APTO OLAYA HERRERA</t>
  </si>
  <si>
    <t>Medellín</t>
  </si>
  <si>
    <t>APTO J M CORDOVA</t>
  </si>
  <si>
    <t>Rionegro</t>
  </si>
  <si>
    <t>APTO LA NUBIA</t>
  </si>
  <si>
    <t>Manizales</t>
  </si>
  <si>
    <t>CALDAS</t>
  </si>
  <si>
    <t>APTO MATECANA</t>
  </si>
  <si>
    <t>Pereira</t>
  </si>
  <si>
    <t>RISARALDA</t>
  </si>
  <si>
    <t>APTO EL EDEN (Armenia)</t>
  </si>
  <si>
    <t>La Tebaida</t>
  </si>
  <si>
    <t>QUINDIO</t>
  </si>
  <si>
    <t>APTO PERALES</t>
  </si>
  <si>
    <t>Ibagué</t>
  </si>
  <si>
    <t>TOLIMA</t>
  </si>
  <si>
    <t>APTO EL DORADO</t>
  </si>
  <si>
    <t>Bogotá DC</t>
  </si>
  <si>
    <t>BOGOTA DC</t>
  </si>
  <si>
    <t>SEDE IDEAM KRA 10</t>
  </si>
  <si>
    <t>EDIFICIO PREMIUM</t>
  </si>
  <si>
    <t>APTO A BONILLA AUT (Cali)</t>
  </si>
  <si>
    <t>Palmira</t>
  </si>
  <si>
    <t>VALLE DEL CAUCA</t>
  </si>
  <si>
    <t>APTO G L VALENCIA</t>
  </si>
  <si>
    <t>Popayán</t>
  </si>
  <si>
    <t>CAUCA</t>
  </si>
  <si>
    <t>APTO BENITO SALAS</t>
  </si>
  <si>
    <t>Neiva</t>
  </si>
  <si>
    <t>HUILA</t>
  </si>
  <si>
    <t>APTO ANTONIO NARIN (Pasto)</t>
  </si>
  <si>
    <t>Chachagui</t>
  </si>
  <si>
    <t>NARIÑO</t>
  </si>
  <si>
    <t>APTO SAN LUIS</t>
  </si>
  <si>
    <t>Ipiales (Aldana)</t>
  </si>
  <si>
    <t>APTO AGUAS CLARAS</t>
  </si>
  <si>
    <t>Ocaña</t>
  </si>
  <si>
    <t>R E G I O N   P A C I F I C A</t>
  </si>
  <si>
    <t>APTO EL CARANO</t>
  </si>
  <si>
    <t>Quibdó</t>
  </si>
  <si>
    <t>CHOCO</t>
  </si>
  <si>
    <t>APTO BUENAVENTURA</t>
  </si>
  <si>
    <t>Buenaventura</t>
  </si>
  <si>
    <t>APTO CONDOTO</t>
  </si>
  <si>
    <t>Condoto</t>
  </si>
  <si>
    <t>O R I N O Q U I A   Y   A M A Z O N I A</t>
  </si>
  <si>
    <t>Arauca</t>
  </si>
  <si>
    <t>ARAUCA</t>
  </si>
  <si>
    <t>VICHADA</t>
  </si>
  <si>
    <t>Villavicencio</t>
  </si>
  <si>
    <t>META</t>
  </si>
  <si>
    <t>GAVIOTAS LAS</t>
  </si>
  <si>
    <t>Cumaribo</t>
  </si>
  <si>
    <t>APTO VASQUEZ COBO</t>
  </si>
  <si>
    <t>Leticia</t>
  </si>
  <si>
    <t>AMAZONAS</t>
  </si>
  <si>
    <t>RADIO Y TELEFONO</t>
  </si>
  <si>
    <t>PIEDRAS DE COBRE</t>
  </si>
  <si>
    <t>SALDA#A</t>
  </si>
  <si>
    <t>NARI#O RADIO ALERT</t>
  </si>
  <si>
    <t>NARI#O</t>
  </si>
  <si>
    <t>CUNDINAMARCA</t>
  </si>
  <si>
    <t>ARRANCAPLUMAS</t>
  </si>
  <si>
    <t>GUADUAS</t>
  </si>
  <si>
    <t>PTO ARAUJO ALERTAS</t>
  </si>
  <si>
    <t>CIMITARRA</t>
  </si>
  <si>
    <t>PTE FERROCARRIL</t>
  </si>
  <si>
    <t>SIMACOTA</t>
  </si>
  <si>
    <t>REMOLINO</t>
  </si>
  <si>
    <t>CABRERA</t>
  </si>
  <si>
    <t>PTE LA PAZ</t>
  </si>
  <si>
    <t>BETULIA</t>
  </si>
  <si>
    <t>SITIO NUEVO</t>
  </si>
  <si>
    <t>PUERTO WILCHES</t>
  </si>
  <si>
    <t>CALAMAR</t>
  </si>
  <si>
    <t>Las Aguadas</t>
  </si>
  <si>
    <t>San Martín de Loba</t>
  </si>
  <si>
    <t>SAN ROQUE ALERTAS</t>
  </si>
  <si>
    <t>EL BANCO</t>
  </si>
  <si>
    <t>COYONGAL ALERTAS</t>
  </si>
  <si>
    <t>MAGANGUE</t>
  </si>
  <si>
    <t>SAN ANTONIO ALERTA</t>
  </si>
  <si>
    <t>REGIDOR</t>
  </si>
  <si>
    <t>ALAMBRADO EL-ALERT</t>
  </si>
  <si>
    <t>SEVILLA</t>
  </si>
  <si>
    <t>La Virginia</t>
  </si>
  <si>
    <t>PINTADA LA ALERTAS</t>
  </si>
  <si>
    <t>AGUADAS</t>
  </si>
  <si>
    <t>CAMPAMENTO</t>
  </si>
  <si>
    <t>ANDES</t>
  </si>
  <si>
    <t>PTO VALDIVIA ALERT</t>
  </si>
  <si>
    <t>VALDIVIA</t>
  </si>
  <si>
    <t>COQUERA LA</t>
  </si>
  <si>
    <t>CAUCASIA</t>
  </si>
  <si>
    <t>VARAS LAS</t>
  </si>
  <si>
    <t>SAN JACINTO DEL CAUCA</t>
  </si>
  <si>
    <t>NORTES LOS</t>
  </si>
  <si>
    <t>CUMBITARA</t>
  </si>
  <si>
    <t>CONDOR EL</t>
  </si>
  <si>
    <t>ATACO</t>
  </si>
  <si>
    <t>CORPORACION A. DEL QUINDIO (Telefono)</t>
  </si>
  <si>
    <t>ARMENIA</t>
  </si>
  <si>
    <t>Armenia</t>
  </si>
  <si>
    <t>PLAYA LA</t>
  </si>
  <si>
    <t>Génova</t>
  </si>
  <si>
    <t>MONTA#A LA</t>
  </si>
  <si>
    <t>Salento</t>
  </si>
  <si>
    <t>SIERRA LA</t>
  </si>
  <si>
    <t>NAVARCO</t>
  </si>
  <si>
    <t>Calarca</t>
  </si>
  <si>
    <t>CENTRO DE GUADUA</t>
  </si>
  <si>
    <t>Córdoba</t>
  </si>
  <si>
    <t>MONTENEGRO</t>
  </si>
  <si>
    <t>Montenegro</t>
  </si>
  <si>
    <t>TEBAIDA LA</t>
  </si>
  <si>
    <t>BREMEN</t>
  </si>
  <si>
    <t>Filandia</t>
  </si>
  <si>
    <t>PICOTA LA</t>
  </si>
  <si>
    <t>PLANADAS</t>
  </si>
  <si>
    <t>BARRAGAN</t>
  </si>
  <si>
    <t>Pijao</t>
  </si>
  <si>
    <t>ESPA#OLA LA</t>
  </si>
  <si>
    <t>Quimbaya</t>
  </si>
  <si>
    <t>BOSQUE EL</t>
  </si>
  <si>
    <t>ESTRELLA DE AGUA</t>
  </si>
  <si>
    <t>EMPRESAS PUBLICAS DE MEDELLIN (E-Mail)</t>
  </si>
  <si>
    <t>STA ROSA</t>
  </si>
  <si>
    <t>Santa Rosa De Osos</t>
  </si>
  <si>
    <t>MONTANITAS</t>
  </si>
  <si>
    <t>RIONEGRITO</t>
  </si>
  <si>
    <t>PALMICHAL  G-8</t>
  </si>
  <si>
    <t>Carolina</t>
  </si>
  <si>
    <t>GOMEZ PLATA</t>
  </si>
  <si>
    <t>Gómez Plata</t>
  </si>
  <si>
    <t>TRONERAS</t>
  </si>
  <si>
    <t>MIRAFLORES</t>
  </si>
  <si>
    <t>INDIA LA TC-4</t>
  </si>
  <si>
    <t>Angostura</t>
  </si>
  <si>
    <t>TENCHE BOCATOMA</t>
  </si>
  <si>
    <t>BELMIRA</t>
  </si>
  <si>
    <t>Belmira</t>
  </si>
  <si>
    <t>YE LA RG 10</t>
  </si>
  <si>
    <t>San Pedro De Los Milagros</t>
  </si>
  <si>
    <t>ENTRERRIOS</t>
  </si>
  <si>
    <t>Entrerrios</t>
  </si>
  <si>
    <t>ARAGON</t>
  </si>
  <si>
    <t>PTE BELMIRA RG-6</t>
  </si>
  <si>
    <t>CAPTAC RIOGRANDEII</t>
  </si>
  <si>
    <t>Don Matías</t>
  </si>
  <si>
    <t>RIONEGRO LA MACARE</t>
  </si>
  <si>
    <t>SANTUARIO</t>
  </si>
  <si>
    <t>El Santuario</t>
  </si>
  <si>
    <t>CORRIENTES</t>
  </si>
  <si>
    <t>San Vicente</t>
  </si>
  <si>
    <t>RIOABAJO</t>
  </si>
  <si>
    <t>PENOL EL</t>
  </si>
  <si>
    <t>Peñol</t>
  </si>
  <si>
    <t>STA RITA</t>
  </si>
  <si>
    <t>Alejandría</t>
  </si>
  <si>
    <t>YARUMAL</t>
  </si>
  <si>
    <t>Yarumal</t>
  </si>
  <si>
    <t>CEDENO</t>
  </si>
  <si>
    <t>NECHI</t>
  </si>
  <si>
    <t>Nechi</t>
  </si>
  <si>
    <t>MANGO EL</t>
  </si>
  <si>
    <t>Amalfi</t>
  </si>
  <si>
    <t>Sierra</t>
  </si>
  <si>
    <t>Pto. Nare</t>
  </si>
  <si>
    <t>SAMARIA</t>
  </si>
  <si>
    <t>San RafAFl</t>
  </si>
  <si>
    <t>TOCAIMA</t>
  </si>
  <si>
    <t>RAPIDA LA</t>
  </si>
  <si>
    <t>SAN RAFAFL</t>
  </si>
  <si>
    <t>PLAYAS</t>
  </si>
  <si>
    <t>Jaguas</t>
  </si>
  <si>
    <t>C.V.C DE CALI (Telefono)</t>
  </si>
  <si>
    <t>SALVAJINA LA</t>
  </si>
  <si>
    <t>Suarez</t>
  </si>
  <si>
    <t>SAN EMIGDIO</t>
  </si>
  <si>
    <t>ACDTO BUGA</t>
  </si>
  <si>
    <t>Guadalajara De Buga</t>
  </si>
  <si>
    <t>PIENDAMO</t>
  </si>
  <si>
    <t>Piendamo</t>
  </si>
  <si>
    <t>FLORIDA</t>
  </si>
  <si>
    <t>Florida</t>
  </si>
  <si>
    <t>EDIFICIO CVC</t>
  </si>
  <si>
    <t>Cali</t>
  </si>
  <si>
    <t>ALTO ANCHICAYA</t>
  </si>
  <si>
    <t>BAHIA MALAGA</t>
  </si>
  <si>
    <t>COCONUCO</t>
  </si>
  <si>
    <t>Purace</t>
  </si>
  <si>
    <t>PAN DE AZUCAR</t>
  </si>
  <si>
    <t>Morales</t>
  </si>
  <si>
    <t>BALSA LA</t>
  </si>
  <si>
    <t>Buenos Aires</t>
  </si>
  <si>
    <t>ACDTO TULUA</t>
  </si>
  <si>
    <t>Tulua</t>
  </si>
  <si>
    <t>HERACLIO URIBE</t>
  </si>
  <si>
    <t>Sevilla</t>
  </si>
  <si>
    <t>APTO STA ANA</t>
  </si>
  <si>
    <t>Cartago</t>
  </si>
  <si>
    <t>AREA OPERATIVA 2 ATLANTICO - BOLIVAR - CORDOBA - SUCRE (Barranquilla)</t>
  </si>
  <si>
    <t xml:space="preserve">EL GUAMO AUTOM </t>
  </si>
  <si>
    <t>El Guamo</t>
  </si>
  <si>
    <t>BOLÍVAR</t>
  </si>
  <si>
    <t>REPELON</t>
  </si>
  <si>
    <t>Repelón</t>
  </si>
  <si>
    <t>SAN ESTANISLAO</t>
  </si>
  <si>
    <t>San Estanislao</t>
  </si>
  <si>
    <t>COLOMBOY</t>
  </si>
  <si>
    <t>Sahagún</t>
  </si>
  <si>
    <t>SAHAGUN</t>
  </si>
  <si>
    <t>USIACURI</t>
  </si>
  <si>
    <t>Usiacuri</t>
  </si>
  <si>
    <t>PTO COLOMBIA</t>
  </si>
  <si>
    <t>Puerto Colombia</t>
  </si>
  <si>
    <t>CUBA HDA</t>
  </si>
  <si>
    <t>Montelibano</t>
  </si>
  <si>
    <t>MOMPOS</t>
  </si>
  <si>
    <t>Mompos</t>
  </si>
  <si>
    <t>PLANETA RICA</t>
  </si>
  <si>
    <t>Planeta Rica</t>
  </si>
  <si>
    <t>CARMEN DE BOLIVAR</t>
  </si>
  <si>
    <t>El Carmen De Bolívar</t>
  </si>
  <si>
    <t>SAN PEDRITO ALERTA</t>
  </si>
  <si>
    <t>Suan</t>
  </si>
  <si>
    <t>CHINU</t>
  </si>
  <si>
    <t>Chinu</t>
  </si>
  <si>
    <t>SAN JUAN DE URABA</t>
  </si>
  <si>
    <t>San Juan De Uraba</t>
  </si>
  <si>
    <t>SAN PABLO</t>
  </si>
  <si>
    <t>María La Baja</t>
  </si>
  <si>
    <t>FLORES LAS</t>
  </si>
  <si>
    <t>Barranquilla</t>
  </si>
  <si>
    <t>CA#AVERAL</t>
  </si>
  <si>
    <t>Turbaco</t>
  </si>
  <si>
    <t>MONTERREY FORESTAL</t>
  </si>
  <si>
    <t>Zambrano</t>
  </si>
  <si>
    <t>NORMAL MANATI</t>
  </si>
  <si>
    <t>Manatí</t>
  </si>
  <si>
    <t>PIOJO</t>
  </si>
  <si>
    <t>Piojo</t>
  </si>
  <si>
    <t>CASA DE BOMBAS</t>
  </si>
  <si>
    <t>LENA</t>
  </si>
  <si>
    <t>Candelaria</t>
  </si>
  <si>
    <t>CANDELARIA</t>
  </si>
  <si>
    <t>CAMPO DE LA CRUZ</t>
  </si>
  <si>
    <t>Campo De La Cruz</t>
  </si>
  <si>
    <t>CABECERA EL POLVAR</t>
  </si>
  <si>
    <t>PORVENIR EL</t>
  </si>
  <si>
    <t>PTO GIRALDO</t>
  </si>
  <si>
    <t>Ponedera</t>
  </si>
  <si>
    <t>HIBACHARO</t>
  </si>
  <si>
    <t>SAN JOSE</t>
  </si>
  <si>
    <t>Luruaco</t>
  </si>
  <si>
    <t>MONTEBELLO</t>
  </si>
  <si>
    <t>Baranoa</t>
  </si>
  <si>
    <t>SABANALARGA</t>
  </si>
  <si>
    <t>Sabanalarga</t>
  </si>
  <si>
    <t>CAMPANOS LOS</t>
  </si>
  <si>
    <t>PICA PICA</t>
  </si>
  <si>
    <t>APARTADA LA</t>
  </si>
  <si>
    <t>La Apartada</t>
  </si>
  <si>
    <t>BARBOSA</t>
  </si>
  <si>
    <t>Magangue</t>
  </si>
  <si>
    <t>CAMPO BELLO (Urra)</t>
  </si>
  <si>
    <t>Tierralta</t>
  </si>
  <si>
    <t>SINCELEJO</t>
  </si>
  <si>
    <t>Sincelejo</t>
  </si>
  <si>
    <t>NUEVA FLORIDA</t>
  </si>
  <si>
    <t>TOLU</t>
  </si>
  <si>
    <t>Santiago De Tolú</t>
  </si>
  <si>
    <t>DOCTRINA LA</t>
  </si>
  <si>
    <t>Lorica</t>
  </si>
  <si>
    <t>SALADO EL</t>
  </si>
  <si>
    <t>Ciénaga De Oro</t>
  </si>
  <si>
    <t>LOMA VERDE</t>
  </si>
  <si>
    <t>CHALAN</t>
  </si>
  <si>
    <t>Chalan</t>
  </si>
  <si>
    <t>LORICA AUTOMATICA</t>
  </si>
  <si>
    <t>UNIV DE SUCRE</t>
  </si>
  <si>
    <t>Sampúes</t>
  </si>
  <si>
    <t>SAN BERNARDO DEL V</t>
  </si>
  <si>
    <t>San Bernardo Del Viento</t>
  </si>
  <si>
    <t>AYAPEL</t>
  </si>
  <si>
    <t>Ayapel</t>
  </si>
  <si>
    <t>SAN BENITO ABAD</t>
  </si>
  <si>
    <t>San Benito Abad</t>
  </si>
  <si>
    <t>CRISTO REY</t>
  </si>
  <si>
    <t>Puerto Escondido</t>
  </si>
  <si>
    <t>BARRANQUILLA SEDE</t>
  </si>
  <si>
    <t>SANTIAGO APOSTOL</t>
  </si>
  <si>
    <t>PINILLOS</t>
  </si>
  <si>
    <t>Pinillos</t>
  </si>
  <si>
    <t>GALERAZAMBA</t>
  </si>
  <si>
    <t>Santa Catalina</t>
  </si>
  <si>
    <t>APTO BARACOA</t>
  </si>
  <si>
    <t>SABANA NUEVA</t>
  </si>
  <si>
    <t>San Pelayo</t>
  </si>
  <si>
    <t>CHIMA</t>
  </si>
  <si>
    <t>Chima</t>
  </si>
  <si>
    <t>ARBOLETES</t>
  </si>
  <si>
    <t>Arboletes</t>
  </si>
  <si>
    <t>TIERRALTA</t>
  </si>
  <si>
    <t>SAN LUIS</t>
  </si>
  <si>
    <t>Sucre</t>
  </si>
  <si>
    <t>PRESA AY GRANDE</t>
  </si>
  <si>
    <t>SINCERIN</t>
  </si>
  <si>
    <t>Arjona</t>
  </si>
  <si>
    <t>MAJAGUAL</t>
  </si>
  <si>
    <t>Majagual</t>
  </si>
  <si>
    <t>AREA OPERATIVA MAGDALENA-CESAR (Santa Marta)</t>
  </si>
  <si>
    <t>AREA OPERATIVA 5 MAGDALENA-CESAR (Santa Marta)</t>
  </si>
  <si>
    <t>SAN SEBASTIAN</t>
  </si>
  <si>
    <t>Pueblo Bello</t>
  </si>
  <si>
    <t>DO#A MARIA</t>
  </si>
  <si>
    <t>Fundación</t>
  </si>
  <si>
    <t>BOSCONIA</t>
  </si>
  <si>
    <t>Bosconia</t>
  </si>
  <si>
    <t>CENTENARIO HDA</t>
  </si>
  <si>
    <t>Agustín Codazzi</t>
  </si>
  <si>
    <t>URUMITA</t>
  </si>
  <si>
    <t>Urumita</t>
  </si>
  <si>
    <t>PUEBLO BELLO</t>
  </si>
  <si>
    <t>ARACATACA</t>
  </si>
  <si>
    <t>Aracataca</t>
  </si>
  <si>
    <t>PADELMA</t>
  </si>
  <si>
    <t>Zona Bananera</t>
  </si>
  <si>
    <t>CA#AVERALES</t>
  </si>
  <si>
    <t>San Juan Del Cesar</t>
  </si>
  <si>
    <t>STA ISABEL</t>
  </si>
  <si>
    <t>Pelaya</t>
  </si>
  <si>
    <t>CURUMANI</t>
  </si>
  <si>
    <t>Curumani</t>
  </si>
  <si>
    <t>Pailitas</t>
  </si>
  <si>
    <t>CHIRIGUANA</t>
  </si>
  <si>
    <t>Chiriguana</t>
  </si>
  <si>
    <t>CARMEN EL</t>
  </si>
  <si>
    <t>YE LA</t>
  </si>
  <si>
    <t>Ciénaga</t>
  </si>
  <si>
    <t>VILLANUEVA</t>
  </si>
  <si>
    <t>Villanueva</t>
  </si>
  <si>
    <t>CARACOLI</t>
  </si>
  <si>
    <t>TERMOGUAJIRA  - AUT [15035020]</t>
  </si>
  <si>
    <t>Dibulla</t>
  </si>
  <si>
    <t>MARIA LA</t>
  </si>
  <si>
    <t>MATITAS</t>
  </si>
  <si>
    <t>MANAURE</t>
  </si>
  <si>
    <t>Manaure</t>
  </si>
  <si>
    <t>ESC AGR CARRAIPIA</t>
  </si>
  <si>
    <t>Maicao</t>
  </si>
  <si>
    <t>DESTINO EL</t>
  </si>
  <si>
    <t>El Reten</t>
  </si>
  <si>
    <t>FUNDACION</t>
  </si>
  <si>
    <t>ALAMOS LOS</t>
  </si>
  <si>
    <t>San Sebastian</t>
  </si>
  <si>
    <t>PTO BOLIVAR</t>
  </si>
  <si>
    <t>Uribía</t>
  </si>
  <si>
    <t>MINCA (10 Km en linea recta al oriente de la ciudad)</t>
  </si>
  <si>
    <t>Santa Marta (10 Km linea recta al oriente de la ciudad)</t>
  </si>
  <si>
    <t>MINA LA</t>
  </si>
  <si>
    <t>Hatonuevo</t>
  </si>
  <si>
    <t>SAN LORENZO</t>
  </si>
  <si>
    <t>MONTERRUBIO</t>
  </si>
  <si>
    <t>Pivijay</t>
  </si>
  <si>
    <t>SALAMINA</t>
  </si>
  <si>
    <t>Salamina</t>
  </si>
  <si>
    <t>Sede IDEAM (centro de la ciudad)</t>
  </si>
  <si>
    <t>Santa Marta (centro de la ciudad)</t>
  </si>
  <si>
    <t>GUACHACA</t>
  </si>
  <si>
    <t>CHIMICHAGUA</t>
  </si>
  <si>
    <t>Chimichanga</t>
  </si>
  <si>
    <t>GAVILAN</t>
  </si>
  <si>
    <t>PALMA LA</t>
  </si>
  <si>
    <t>ASTREA</t>
  </si>
  <si>
    <t>Astrea</t>
  </si>
  <si>
    <t>PASO EL</t>
  </si>
  <si>
    <t>El Paso</t>
  </si>
  <si>
    <t>PUEBLITO EL</t>
  </si>
  <si>
    <t>Santa Ana</t>
  </si>
  <si>
    <t>AGRADO EL</t>
  </si>
  <si>
    <t>Plato</t>
  </si>
  <si>
    <t>MEDIA LUNA</t>
  </si>
  <si>
    <t>Manaure Balcón Del Cesar</t>
  </si>
  <si>
    <t>NUEVA GRANADA</t>
  </si>
  <si>
    <t>Nueva Granada</t>
  </si>
  <si>
    <t>CALLAO EL</t>
  </si>
  <si>
    <t>VILLA ROSA</t>
  </si>
  <si>
    <t>NAZARETH</t>
  </si>
  <si>
    <t>Uribia</t>
  </si>
  <si>
    <t>La Guajira</t>
  </si>
  <si>
    <t>AEROPUERTO LAS FLORES</t>
  </si>
  <si>
    <t>El Banco</t>
  </si>
  <si>
    <t>PARIS DE FRANCIA</t>
  </si>
  <si>
    <t>ESPERANZA LA HDA</t>
  </si>
  <si>
    <t>POPONTE</t>
  </si>
  <si>
    <t>SAN RAFAEL</t>
  </si>
  <si>
    <t>Remolino</t>
  </si>
  <si>
    <t>SAN ANGEL</t>
  </si>
  <si>
    <t>Sabanas De San Ángel</t>
  </si>
  <si>
    <t>PALO ALTO</t>
  </si>
  <si>
    <t>Puebloviejo</t>
  </si>
  <si>
    <t>BELLAVISTA</t>
  </si>
  <si>
    <t>STA ROSA DE LIMA</t>
  </si>
  <si>
    <t xml:space="preserve"> AREA OPERATIVA SANTANDERES - ARAUCA (Bucaramanga)</t>
  </si>
  <si>
    <t xml:space="preserve"> AREA OPERATIVA 9 SANTANDERES - ARAUCA (Bucaramanga)</t>
  </si>
  <si>
    <t>PLAYON EL</t>
  </si>
  <si>
    <t>El Playón</t>
  </si>
  <si>
    <t>ESC AGR CACHIRA</t>
  </si>
  <si>
    <t>Cachira</t>
  </si>
  <si>
    <t>ESC AGR MOGOTES</t>
  </si>
  <si>
    <t>Mogotes</t>
  </si>
  <si>
    <t>BODEGA LA</t>
  </si>
  <si>
    <t>Puerto Berrio</t>
  </si>
  <si>
    <t>LLANO DE PALMAS</t>
  </si>
  <si>
    <t>El Carmen</t>
  </si>
  <si>
    <t>La Playa</t>
  </si>
  <si>
    <t>CONFINES</t>
  </si>
  <si>
    <t>Confines</t>
  </si>
  <si>
    <t>Bolívar</t>
  </si>
  <si>
    <t>Barichara</t>
  </si>
  <si>
    <t>ABREGO CENTRO ADMO</t>
  </si>
  <si>
    <t>Abrego</t>
  </si>
  <si>
    <t>PIEDECUESTA GJA</t>
  </si>
  <si>
    <t>Piedecuesta</t>
  </si>
  <si>
    <t>Cimitarra</t>
  </si>
  <si>
    <t>CERRITO</t>
  </si>
  <si>
    <t>Cerrito</t>
  </si>
  <si>
    <t>ISER PAMPLONA</t>
  </si>
  <si>
    <t>Pamplona</t>
  </si>
  <si>
    <t>CUCHARO EL</t>
  </si>
  <si>
    <t>Pinchote</t>
  </si>
  <si>
    <t>SABANA DE TORRES</t>
  </si>
  <si>
    <t>Sabana De Torres</t>
  </si>
  <si>
    <t>CURITI N 2</t>
  </si>
  <si>
    <t>Curiti</t>
  </si>
  <si>
    <t>CAMPO HERMOSO</t>
  </si>
  <si>
    <t>Toledo</t>
  </si>
  <si>
    <t>TUNEBIA</t>
  </si>
  <si>
    <t>Cubara</t>
  </si>
  <si>
    <t>BOYACA</t>
  </si>
  <si>
    <t>PTO WILCHES</t>
  </si>
  <si>
    <t>Puerto Wilches</t>
  </si>
  <si>
    <t>CINERA-VILLA OLGA</t>
  </si>
  <si>
    <t>Pantano El</t>
  </si>
  <si>
    <t>Giron</t>
  </si>
  <si>
    <t>Santander</t>
  </si>
  <si>
    <t>SARDINATA</t>
  </si>
  <si>
    <t>Sardinata</t>
  </si>
  <si>
    <t>GRAMALOTE</t>
  </si>
  <si>
    <t>Gramalote</t>
  </si>
  <si>
    <t>SALAZAR</t>
  </si>
  <si>
    <t>Salazar</t>
  </si>
  <si>
    <t>CARMEN DE TONCHALA</t>
  </si>
  <si>
    <t>FCA.LA PALMITA</t>
  </si>
  <si>
    <t>Pamplonita</t>
  </si>
  <si>
    <t>UNIV FCO P SANTAND</t>
  </si>
  <si>
    <t>OLIVAL</t>
  </si>
  <si>
    <t>Suaita</t>
  </si>
  <si>
    <t>ALBANIA</t>
  </si>
  <si>
    <t>Simacota</t>
  </si>
  <si>
    <t>CUCUTILLA</t>
  </si>
  <si>
    <t>Cucutilla</t>
  </si>
  <si>
    <t>Lourdes</t>
  </si>
  <si>
    <t>LIBANO EL</t>
  </si>
  <si>
    <t>San Alberto</t>
  </si>
  <si>
    <t>COROMORO</t>
  </si>
  <si>
    <t>Coromoro</t>
  </si>
  <si>
    <t>CHITAGA</t>
  </si>
  <si>
    <t>Chitaga</t>
  </si>
  <si>
    <t>SAN ALBERTO</t>
  </si>
  <si>
    <t>MARAVILLA LA</t>
  </si>
  <si>
    <t>San Calixto</t>
  </si>
  <si>
    <t>LA MATA</t>
  </si>
  <si>
    <t xml:space="preserve">Gloria </t>
  </si>
  <si>
    <t>RAGONVALIA</t>
  </si>
  <si>
    <t>Ragonvalia</t>
  </si>
  <si>
    <t>BUCARAMANGA IDEAM</t>
  </si>
  <si>
    <t>Bucaramanga</t>
  </si>
  <si>
    <t>MALAGA N 2</t>
  </si>
  <si>
    <t>Málaga</t>
  </si>
  <si>
    <t>CALDERA LA</t>
  </si>
  <si>
    <t>Mutiscua</t>
  </si>
  <si>
    <t>STA ROSA D SIMITI</t>
  </si>
  <si>
    <t>SANTA ROSA DEL SUR</t>
  </si>
  <si>
    <t>MIRAVALLES</t>
  </si>
  <si>
    <t>Moniquira</t>
  </si>
  <si>
    <t>LAJA LA</t>
  </si>
  <si>
    <t>Guadalupe</t>
  </si>
  <si>
    <t>Albania</t>
  </si>
  <si>
    <t>GAMBITA</t>
  </si>
  <si>
    <t>Gambita</t>
  </si>
  <si>
    <t>CAMPO CAPOTE</t>
  </si>
  <si>
    <t>Puerto Parra</t>
  </si>
  <si>
    <t>CENTRO EL</t>
  </si>
  <si>
    <t>CHARALA</t>
  </si>
  <si>
    <t>Charala</t>
  </si>
  <si>
    <t>CHUCURI</t>
  </si>
  <si>
    <t>GLORIA LA</t>
  </si>
  <si>
    <t>La Gloria</t>
  </si>
  <si>
    <t>ENCINO</t>
  </si>
  <si>
    <t>Encino</t>
  </si>
  <si>
    <t>GUAVATA</t>
  </si>
  <si>
    <t>Guavata</t>
  </si>
  <si>
    <t>LABATECA</t>
  </si>
  <si>
    <t>Labateca</t>
  </si>
  <si>
    <t>SAN BERNARDO BATA</t>
  </si>
  <si>
    <t>PALMAR EL</t>
  </si>
  <si>
    <t>Palmar</t>
  </si>
  <si>
    <t>VIVERO SURATA</t>
  </si>
  <si>
    <t>Surata</t>
  </si>
  <si>
    <t>PRESIDENTE</t>
  </si>
  <si>
    <t>SANTUARIO EL</t>
  </si>
  <si>
    <t>Contratación</t>
  </si>
  <si>
    <t>TIBU</t>
  </si>
  <si>
    <t>Tibu</t>
  </si>
  <si>
    <t>SIMITI</t>
  </si>
  <si>
    <t>Simiti</t>
  </si>
  <si>
    <t>SUAITA</t>
  </si>
  <si>
    <t xml:space="preserve">Villa Caro </t>
  </si>
  <si>
    <t>Villa Caro</t>
  </si>
  <si>
    <t>VALLE DE SAN JOSE</t>
  </si>
  <si>
    <t>Valle De San José</t>
  </si>
  <si>
    <t>COL COOPERATIVO</t>
  </si>
  <si>
    <t>San Pablo</t>
  </si>
  <si>
    <t>YONDO</t>
  </si>
  <si>
    <t>Yondo</t>
  </si>
  <si>
    <t>ZAPATOCA</t>
  </si>
  <si>
    <t>Zapatoca</t>
  </si>
  <si>
    <t>FLORESTA LA</t>
  </si>
  <si>
    <t>Floridablanca (B/manga)</t>
  </si>
  <si>
    <t>ARENAL</t>
  </si>
  <si>
    <t>BERLIN</t>
  </si>
  <si>
    <t>GAMARRA</t>
  </si>
  <si>
    <t>Gamarra</t>
  </si>
  <si>
    <t>CARARE</t>
  </si>
  <si>
    <t>EL VOLCAN</t>
  </si>
  <si>
    <t>NARANJO EL</t>
  </si>
  <si>
    <t>MOLAGAVITA</t>
  </si>
  <si>
    <t>Molagavita</t>
  </si>
  <si>
    <t>MANZANARES</t>
  </si>
  <si>
    <t>Chinacota</t>
  </si>
  <si>
    <t>LLANO GRANDE</t>
  </si>
  <si>
    <t>FUENTE LA</t>
  </si>
  <si>
    <t>ARAUQUITA</t>
  </si>
  <si>
    <t>Arauquita</t>
  </si>
  <si>
    <t>SAN ANDRES</t>
  </si>
  <si>
    <t>DIVISIONES</t>
  </si>
  <si>
    <t>BOCATOMA RIO ZULIA</t>
  </si>
  <si>
    <t>MAMONAL EL HDA</t>
  </si>
  <si>
    <t>San Gil</t>
  </si>
  <si>
    <t>PARAMO EL</t>
  </si>
  <si>
    <t>Carcasi</t>
  </si>
  <si>
    <t>GUACA</t>
  </si>
  <si>
    <t>Guaca</t>
  </si>
  <si>
    <t>OIBA</t>
  </si>
  <si>
    <t>Oiba</t>
  </si>
  <si>
    <t>LA MARIA</t>
  </si>
  <si>
    <t>ÁBREGO</t>
  </si>
  <si>
    <t>MATEZAMURO</t>
  </si>
  <si>
    <t>CANELOS</t>
  </si>
  <si>
    <t>SANTA ROSA DE SIMITI</t>
  </si>
  <si>
    <t>SANTA RITA</t>
  </si>
  <si>
    <t>MAMONAL EL HACIENDA</t>
  </si>
  <si>
    <t>TEORAMA</t>
  </si>
  <si>
    <t>Teorama</t>
  </si>
  <si>
    <t>TONA</t>
  </si>
  <si>
    <t>VILLA LEIVA</t>
  </si>
  <si>
    <t xml:space="preserve">SAN RAFAEL </t>
  </si>
  <si>
    <t>AREA OPERATIVA BOYACA - CASANARE  (Duitama)</t>
  </si>
  <si>
    <t>AREA OPERATIVA 6 BOYACA - CASANARE  (Duitama)</t>
  </si>
  <si>
    <t>DUITAMA</t>
  </si>
  <si>
    <t>Duitama</t>
  </si>
  <si>
    <t>VILLA DE LEIVA</t>
  </si>
  <si>
    <t>Villa De Leyva</t>
  </si>
  <si>
    <t>GUICAN</t>
  </si>
  <si>
    <t>Guican</t>
  </si>
  <si>
    <t>VILLA CARMEN</t>
  </si>
  <si>
    <t>Samaca</t>
  </si>
  <si>
    <t>SURBATA BONZA</t>
  </si>
  <si>
    <t>U P T C</t>
  </si>
  <si>
    <t>Tunja</t>
  </si>
  <si>
    <t>TUNGUAVITA</t>
  </si>
  <si>
    <t>Paipa</t>
  </si>
  <si>
    <t>CAPITANEJO</t>
  </si>
  <si>
    <t>Capitanejo</t>
  </si>
  <si>
    <t>BOAVITA</t>
  </si>
  <si>
    <t>Boavita</t>
  </si>
  <si>
    <t>APTO A LLERAS C</t>
  </si>
  <si>
    <t>Sogamoso</t>
  </si>
  <si>
    <t>PAZ DE ARIPORO</t>
  </si>
  <si>
    <t>Paz De Ariporo</t>
  </si>
  <si>
    <t>CASANARE</t>
  </si>
  <si>
    <t>SUTATENZA</t>
  </si>
  <si>
    <t>Sutatenza</t>
  </si>
  <si>
    <t>CAMPOHERMOSO</t>
  </si>
  <si>
    <t>Campohermoso</t>
  </si>
  <si>
    <t>APTO YOPAL</t>
  </si>
  <si>
    <t>Yopal</t>
  </si>
  <si>
    <t>VISTA HERMOSA</t>
  </si>
  <si>
    <t>IZA</t>
  </si>
  <si>
    <t>Iza</t>
  </si>
  <si>
    <t>BORBUR 2</t>
  </si>
  <si>
    <t>San Pablo De Borbur</t>
  </si>
  <si>
    <t>APTO FURATENA</t>
  </si>
  <si>
    <t>Quipama</t>
  </si>
  <si>
    <t>RAQUIRA</t>
  </si>
  <si>
    <t>Raquira</t>
  </si>
  <si>
    <t>COCUY EL</t>
  </si>
  <si>
    <t>El Cocuy</t>
  </si>
  <si>
    <t>COMBITA</t>
  </si>
  <si>
    <t>Combita</t>
  </si>
  <si>
    <t>BUENAVISTA</t>
  </si>
  <si>
    <t>NUEVO COLON</t>
  </si>
  <si>
    <t>Nuevo Colon</t>
  </si>
  <si>
    <t>INST AGR MACANAL</t>
  </si>
  <si>
    <t>Macanal</t>
  </si>
  <si>
    <t>TAURAMENA</t>
  </si>
  <si>
    <t>Tauramena</t>
  </si>
  <si>
    <t>AGUAZUL</t>
  </si>
  <si>
    <t>Aguazul</t>
  </si>
  <si>
    <t>CHAPARRERA LA</t>
  </si>
  <si>
    <t>INST AGR STA SOFIA</t>
  </si>
  <si>
    <t>Santa Sofía</t>
  </si>
  <si>
    <t>BANCO EL</t>
  </si>
  <si>
    <t>Pore</t>
  </si>
  <si>
    <t>TAME</t>
  </si>
  <si>
    <t>Tame</t>
  </si>
  <si>
    <t>TRINIDAD</t>
  </si>
  <si>
    <t>Trinidad</t>
  </si>
  <si>
    <t>TAMARA</t>
  </si>
  <si>
    <t>Tamara</t>
  </si>
  <si>
    <t>COPA LA</t>
  </si>
  <si>
    <t>Toca</t>
  </si>
  <si>
    <t>GARAGOA</t>
  </si>
  <si>
    <t>Garagoa</t>
  </si>
  <si>
    <t>TIBANA</t>
  </si>
  <si>
    <t>Tibana</t>
  </si>
  <si>
    <t>PACHAVITA</t>
  </si>
  <si>
    <t>Pachavita</t>
  </si>
  <si>
    <t>VENTAQUEMADA</t>
  </si>
  <si>
    <t>Ventaquemada</t>
  </si>
  <si>
    <t>CEDROS LOS</t>
  </si>
  <si>
    <t>MORICHAL</t>
  </si>
  <si>
    <t>ALMEIDA</t>
  </si>
  <si>
    <t>Almeida</t>
  </si>
  <si>
    <t>CHINAVITA</t>
  </si>
  <si>
    <t>Chinavita</t>
  </si>
  <si>
    <t>SOMONDOCO</t>
  </si>
  <si>
    <t>Somondoco</t>
  </si>
  <si>
    <t>SAN LUIS DE GACENO</t>
  </si>
  <si>
    <t>San Luis De Gaceno</t>
  </si>
  <si>
    <t>SUSACON</t>
  </si>
  <si>
    <t>Susacón</t>
  </si>
  <si>
    <t>SAN PEDRO IGUAQUE</t>
  </si>
  <si>
    <t>Chiquiza</t>
  </si>
  <si>
    <t>GACHANTIVA</t>
  </si>
  <si>
    <t>Gachantiva</t>
  </si>
  <si>
    <t>PAUNA</t>
  </si>
  <si>
    <t>Pauna</t>
  </si>
  <si>
    <t>RAMIRIQUI</t>
  </si>
  <si>
    <t>Ramiriqui</t>
  </si>
  <si>
    <t>SANTA MARIA</t>
  </si>
  <si>
    <t>Santa Maria</t>
  </si>
  <si>
    <t>MUZO</t>
  </si>
  <si>
    <t>Muzo</t>
  </si>
  <si>
    <t>CASA AMARILLA</t>
  </si>
  <si>
    <t>ARCABUCO</t>
  </si>
  <si>
    <t>Arcabuco</t>
  </si>
  <si>
    <t>STA ROSA D VITERBO</t>
  </si>
  <si>
    <t>Santa Rosa De Viterbo</t>
  </si>
  <si>
    <t>ZETAQUIRA</t>
  </si>
  <si>
    <t>Zetaquira</t>
  </si>
  <si>
    <t>VIVERO EL</t>
  </si>
  <si>
    <t>Miraflores</t>
  </si>
  <si>
    <t>CHISCAS</t>
  </si>
  <si>
    <t>Chiscas</t>
  </si>
  <si>
    <t>Chita</t>
  </si>
  <si>
    <t>MORRO EL</t>
  </si>
  <si>
    <t>YOPAL</t>
  </si>
  <si>
    <t>CERINZA</t>
  </si>
  <si>
    <t>Cerinza</t>
  </si>
  <si>
    <t>RONDON</t>
  </si>
  <si>
    <t>Rondo</t>
  </si>
  <si>
    <t>CORINTO</t>
  </si>
  <si>
    <t>Pajarito</t>
  </si>
  <si>
    <t>CHAMEZA</t>
  </si>
  <si>
    <t>Chameza</t>
  </si>
  <si>
    <t>SABOYA</t>
  </si>
  <si>
    <t>Saboya</t>
  </si>
  <si>
    <t>BETEITIVA</t>
  </si>
  <si>
    <t>Betéitiva</t>
  </si>
  <si>
    <t>VILLA LUISA</t>
  </si>
  <si>
    <t>Ramiriquí</t>
  </si>
  <si>
    <t>AREA OPERATIVA HUILA - CAQUETA - AMAZONAS (Neiva)</t>
  </si>
  <si>
    <t>AREA OPERATIVA 4 HUILA - CAQUETA - AMAZONAS (Neiva)</t>
  </si>
  <si>
    <t>CANDELA LA</t>
  </si>
  <si>
    <t>SAN AGUSTÍN</t>
  </si>
  <si>
    <t>PTE SALADOBLANCO R</t>
  </si>
  <si>
    <t>ELÍAS</t>
  </si>
  <si>
    <t>GIGANTE 2</t>
  </si>
  <si>
    <t>Gigante</t>
  </si>
  <si>
    <t>HATO MILAGRO</t>
  </si>
  <si>
    <t>Tello</t>
  </si>
  <si>
    <t>HATILLO EL</t>
  </si>
  <si>
    <t>TESALIA</t>
  </si>
  <si>
    <t>VALPARAISO</t>
  </si>
  <si>
    <t>Valparaíso</t>
  </si>
  <si>
    <t>CAQUETA</t>
  </si>
  <si>
    <t>ANCHIQUE</t>
  </si>
  <si>
    <t>Natagaima</t>
  </si>
  <si>
    <t>SAN ALFONSO</t>
  </si>
  <si>
    <t>Villavieja</t>
  </si>
  <si>
    <t>POLONIA</t>
  </si>
  <si>
    <t>BARAYA</t>
  </si>
  <si>
    <t>Baraya</t>
  </si>
  <si>
    <t>HATO BOGOTA</t>
  </si>
  <si>
    <t>APTO G ARTUNDUAGA</t>
  </si>
  <si>
    <t>Florencia</t>
  </si>
  <si>
    <t>BELEN DE ANDAQUIES</t>
  </si>
  <si>
    <t>Belén De Los Andaquies</t>
  </si>
  <si>
    <t>Colombia</t>
  </si>
  <si>
    <t>HOBO EL</t>
  </si>
  <si>
    <t>Hobo</t>
  </si>
  <si>
    <t>NÁTAGA</t>
  </si>
  <si>
    <t>TERUEL</t>
  </si>
  <si>
    <t>STA ROSA HDA</t>
  </si>
  <si>
    <t>YAGUARÁ</t>
  </si>
  <si>
    <t>SAN JOSE DE FRAGUA</t>
  </si>
  <si>
    <t>San José Del Fragua</t>
  </si>
  <si>
    <t>ALGECIRAS</t>
  </si>
  <si>
    <t>Algeciras</t>
  </si>
  <si>
    <t>VILLAVIEJA FFCC</t>
  </si>
  <si>
    <t>ROSALES LOS [21105050]</t>
  </si>
  <si>
    <t>Campoalegre</t>
  </si>
  <si>
    <t>Huila</t>
  </si>
  <si>
    <t>LARANDIA</t>
  </si>
  <si>
    <t>BETULIA LA</t>
  </si>
  <si>
    <t>Agrado</t>
  </si>
  <si>
    <t>SAN JOSE DE ISNOS</t>
  </si>
  <si>
    <t>Isnos</t>
  </si>
  <si>
    <t>TARQUI</t>
  </si>
  <si>
    <t>Tarqui</t>
  </si>
  <si>
    <t>NATAGA</t>
  </si>
  <si>
    <t>Nataga</t>
  </si>
  <si>
    <t>TESALIA 2</t>
  </si>
  <si>
    <t>Tesalia</t>
  </si>
  <si>
    <t>INSFOPAL</t>
  </si>
  <si>
    <t>Pitalito</t>
  </si>
  <si>
    <t>STA LETICIA</t>
  </si>
  <si>
    <t>ACEVEDO</t>
  </si>
  <si>
    <t>Acevedo</t>
  </si>
  <si>
    <t>VISO EL</t>
  </si>
  <si>
    <t>Elías</t>
  </si>
  <si>
    <t>YAGUARA</t>
  </si>
  <si>
    <t>Yaguara</t>
  </si>
  <si>
    <t>Palermo</t>
  </si>
  <si>
    <t>JAGUA LA</t>
  </si>
  <si>
    <t>Garzón</t>
  </si>
  <si>
    <t>MEREMBERG HDA</t>
  </si>
  <si>
    <t>La Plata</t>
  </si>
  <si>
    <t>ALTO DEL OBISPO</t>
  </si>
  <si>
    <t>San Agustín</t>
  </si>
  <si>
    <t>PARQUE ARQUEOLOGIC</t>
  </si>
  <si>
    <t>ARARACUARA</t>
  </si>
  <si>
    <t>Solano</t>
  </si>
  <si>
    <t>VILLA FATIMA</t>
  </si>
  <si>
    <t>GARZON</t>
  </si>
  <si>
    <t>ZULUAGA</t>
  </si>
  <si>
    <t>OPORAPA</t>
  </si>
  <si>
    <t>Oporapa</t>
  </si>
  <si>
    <t>LAGUNA LA</t>
  </si>
  <si>
    <t>NEIVA</t>
  </si>
  <si>
    <t>MESA REDONDA</t>
  </si>
  <si>
    <t>STA MARIA</t>
  </si>
  <si>
    <t>Santa María</t>
  </si>
  <si>
    <t>GUADUAL EL</t>
  </si>
  <si>
    <t>Rivera</t>
  </si>
  <si>
    <t>ANTENA TV</t>
  </si>
  <si>
    <t>PRAGA</t>
  </si>
  <si>
    <t>Aipe</t>
  </si>
  <si>
    <t>BETANIA TV</t>
  </si>
  <si>
    <t>STA HELENA</t>
  </si>
  <si>
    <t>PAEZ PAICOL RADIO</t>
  </si>
  <si>
    <t>Paicol</t>
  </si>
  <si>
    <t>CRUCES LAS</t>
  </si>
  <si>
    <t>Alpujarra</t>
  </si>
  <si>
    <t>CRISTALINA LA HDA</t>
  </si>
  <si>
    <t>INZA</t>
  </si>
  <si>
    <t>Inza</t>
  </si>
  <si>
    <t>PTE BALSEADERO RAD</t>
  </si>
  <si>
    <t>ALTAMIRA</t>
  </si>
  <si>
    <t>Altamira</t>
  </si>
  <si>
    <t>AREA OPERATIVA ANTIOQUIA - CHOCO - RISARALDA (Medellin)</t>
  </si>
  <si>
    <t>AREA OPERATIVA 1 ANTIOQUIA - CHOCO - RISARALDA (Medellin)</t>
  </si>
  <si>
    <t>ALDEA LA (20 Km en linea recta al occidente de la ciudad)</t>
  </si>
  <si>
    <t>ANZA</t>
  </si>
  <si>
    <t>Anza</t>
  </si>
  <si>
    <t>NUS GJA EXP EL</t>
  </si>
  <si>
    <t>San Roque</t>
  </si>
  <si>
    <t>CUCHILLA LA</t>
  </si>
  <si>
    <t>Girardota</t>
  </si>
  <si>
    <t>IGUANA LA</t>
  </si>
  <si>
    <t>NACIONAL GJA LA</t>
  </si>
  <si>
    <t>Támesis</t>
  </si>
  <si>
    <t>PUEBLORRICO</t>
  </si>
  <si>
    <t>Pueblorrico</t>
  </si>
  <si>
    <t>Ituango</t>
  </si>
  <si>
    <t>MARINILLA</t>
  </si>
  <si>
    <t>Marinilla</t>
  </si>
  <si>
    <t>STA HELENA (corregimiento de Sta. Helana al oriente de la ciudad)</t>
  </si>
  <si>
    <t>TULIO OSPINA</t>
  </si>
  <si>
    <t>Bello</t>
  </si>
  <si>
    <t>Caucasia</t>
  </si>
  <si>
    <t>Sede IDEAM occidente de la ciudad</t>
  </si>
  <si>
    <t>URRAO</t>
  </si>
  <si>
    <t>Urrao</t>
  </si>
  <si>
    <t>UNIBAN</t>
  </si>
  <si>
    <t>Apartado</t>
  </si>
  <si>
    <t>CAMPOALEGRE</t>
  </si>
  <si>
    <t>El Carmen De Viboral</t>
  </si>
  <si>
    <t>CASCO EL</t>
  </si>
  <si>
    <t>PACORA PLAZA FERIA</t>
  </si>
  <si>
    <t>Pacora</t>
  </si>
  <si>
    <t>LA VUELTA</t>
  </si>
  <si>
    <t>Lloró</t>
  </si>
  <si>
    <t>OLAYA</t>
  </si>
  <si>
    <t>Olaya</t>
  </si>
  <si>
    <t>PANAMERICANA</t>
  </si>
  <si>
    <t>Bahía Solano</t>
  </si>
  <si>
    <t>LA ABERTURA</t>
  </si>
  <si>
    <t>San Andres</t>
  </si>
  <si>
    <t>SAN ISIDRO</t>
  </si>
  <si>
    <t>CONCEPCION</t>
  </si>
  <si>
    <t>Concepción</t>
  </si>
  <si>
    <t>SAN ROQUE</t>
  </si>
  <si>
    <t>SONSON</t>
  </si>
  <si>
    <t>Sansón</t>
  </si>
  <si>
    <t>LA HERRADURA</t>
  </si>
  <si>
    <t>Concordia</t>
  </si>
  <si>
    <t>MESETA LA SN PEDRO</t>
  </si>
  <si>
    <t>ITA ANDES</t>
  </si>
  <si>
    <t>Andes</t>
  </si>
  <si>
    <t>SAN FRANCISCO</t>
  </si>
  <si>
    <t>San Francisco</t>
  </si>
  <si>
    <t>LA PLACITA</t>
  </si>
  <si>
    <t>Liborina</t>
  </si>
  <si>
    <t>ALEJANDRIA</t>
  </si>
  <si>
    <t>ABEJORRAL</t>
  </si>
  <si>
    <t>Abejorral</t>
  </si>
  <si>
    <t>ABRIAQUI</t>
  </si>
  <si>
    <t>Abriaqui</t>
  </si>
  <si>
    <t>NORMAL STA TERESA</t>
  </si>
  <si>
    <t>Frontino</t>
  </si>
  <si>
    <t>GIRALDO</t>
  </si>
  <si>
    <t>Giraldo</t>
  </si>
  <si>
    <t>PLAYA ALTA</t>
  </si>
  <si>
    <t>Tarazá</t>
  </si>
  <si>
    <t>Betulia</t>
  </si>
  <si>
    <t>GUARUMO LA LUCHA</t>
  </si>
  <si>
    <t>Cáceres</t>
  </si>
  <si>
    <t>VEGACHI</t>
  </si>
  <si>
    <t>Vegachi</t>
  </si>
  <si>
    <t>DIQUE EL</t>
  </si>
  <si>
    <t>Jericó</t>
  </si>
  <si>
    <t>LA ILUSIÓN</t>
  </si>
  <si>
    <t>FREDONIA</t>
  </si>
  <si>
    <t>Fredonia</t>
  </si>
  <si>
    <t>MESOPOTAMIA</t>
  </si>
  <si>
    <t>La Unión</t>
  </si>
  <si>
    <t>ANGOSTURA</t>
  </si>
  <si>
    <t>HACIENDA LA MONEDA</t>
  </si>
  <si>
    <t>AMALFI</t>
  </si>
  <si>
    <t>TUNEZ HDA</t>
  </si>
  <si>
    <t>SALAMINA CONC BARC</t>
  </si>
  <si>
    <t>STA MARTHA</t>
  </si>
  <si>
    <t>Turbo</t>
  </si>
  <si>
    <t>LLANOS D CUIBA LOS</t>
  </si>
  <si>
    <t>SAN ANDRÉS</t>
  </si>
  <si>
    <t>LA PINTADA</t>
  </si>
  <si>
    <t>Aguadas</t>
  </si>
  <si>
    <t>BETANIA-LAS GUACAS</t>
  </si>
  <si>
    <t>Betania</t>
  </si>
  <si>
    <t>PINON EL</t>
  </si>
  <si>
    <t>El Carmen De Atrato</t>
  </si>
  <si>
    <t>CACAOTERAS DEL DIQ</t>
  </si>
  <si>
    <t>SALADA LA</t>
  </si>
  <si>
    <t>Caldas</t>
  </si>
  <si>
    <t>BRICENO</t>
  </si>
  <si>
    <t>Briceño</t>
  </si>
  <si>
    <t>Valdivia</t>
  </si>
  <si>
    <t>ESPERANZA LA RADIO</t>
  </si>
  <si>
    <t>Nechí</t>
  </si>
  <si>
    <t>BOLOMBOLO ALERTAS</t>
  </si>
  <si>
    <t>Venecia</t>
  </si>
  <si>
    <t>STO DOMINGO</t>
  </si>
  <si>
    <t>Santo Domingo</t>
  </si>
  <si>
    <t>ASTILLEROS</t>
  </si>
  <si>
    <t>Zaragoza</t>
  </si>
  <si>
    <t>CA#ASGORDAS</t>
  </si>
  <si>
    <t>Cañasgordas</t>
  </si>
  <si>
    <t>AREA OPERATIVA No.3 META -  CASANARE (Villavicencio)</t>
  </si>
  <si>
    <t>AREA OPERATIVA 3 META -  CASANARE (Villavicencio)</t>
  </si>
  <si>
    <t>FUNDO NUEVO HUMAPO [35180030]</t>
  </si>
  <si>
    <t>Puerto López</t>
  </si>
  <si>
    <t>Meta</t>
  </si>
  <si>
    <t>HUERTA LA GRANDE</t>
  </si>
  <si>
    <t>LIBERTAD LA</t>
  </si>
  <si>
    <t>UNILLANOS</t>
  </si>
  <si>
    <t>El Trueno</t>
  </si>
  <si>
    <t>San Jose del Guaviare (40 Km de S. del Guaviare)</t>
  </si>
  <si>
    <t>GUAVIARE</t>
  </si>
  <si>
    <t>PTO LOPEZ</t>
  </si>
  <si>
    <t>IDEAM VILLAVICENCIO</t>
  </si>
  <si>
    <t>ACACIAS</t>
  </si>
  <si>
    <t>Acacias</t>
  </si>
  <si>
    <t>Mapiripana</t>
  </si>
  <si>
    <t>Inirida (600 Km de S. del Guaviare)</t>
  </si>
  <si>
    <t>GUAINIA</t>
  </si>
  <si>
    <t>CABUYARO</t>
  </si>
  <si>
    <t>Cabuyaro</t>
  </si>
  <si>
    <t>Restrepo</t>
  </si>
  <si>
    <t>SAN MARTIN</t>
  </si>
  <si>
    <t>San Martin</t>
  </si>
  <si>
    <t>GUAMAL</t>
  </si>
  <si>
    <t>Guamal</t>
  </si>
  <si>
    <t>MACARENA LA</t>
  </si>
  <si>
    <t>La Macarena</t>
  </si>
  <si>
    <t>Vistahermosa</t>
  </si>
  <si>
    <t>ACDTO LA ESMERALDA</t>
  </si>
  <si>
    <t>SAN LUIS CUBARRAL</t>
  </si>
  <si>
    <t>Cubarral</t>
  </si>
  <si>
    <t>CABAÑA LA HDA</t>
  </si>
  <si>
    <t>Cumaral</t>
  </si>
  <si>
    <t>LEJANIAS</t>
  </si>
  <si>
    <t>Lejanías</t>
  </si>
  <si>
    <t>DON ANTONIO</t>
  </si>
  <si>
    <t>SAN JOSE GUAVIARE</t>
  </si>
  <si>
    <t>San José Del Guaviare</t>
  </si>
  <si>
    <t>PTO INIRIDA</t>
  </si>
  <si>
    <t>Inírida</t>
  </si>
  <si>
    <t>PTO LLERAS</t>
  </si>
  <si>
    <t>Puerto Lleras</t>
  </si>
  <si>
    <t>FUENTE DE ORO</t>
  </si>
  <si>
    <t>Fuente De Oro</t>
  </si>
  <si>
    <t>POMPEYA</t>
  </si>
  <si>
    <t>MESA DE FERNANDEZ</t>
  </si>
  <si>
    <t>San Juan De Arama</t>
  </si>
  <si>
    <t>SAN JUAN DE ARAMA</t>
  </si>
  <si>
    <t>MEDINA</t>
  </si>
  <si>
    <t>Medina</t>
  </si>
  <si>
    <t>San Carlos de Guaroa</t>
  </si>
  <si>
    <t>PTO RICO</t>
  </si>
  <si>
    <t>Puerto Rico</t>
  </si>
  <si>
    <t>HOLANDA LA</t>
  </si>
  <si>
    <t>Granada</t>
  </si>
  <si>
    <t>JAPON EL</t>
  </si>
  <si>
    <t>Paratebueno</t>
  </si>
  <si>
    <t>CALVARIO EL</t>
  </si>
  <si>
    <t>El Calvario</t>
  </si>
  <si>
    <t>MONFORT</t>
  </si>
  <si>
    <t>PUERTO ANGOSTURAS</t>
  </si>
  <si>
    <t>SERVITA</t>
  </si>
  <si>
    <t>VILLAFATIMA</t>
  </si>
  <si>
    <t>Mitú</t>
  </si>
  <si>
    <t>VAUPES</t>
  </si>
  <si>
    <t>MITU AUTOMATICA</t>
  </si>
  <si>
    <t>SUSUMUCO</t>
  </si>
  <si>
    <t>Guayabetal</t>
  </si>
  <si>
    <t>MARGARITAS LAS HDA</t>
  </si>
  <si>
    <t>ICA</t>
  </si>
  <si>
    <t>CUMARIBO</t>
  </si>
  <si>
    <t>PINALITO</t>
  </si>
  <si>
    <t>MODULOS</t>
  </si>
  <si>
    <t>Orocue</t>
  </si>
  <si>
    <t>GUAICARAMO</t>
  </si>
  <si>
    <t>Barranca De Upia</t>
  </si>
  <si>
    <t>MESETAS</t>
  </si>
  <si>
    <t>Mesetas</t>
  </si>
  <si>
    <t>CALIME</t>
  </si>
  <si>
    <t>El Dorado</t>
  </si>
  <si>
    <t>AREA OPERATIVA TOLIMA - CUNDINAMARCA No.10 (Ibague)</t>
  </si>
  <si>
    <t>AREA OPERATIVA 10 TOLIMA - CUNDINAMARCA No,10 (Ibague)</t>
  </si>
  <si>
    <t>POTOSI HDA</t>
  </si>
  <si>
    <t>Armero</t>
  </si>
  <si>
    <t>SALTO EL</t>
  </si>
  <si>
    <t>Ambalema</t>
  </si>
  <si>
    <t>Lérida</t>
  </si>
  <si>
    <t>CUNDAY</t>
  </si>
  <si>
    <t>JERUSALEN</t>
  </si>
  <si>
    <t>Jerusalen</t>
  </si>
  <si>
    <t>PUESTO DE MONTA</t>
  </si>
  <si>
    <t>Prado</t>
  </si>
  <si>
    <t>ORTEGA</t>
  </si>
  <si>
    <t>Ortega</t>
  </si>
  <si>
    <t>PERALES HATO OPIA</t>
  </si>
  <si>
    <t>ESPERANZA LA</t>
  </si>
  <si>
    <t>Honda</t>
  </si>
  <si>
    <t>LIBANO</t>
  </si>
  <si>
    <t>Líbano</t>
  </si>
  <si>
    <t>APTO SANTIAGO VILA</t>
  </si>
  <si>
    <t>Flandes</t>
  </si>
  <si>
    <t>APTO PALANQUERO</t>
  </si>
  <si>
    <t>Puerto Salgar</t>
  </si>
  <si>
    <t>Santa Isabel</t>
  </si>
  <si>
    <t>San Sebastián De Mariquita</t>
  </si>
  <si>
    <t>INTERLAKEN</t>
  </si>
  <si>
    <t>ARMERO GJA</t>
  </si>
  <si>
    <t>QUINTA LA</t>
  </si>
  <si>
    <t>LERIDA</t>
  </si>
  <si>
    <t>JUNTAS LAS</t>
  </si>
  <si>
    <t>MARQUETALIA</t>
  </si>
  <si>
    <t>Marquetalía</t>
  </si>
  <si>
    <t>VICTORIA LA</t>
  </si>
  <si>
    <t>Victoria</t>
  </si>
  <si>
    <t>MURILLO</t>
  </si>
  <si>
    <t>Murillo</t>
  </si>
  <si>
    <t>CHICORAL</t>
  </si>
  <si>
    <t>ESPINAL</t>
  </si>
  <si>
    <t>VALLE DE SAN JUAN</t>
  </si>
  <si>
    <t>Valle De San Juan</t>
  </si>
  <si>
    <t>CRUZ ROJA</t>
  </si>
  <si>
    <t>Ataco</t>
  </si>
  <si>
    <t>PURIFICACION</t>
  </si>
  <si>
    <t>Purificación</t>
  </si>
  <si>
    <t>DEMOSTRACION GJA</t>
  </si>
  <si>
    <t>Chaparral</t>
  </si>
  <si>
    <t>SAN ANTONIO QUINTA</t>
  </si>
  <si>
    <t>San Antonio</t>
  </si>
  <si>
    <t>COLACHE HDA</t>
  </si>
  <si>
    <t>Coyaima</t>
  </si>
  <si>
    <t>GAITANIA</t>
  </si>
  <si>
    <t>Planadas</t>
  </si>
  <si>
    <t>RONCESVALLES</t>
  </si>
  <si>
    <t>Roncesvalles</t>
  </si>
  <si>
    <t>RELATOR</t>
  </si>
  <si>
    <t>Rioblanco</t>
  </si>
  <si>
    <t>SAMANA</t>
  </si>
  <si>
    <t>Samana</t>
  </si>
  <si>
    <t>JABALCON</t>
  </si>
  <si>
    <t>Saldaña</t>
  </si>
  <si>
    <t>CARMEN DE APICALA</t>
  </si>
  <si>
    <t>Carmen De Apicala</t>
  </si>
  <si>
    <t>Guaduas</t>
  </si>
  <si>
    <t>VILLAHERMOSA</t>
  </si>
  <si>
    <t>Villahermosa</t>
  </si>
  <si>
    <t>SANTIAGO PEREZ</t>
  </si>
  <si>
    <t>MOLINO MURRA</t>
  </si>
  <si>
    <t>MESA DE POLE</t>
  </si>
  <si>
    <t>SAN JOSE PENSILVAN</t>
  </si>
  <si>
    <t>Pensilvania</t>
  </si>
  <si>
    <t>SAN MIGUEL</t>
  </si>
  <si>
    <t>Manzanares</t>
  </si>
  <si>
    <t>Nariño</t>
  </si>
  <si>
    <t>GUAMO</t>
  </si>
  <si>
    <t>Guamo</t>
  </si>
  <si>
    <t>RIOMANSO</t>
  </si>
  <si>
    <t>Rovira</t>
  </si>
  <si>
    <t>PTO LIBRE</t>
  </si>
  <si>
    <t>ACO</t>
  </si>
  <si>
    <t>MARIQUITA</t>
  </si>
  <si>
    <t>Mariquita</t>
  </si>
  <si>
    <t>AREA OPERATIVA 9 - VALLE - RISARALDA - QUINDIO - CAUCA No,9 (Cali)</t>
  </si>
  <si>
    <t>Roldanillo</t>
  </si>
  <si>
    <t>MATEGUADUA</t>
  </si>
  <si>
    <t>CENICANA</t>
  </si>
  <si>
    <t>Sede DEAM al norte de la ciudad</t>
  </si>
  <si>
    <t xml:space="preserve">BELLAVISTA </t>
  </si>
  <si>
    <t>Anserma</t>
  </si>
  <si>
    <t>PICHINDE</t>
  </si>
  <si>
    <t>GUACARI</t>
  </si>
  <si>
    <t>Guacari</t>
  </si>
  <si>
    <t>MIRANDA</t>
  </si>
  <si>
    <t>Miranda</t>
  </si>
  <si>
    <t>VINCULO EL</t>
  </si>
  <si>
    <t>Bugalagrande</t>
  </si>
  <si>
    <t>MONDOMO</t>
  </si>
  <si>
    <t>Santander De Quilichao</t>
  </si>
  <si>
    <t>SAN JOSE PALMAR</t>
  </si>
  <si>
    <t>San José Del Palmar</t>
  </si>
  <si>
    <t>SALENTO</t>
  </si>
  <si>
    <t>JAPIO</t>
  </si>
  <si>
    <t>BASE AEREA MFS</t>
  </si>
  <si>
    <t>UNIV DEL VALLE</t>
  </si>
  <si>
    <t>VIRGINIA LA-ALERTA</t>
  </si>
  <si>
    <t>TAPARCAL</t>
  </si>
  <si>
    <t>Belén De Umbría</t>
  </si>
  <si>
    <t>TESORITO FCA</t>
  </si>
  <si>
    <t>ING CAUCA</t>
  </si>
  <si>
    <t>GABRIEL LOPEZ</t>
  </si>
  <si>
    <t>Totoro</t>
  </si>
  <si>
    <t>PEZ FRESCO</t>
  </si>
  <si>
    <t>Santa Rosa De Cabal</t>
  </si>
  <si>
    <t>SUAREZ</t>
  </si>
  <si>
    <t>CAMELIA LA</t>
  </si>
  <si>
    <t>Santuario</t>
  </si>
  <si>
    <t>SAN CLEMENTE</t>
  </si>
  <si>
    <t>Guatica</t>
  </si>
  <si>
    <t>TAMBO</t>
  </si>
  <si>
    <t>El Tambo</t>
  </si>
  <si>
    <t>PURACE</t>
  </si>
  <si>
    <t>ROSARIO EL</t>
  </si>
  <si>
    <t>Cajibio</t>
  </si>
  <si>
    <t>TUNIA</t>
  </si>
  <si>
    <t>QUEREMAL</t>
  </si>
  <si>
    <t>Dagua</t>
  </si>
  <si>
    <t>Palestina</t>
  </si>
  <si>
    <t>REMOLINO ALERTAS</t>
  </si>
  <si>
    <t>LLANADAS SALAMINA</t>
  </si>
  <si>
    <t>VIJES</t>
  </si>
  <si>
    <t>Vijes</t>
  </si>
  <si>
    <t>PALMASOLA</t>
  </si>
  <si>
    <t>BOHEMIA LA</t>
  </si>
  <si>
    <t>PALMIRA ICA</t>
  </si>
  <si>
    <t>APTO FARFAN</t>
  </si>
  <si>
    <t>OPOGODO</t>
  </si>
  <si>
    <t>VENTA DE CAJIBIO</t>
  </si>
  <si>
    <t>SAN MARCOS</t>
  </si>
  <si>
    <t>LOMITAS</t>
  </si>
  <si>
    <t>ING BENGALA</t>
  </si>
  <si>
    <t>Puerto Tejada</t>
  </si>
  <si>
    <t>CABUYAL</t>
  </si>
  <si>
    <t>VILLA LUZ ALBA</t>
  </si>
  <si>
    <t>La Cumbre</t>
  </si>
  <si>
    <t>Ginebra</t>
  </si>
  <si>
    <t>CEILAN</t>
  </si>
  <si>
    <t>ZARZAL</t>
  </si>
  <si>
    <t>Zarzal</t>
  </si>
  <si>
    <t>ING RIOPAILA</t>
  </si>
  <si>
    <t>INMACULADA LA</t>
  </si>
  <si>
    <t>Ansermanuevo</t>
  </si>
  <si>
    <t>ISUGU</t>
  </si>
  <si>
    <t>TOTORO</t>
  </si>
  <si>
    <t>ALCALA</t>
  </si>
  <si>
    <t>Alcalá</t>
  </si>
  <si>
    <t>PIJAO</t>
  </si>
  <si>
    <t>CUMBARCO</t>
  </si>
  <si>
    <t>TERMALES</t>
  </si>
  <si>
    <t>POTREROS</t>
  </si>
  <si>
    <t>VERACRUZ</t>
  </si>
  <si>
    <t>SAN REMO</t>
  </si>
  <si>
    <t>ESPERANZA PRADERA</t>
  </si>
  <si>
    <t>Pradera</t>
  </si>
  <si>
    <t>NEIRA</t>
  </si>
  <si>
    <t>Neira</t>
  </si>
  <si>
    <t>RIOSUCIO</t>
  </si>
  <si>
    <t>Riosucio</t>
  </si>
  <si>
    <t>PUEBLO RICO</t>
  </si>
  <si>
    <t>Pueblo Rico</t>
  </si>
  <si>
    <t>QUILCASE</t>
  </si>
  <si>
    <t>ISTMINA</t>
  </si>
  <si>
    <t>Istmina</t>
  </si>
  <si>
    <t>TERMALES PILIMBALA</t>
  </si>
  <si>
    <t>VALENCIA LA DIVISA</t>
  </si>
  <si>
    <t>Medio San Juan</t>
  </si>
  <si>
    <t>Caicedonía</t>
  </si>
  <si>
    <t>BRISAS LAS</t>
  </si>
  <si>
    <t>Villamaría</t>
  </si>
  <si>
    <t>Pereira (Potosí)</t>
  </si>
  <si>
    <t>AREA OPERATIVA 7 NARIÑO - PUTUMAYO CAUCA (Pasto)</t>
  </si>
  <si>
    <t>MAMACONDE</t>
  </si>
  <si>
    <t>Leiva</t>
  </si>
  <si>
    <t>MIRA EL GJA</t>
  </si>
  <si>
    <t>San Andrés De Tumaco</t>
  </si>
  <si>
    <t xml:space="preserve">CCCP DEL PACIFICO AUT </t>
  </si>
  <si>
    <t>Tumaco</t>
  </si>
  <si>
    <t>OBONUCO</t>
  </si>
  <si>
    <t>Pasto</t>
  </si>
  <si>
    <t>MOCOA ACUEDUCTO</t>
  </si>
  <si>
    <t>Mocoa</t>
  </si>
  <si>
    <t>PUTUMAYO</t>
  </si>
  <si>
    <t>VILLAGARZON</t>
  </si>
  <si>
    <t>Villagarzón</t>
  </si>
  <si>
    <t>PARAISO EL</t>
  </si>
  <si>
    <t>Tuquerres</t>
  </si>
  <si>
    <t>VEGA LA</t>
  </si>
  <si>
    <t>La Vega</t>
  </si>
  <si>
    <t>PTO LIMON</t>
  </si>
  <si>
    <t>PUERRES</t>
  </si>
  <si>
    <t>Puerres</t>
  </si>
  <si>
    <t>CRUZ LA</t>
  </si>
  <si>
    <t>La Cruz</t>
  </si>
  <si>
    <t>ROSAL DEL MONTE</t>
  </si>
  <si>
    <t>Buesaco</t>
  </si>
  <si>
    <t>CUMBAL</t>
  </si>
  <si>
    <t>Cumbal</t>
  </si>
  <si>
    <t>MICHOACAN</t>
  </si>
  <si>
    <t>Colon</t>
  </si>
  <si>
    <t>BARBACOAS</t>
  </si>
  <si>
    <t>Barbacoas</t>
  </si>
  <si>
    <t>BOMBONA</t>
  </si>
  <si>
    <t>Consaca</t>
  </si>
  <si>
    <t>ALTAQUER</t>
  </si>
  <si>
    <t>CCCP DL PACIFICO</t>
  </si>
  <si>
    <t>VALENCIA</t>
  </si>
  <si>
    <t>San Sebastián</t>
  </si>
  <si>
    <t>BOTANA</t>
  </si>
  <si>
    <t>TARAPACA</t>
  </si>
  <si>
    <t>Tarapacá</t>
  </si>
  <si>
    <t>PTO LEGUIZAMO</t>
  </si>
  <si>
    <t>Puerto Leguizamo</t>
  </si>
  <si>
    <t>APTO GUAPI</t>
  </si>
  <si>
    <t>Guapi</t>
  </si>
  <si>
    <t>PTO OSPINA</t>
  </si>
  <si>
    <t>SAN BERNARDO</t>
  </si>
  <si>
    <t>San Bernardo</t>
  </si>
  <si>
    <t>La Sierra</t>
  </si>
  <si>
    <t>MERCADERES</t>
  </si>
  <si>
    <t>Mercaderes</t>
  </si>
  <si>
    <t>MILAGROS LOS</t>
  </si>
  <si>
    <t>BERRUECOS</t>
  </si>
  <si>
    <t>Arboleda</t>
  </si>
  <si>
    <t>TAMINANGO</t>
  </si>
  <si>
    <t>Taminango</t>
  </si>
  <si>
    <t>BUESACO</t>
  </si>
  <si>
    <t>CARRIZAL</t>
  </si>
  <si>
    <t>Santiago</t>
  </si>
  <si>
    <t>CONDAGUA</t>
  </si>
  <si>
    <t>CHUNGACASPI</t>
  </si>
  <si>
    <t>ESTRECHO EL</t>
  </si>
  <si>
    <t>Patía</t>
  </si>
  <si>
    <t>PEPINO EL</t>
  </si>
  <si>
    <t>PICUDO EL</t>
  </si>
  <si>
    <t>Orito</t>
  </si>
  <si>
    <t>HIDROMAYO CAMP</t>
  </si>
  <si>
    <t>UNION LA</t>
  </si>
  <si>
    <t>PATIA</t>
  </si>
  <si>
    <t>PRESA HIDROMAYO</t>
  </si>
  <si>
    <t>QUINCHOA</t>
  </si>
  <si>
    <t>RIO BOBO</t>
  </si>
  <si>
    <t>ROSAS</t>
  </si>
  <si>
    <t>Rosas</t>
  </si>
  <si>
    <t>SALADITO</t>
  </si>
  <si>
    <t>Timbio</t>
  </si>
  <si>
    <t>SAN ANTONIO</t>
  </si>
  <si>
    <t>San Miguel</t>
  </si>
  <si>
    <t>Sibundoy</t>
  </si>
  <si>
    <t>TORRE TV SAN FCO</t>
  </si>
  <si>
    <t>PTO CAICEDO</t>
  </si>
  <si>
    <t>Puerto Caicedo</t>
  </si>
  <si>
    <t>PARRAGA</t>
  </si>
  <si>
    <t>VICHOY</t>
  </si>
  <si>
    <t>APONTE</t>
  </si>
  <si>
    <t>El Tablón De Gómez</t>
  </si>
  <si>
    <t>ENCANO EL</t>
  </si>
  <si>
    <t>TIMBIQUI</t>
  </si>
  <si>
    <t>Timbiqui</t>
  </si>
  <si>
    <t>SAIJA</t>
  </si>
  <si>
    <t>ENCANTO EL</t>
  </si>
  <si>
    <t>El Encanto</t>
  </si>
  <si>
    <t>BALSAYACO</t>
  </si>
  <si>
    <t>SALINAS</t>
  </si>
  <si>
    <t>Sotara</t>
  </si>
  <si>
    <t>GUACHICONO</t>
  </si>
  <si>
    <t>IMUES</t>
  </si>
  <si>
    <t>Imues</t>
  </si>
  <si>
    <t>SINDAGUA</t>
  </si>
  <si>
    <t>Tangua</t>
  </si>
  <si>
    <t>TANGUA</t>
  </si>
  <si>
    <t>VIVERO LINARES</t>
  </si>
  <si>
    <t>Linares</t>
  </si>
  <si>
    <t>TANAMA</t>
  </si>
  <si>
    <t>Samaniego</t>
  </si>
  <si>
    <t>CHILES</t>
  </si>
  <si>
    <t>El Rosario</t>
  </si>
  <si>
    <t>PISANDA</t>
  </si>
  <si>
    <t>Cumbitara</t>
  </si>
  <si>
    <t>JUNIN</t>
  </si>
  <si>
    <t>MAGUI</t>
  </si>
  <si>
    <t>Magui</t>
  </si>
  <si>
    <t>El Peñol</t>
  </si>
  <si>
    <t>VIENTO LIBRE</t>
  </si>
  <si>
    <t>ESTRECHO-MARANDUA</t>
  </si>
  <si>
    <t>Puerto Arica</t>
  </si>
  <si>
    <t>SANDONA</t>
  </si>
  <si>
    <t>Sandona</t>
  </si>
  <si>
    <t>VERGEL EL</t>
  </si>
  <si>
    <t>La Llanada</t>
  </si>
  <si>
    <t>GUACHAVES</t>
  </si>
  <si>
    <t>Santacruz</t>
  </si>
  <si>
    <t>GUALMATAN</t>
  </si>
  <si>
    <t>Gualmatan</t>
  </si>
  <si>
    <t>SALAHONDA</t>
  </si>
  <si>
    <t>Francisco Pizarro</t>
  </si>
  <si>
    <t>SANTIAGO</t>
  </si>
  <si>
    <t>SAMANIEGO</t>
  </si>
  <si>
    <t>RODEO EL</t>
  </si>
  <si>
    <t>GUAYACANA LA</t>
  </si>
  <si>
    <t>López</t>
  </si>
  <si>
    <t>TERRAZA LA</t>
  </si>
  <si>
    <t>MONOPAMBA</t>
  </si>
  <si>
    <t>CHIMAYOY</t>
  </si>
  <si>
    <t>BOCAS DE NAPI</t>
  </si>
  <si>
    <t>Policarpa</t>
  </si>
  <si>
    <t>PRIMAVERA LA</t>
  </si>
  <si>
    <t>COMUN EL - AUTOM</t>
  </si>
  <si>
    <t>Pupiales</t>
  </si>
  <si>
    <t>Santa Rosa</t>
  </si>
  <si>
    <t>NARINO</t>
  </si>
  <si>
    <t>GUASCA LA</t>
  </si>
  <si>
    <t>PAISPAMBA</t>
  </si>
  <si>
    <t>WILQUIPAMBA</t>
  </si>
  <si>
    <t>ARICA</t>
  </si>
  <si>
    <t>STA ROSA POTOSI</t>
  </si>
  <si>
    <t>Potosí</t>
  </si>
  <si>
    <t>FUNES</t>
  </si>
  <si>
    <t>Funes</t>
  </si>
  <si>
    <t>GJA EXP UNIV NARIN</t>
  </si>
  <si>
    <t>AREA OPERATIVA 11 - BOGOTA - CUNDINAMARCA</t>
  </si>
  <si>
    <t>Cabrera</t>
  </si>
  <si>
    <t>CAPARRAPI</t>
  </si>
  <si>
    <t>Caparrapi</t>
  </si>
  <si>
    <t>CHOACHI</t>
  </si>
  <si>
    <t>Choachi</t>
  </si>
  <si>
    <t>ENMANUEL D ALZON</t>
  </si>
  <si>
    <t>STA TERESA</t>
  </si>
  <si>
    <t>Alban</t>
  </si>
  <si>
    <t>COL MIGUEL A. CARO</t>
  </si>
  <si>
    <t>CHORRERA LA</t>
  </si>
  <si>
    <t>La Chorrera</t>
  </si>
  <si>
    <t>GACHETA</t>
  </si>
  <si>
    <t>Gacheta</t>
  </si>
  <si>
    <t>VEGA LA SAN JUAN</t>
  </si>
  <si>
    <t>Gachala</t>
  </si>
  <si>
    <t>MUNDO NUEVO</t>
  </si>
  <si>
    <t>Ubala</t>
  </si>
  <si>
    <t>TRAPICHE EL</t>
  </si>
  <si>
    <t>Villeta</t>
  </si>
  <si>
    <t>UNIV NACIONAL</t>
  </si>
  <si>
    <t>PROVIDENCIA GJA</t>
  </si>
  <si>
    <t>Tenjo</t>
  </si>
  <si>
    <t>SAN JORGE GJA</t>
  </si>
  <si>
    <t>Soacha</t>
  </si>
  <si>
    <t>APTO CATAM</t>
  </si>
  <si>
    <t>GUACHETA</t>
  </si>
  <si>
    <t>Guacheta</t>
  </si>
  <si>
    <t>GUTIERREZ</t>
  </si>
  <si>
    <t>Gutiérrez</t>
  </si>
  <si>
    <t>ISLA DEL SANTUARIO</t>
  </si>
  <si>
    <t>Fuquene</t>
  </si>
  <si>
    <t>ITA VALSALICE</t>
  </si>
  <si>
    <t>Fusagasuga</t>
  </si>
  <si>
    <t>SILOS</t>
  </si>
  <si>
    <t>Choconta</t>
  </si>
  <si>
    <t>SAN CAYETANO</t>
  </si>
  <si>
    <t>Subachoque</t>
  </si>
  <si>
    <t>PANDI</t>
  </si>
  <si>
    <t>Pandi</t>
  </si>
  <si>
    <t>UTICA</t>
  </si>
  <si>
    <t>Utica</t>
  </si>
  <si>
    <t>YACOPI</t>
  </si>
  <si>
    <t>Yacopi</t>
  </si>
  <si>
    <t>SABANETA</t>
  </si>
  <si>
    <t>BELLEZA LA</t>
  </si>
  <si>
    <t>Chaguani</t>
  </si>
  <si>
    <t>FLORIDA LA</t>
  </si>
  <si>
    <t>Anolaima</t>
  </si>
  <si>
    <t>UNIV PEDAGOGICA NA</t>
  </si>
  <si>
    <t>UNIVERSIDAD DE LA SABANA</t>
  </si>
  <si>
    <t>Chía</t>
  </si>
  <si>
    <t>COL SANTIAGO PEREZ</t>
  </si>
  <si>
    <t>Bogotá DC (Tunal)</t>
  </si>
  <si>
    <t>CAMP. CHIVOR S.A</t>
  </si>
  <si>
    <t>Sta. María</t>
  </si>
  <si>
    <t>SITIO PRESA</t>
  </si>
  <si>
    <t>NUNEZ</t>
  </si>
  <si>
    <t>FOMEQUE</t>
  </si>
  <si>
    <t>Fomeque</t>
  </si>
  <si>
    <t>SALITRE EL - NEUSA</t>
  </si>
  <si>
    <t>Tausa</t>
  </si>
  <si>
    <t>REPRESA SISGA</t>
  </si>
  <si>
    <t>TIBAITATA</t>
  </si>
  <si>
    <t>Mosquera</t>
  </si>
  <si>
    <t>BOYERA LA AUTOMATI</t>
  </si>
  <si>
    <t>Villa De San Diego De Ubate</t>
  </si>
  <si>
    <t>FORTUNA LA</t>
  </si>
  <si>
    <t>Villapinzón</t>
  </si>
  <si>
    <t>COL H DURAN DUSAN</t>
  </si>
  <si>
    <t>CHECUA-NEMOCON</t>
  </si>
  <si>
    <t>Nemocon</t>
  </si>
  <si>
    <t>SANTILLANA</t>
  </si>
  <si>
    <t>Tabio</t>
  </si>
  <si>
    <t>ACAPULCO</t>
  </si>
  <si>
    <t>Bojaca</t>
  </si>
  <si>
    <t>CHILAGUA FCA</t>
  </si>
  <si>
    <t>Nocaima</t>
  </si>
  <si>
    <t>CUCUNUBA</t>
  </si>
  <si>
    <t>Cucunubá</t>
  </si>
  <si>
    <t>LETICIA</t>
  </si>
  <si>
    <t>Lenguazaque</t>
  </si>
  <si>
    <t>MERCEDES LAS</t>
  </si>
  <si>
    <t>Anapoima</t>
  </si>
  <si>
    <t>PAIME</t>
  </si>
  <si>
    <t>Paime</t>
  </si>
  <si>
    <t>ROBLE EL</t>
  </si>
  <si>
    <t>Madrid</t>
  </si>
  <si>
    <t>SUASUQUE</t>
  </si>
  <si>
    <t>Sopo</t>
  </si>
  <si>
    <t>SUPATA</t>
  </si>
  <si>
    <t>Supatá</t>
  </si>
  <si>
    <t>SUSA</t>
  </si>
  <si>
    <t>Susa</t>
  </si>
  <si>
    <t>TACHI</t>
  </si>
  <si>
    <t>VILLA INES</t>
  </si>
  <si>
    <t>Facatativá</t>
  </si>
  <si>
    <t>COL ABRAHAM LINCOL</t>
  </si>
  <si>
    <t>CORP UNIV AGROPEC</t>
  </si>
  <si>
    <t>PINAR EL</t>
  </si>
  <si>
    <t>CASABLANCA</t>
  </si>
  <si>
    <t>INEM KENNEDY</t>
  </si>
  <si>
    <t>BOLSA LA</t>
  </si>
  <si>
    <t>SAN PEDRO</t>
  </si>
  <si>
    <t>GUASCA</t>
  </si>
  <si>
    <t>Guasca</t>
  </si>
  <si>
    <t>PARQUE AMACAYACU</t>
  </si>
  <si>
    <t>COLOMBIANO EL</t>
  </si>
  <si>
    <t>Sesquilé</t>
  </si>
  <si>
    <t>RAMADA LA</t>
  </si>
  <si>
    <t>Funza</t>
  </si>
  <si>
    <t>TOMINE 1</t>
  </si>
  <si>
    <t>Guatavita</t>
  </si>
  <si>
    <t>CHUZA</t>
  </si>
  <si>
    <t>CABRERA LA</t>
  </si>
  <si>
    <t>Pacho</t>
  </si>
  <si>
    <t>TRES ESQUINAS</t>
  </si>
  <si>
    <t>VENADO ORO VIVERO</t>
  </si>
  <si>
    <t>VILLAPINZON GJA</t>
  </si>
  <si>
    <t>FLORES COLOMBIANAS</t>
  </si>
  <si>
    <t>STA MARIA DE USME</t>
  </si>
  <si>
    <t>COL SAN CAYETANO</t>
  </si>
  <si>
    <t>ALTO SAN MIGUEL</t>
  </si>
  <si>
    <t>Sibaté</t>
  </si>
  <si>
    <t>UBALA</t>
  </si>
  <si>
    <t>PANONIA</t>
  </si>
  <si>
    <t>CORAZON EL</t>
  </si>
  <si>
    <t>TIBAR EL</t>
  </si>
  <si>
    <t>HATO EL</t>
  </si>
  <si>
    <t>TABIO GJA</t>
  </si>
  <si>
    <t>LLANO EL</t>
  </si>
  <si>
    <t>SALITRE EL</t>
  </si>
  <si>
    <t>NVA GENERACION AUT</t>
  </si>
  <si>
    <t>TIBACHOQUE HDA</t>
  </si>
  <si>
    <t>CLARAVAL</t>
  </si>
  <si>
    <t>Junín</t>
  </si>
  <si>
    <t>PREVENTORIO INFANT</t>
  </si>
  <si>
    <t>HATO ALTO</t>
  </si>
  <si>
    <t>BASE AEREA MADRID</t>
  </si>
  <si>
    <t>JARDIN BOTANICO</t>
  </si>
  <si>
    <t>TIBACUY</t>
  </si>
  <si>
    <t>Tibacuy</t>
  </si>
  <si>
    <t>PASCA</t>
  </si>
  <si>
    <t>Pasca</t>
  </si>
  <si>
    <t>PISCIS</t>
  </si>
  <si>
    <t>SAN JUAN</t>
  </si>
  <si>
    <t>HIDROPARAISO</t>
  </si>
  <si>
    <t>El Colegio</t>
  </si>
  <si>
    <t>TULCAN EL</t>
  </si>
  <si>
    <t>COSECHA LA</t>
  </si>
  <si>
    <t>Zipaquirá</t>
  </si>
  <si>
    <t>ESTANCIA LA</t>
  </si>
  <si>
    <t>VEGAS LAS HDA</t>
  </si>
  <si>
    <t>BILBAO MAXIMO POTI</t>
  </si>
  <si>
    <t>Maxima del dia</t>
  </si>
  <si>
    <t>MAXIMAS ABSOLUTAS HISTORICAS</t>
  </si>
  <si>
    <t>Bogotá DC (Via Siberia)</t>
  </si>
  <si>
    <t>Suba-Cota</t>
  </si>
  <si>
    <t>UNIV: NACIONAL</t>
  </si>
  <si>
    <t/>
  </si>
  <si>
    <t>EL CENTRO</t>
  </si>
  <si>
    <r>
      <rPr>
        <sz val="12"/>
        <rFont val="Arial"/>
        <family val="2"/>
      </rPr>
      <t>Puerres</t>
    </r>
    <r>
      <rPr>
        <sz val="12"/>
        <color indexed="12"/>
        <rFont val="Arial"/>
        <family val="2"/>
      </rPr>
      <t xml:space="preserve"> (corregimiento de Monopamba 1700 msnm)</t>
    </r>
  </si>
  <si>
    <t>VELEZ GRANJA [24015270]</t>
  </si>
  <si>
    <t>Vélez</t>
  </si>
  <si>
    <t>IRRAIPA</t>
  </si>
  <si>
    <t>SILLAMANA</t>
  </si>
  <si>
    <t>BURITACA</t>
  </si>
  <si>
    <t>CANAL EL</t>
  </si>
  <si>
    <t>Chimichagua</t>
  </si>
  <si>
    <t>PALMOR EL</t>
  </si>
  <si>
    <t>Cienaga</t>
  </si>
  <si>
    <t>HACIENDA LA CABAÑA</t>
  </si>
  <si>
    <t>Ariguani  (El Dificil)</t>
  </si>
  <si>
    <t>PATILLAL (20 km en linea recta al norte del casco urbano)</t>
  </si>
  <si>
    <t>TAMALAMEQUE</t>
  </si>
  <si>
    <t>Tamalameque</t>
  </si>
  <si>
    <t>VILLA CONCEPCION</t>
  </si>
  <si>
    <t>Pijiño del Carmen</t>
  </si>
  <si>
    <t>GARRAPATA</t>
  </si>
  <si>
    <t>PUEBLO VIEJO</t>
  </si>
  <si>
    <t>SANTA CATALINA</t>
  </si>
  <si>
    <t>COL AGROPECUARIO PAILITAS - AUT</t>
  </si>
  <si>
    <t>Lebrija (1055 msnm)</t>
  </si>
  <si>
    <r>
      <t xml:space="preserve">APTO PALONEGRO </t>
    </r>
    <r>
      <rPr>
        <sz val="12"/>
        <rFont val="Arial"/>
        <family val="2"/>
      </rPr>
      <t>(B/manga 959 msnm)</t>
    </r>
  </si>
  <si>
    <t>Maxima</t>
  </si>
  <si>
    <t>DIBULLA</t>
  </si>
  <si>
    <t>Buenavista</t>
  </si>
  <si>
    <t>APTO SANTIAGO PEREZ</t>
  </si>
  <si>
    <t>APTO GERMAN OLANO</t>
  </si>
  <si>
    <t>APTO VANGUARDIA (3 Km en linea recta Nor-Oriente de la ciudad)</t>
  </si>
  <si>
    <t>Tulua (960 msnm)</t>
  </si>
  <si>
    <t>BARRAGAN (2902 msnm)</t>
  </si>
  <si>
    <t>Toná (vereda Berlin 3300 msnm)</t>
  </si>
  <si>
    <t>Toná (1893 msnm)</t>
  </si>
  <si>
    <r>
      <t xml:space="preserve">PALACIO-VEGALARGA </t>
    </r>
    <r>
      <rPr>
        <sz val="12"/>
        <rFont val="Arial"/>
        <family val="2"/>
      </rPr>
      <t>1100 msnm</t>
    </r>
  </si>
  <si>
    <r>
      <t xml:space="preserve">STA ANA </t>
    </r>
    <r>
      <rPr>
        <sz val="12"/>
        <rFont val="Arial"/>
        <family val="2"/>
      </rPr>
      <t>1400 msnm</t>
    </r>
  </si>
  <si>
    <t>Puerto Carreño</t>
  </si>
  <si>
    <t>CHITA 2961 msnm</t>
  </si>
  <si>
    <t>NOVIEMBRE DE 2025</t>
  </si>
  <si>
    <t xml:space="preserve">Max del mes
</t>
  </si>
  <si>
    <t>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</si>
</sst>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0.00\ _€_-;\-* #,##0.00\ _€_-;_-* &quot;-&quot;??\ _€_-;_-@_-"/>
    <numFmt numFmtId="165" formatCode="0.0"/>
    <numFmt numFmtId="166" formatCode="0;[Red]0"/>
    <numFmt numFmtId="167" formatCode="#,##0.0"/>
    <numFmt numFmtId="168" formatCode="#."/>
    <numFmt numFmtId="169" formatCode="_ [$€-2]\ * #,##0.00_ ;_ [$€-2]\ * \-#,##0.00_ ;_ [$€-2]\ * &quot;-&quot;??_ "/>
    <numFmt numFmtId="170" formatCode="_ [$€-2]\ * #,##0.00_ ;_ [$€-2]\ * \-#,##0.00_ ;_ [$€-2]\ * \-??_ "/>
    <numFmt numFmtId="171" formatCode="General_)"/>
  </numFmts>
  <fonts count="64" x14ac:knownFonts="1">
    <font>
      <sz val="10"/>
      <name val="Arial"/>
    </font>
    <font>
      <sz val="10"/>
      <name val="Arial"/>
      <family val="2"/>
    </font>
    <font>
      <sz val="36"/>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1"/>
      <name val="Arial"/>
      <family val="2"/>
    </font>
    <font>
      <u/>
      <sz val="11"/>
      <name val="Arial"/>
      <family val="2"/>
    </font>
    <font>
      <b/>
      <u/>
      <sz val="11"/>
      <name val="Times New Roman"/>
      <family val="1"/>
    </font>
    <font>
      <b/>
      <sz val="11"/>
      <name val="Arial"/>
      <family val="2"/>
    </font>
    <font>
      <b/>
      <sz val="12"/>
      <name val="Arial"/>
      <family val="2"/>
    </font>
    <font>
      <sz val="12"/>
      <name val="Arial"/>
      <family val="2"/>
    </font>
    <font>
      <u/>
      <sz val="12"/>
      <name val="Arial"/>
      <family val="2"/>
    </font>
    <font>
      <b/>
      <u/>
      <sz val="12"/>
      <name val="Arial"/>
      <family val="2"/>
    </font>
    <font>
      <sz val="12"/>
      <color indexed="10"/>
      <name val="Arial"/>
      <family val="2"/>
    </font>
    <font>
      <sz val="12"/>
      <color indexed="8"/>
      <name val="Arial"/>
      <family val="2"/>
    </font>
    <font>
      <sz val="12"/>
      <name val="Courier"/>
      <family val="3"/>
    </font>
    <font>
      <sz val="1"/>
      <color indexed="18"/>
      <name val="Courier"/>
      <family val="3"/>
    </font>
    <font>
      <sz val="1"/>
      <color indexed="16"/>
      <name val="Courier"/>
      <family val="3"/>
    </font>
    <font>
      <b/>
      <sz val="1"/>
      <color indexed="16"/>
      <name val="Courier"/>
      <family val="3"/>
    </font>
    <font>
      <b/>
      <sz val="12"/>
      <color indexed="9"/>
      <name val="Arial"/>
      <family val="2"/>
    </font>
    <font>
      <b/>
      <sz val="10"/>
      <name val="Arial"/>
      <family val="2"/>
    </font>
    <font>
      <sz val="12"/>
      <color indexed="12"/>
      <name val="Arial"/>
      <family val="2"/>
    </font>
    <font>
      <sz val="11"/>
      <color theme="1"/>
      <name val="Calibri"/>
      <family val="2"/>
      <scheme val="minor"/>
    </font>
    <font>
      <sz val="10"/>
      <color rgb="FF000000"/>
      <name val="Arial"/>
      <family val="2"/>
    </font>
    <font>
      <sz val="11"/>
      <color rgb="FFFF0000"/>
      <name val="Arial"/>
      <family val="2"/>
    </font>
    <font>
      <sz val="10"/>
      <color rgb="FFFF0000"/>
      <name val="Arial"/>
      <family val="2"/>
    </font>
    <font>
      <sz val="10"/>
      <color theme="0"/>
      <name val="Arial"/>
      <family val="2"/>
    </font>
    <font>
      <b/>
      <sz val="8"/>
      <color rgb="FFFF0000"/>
      <name val="Arial"/>
      <family val="2"/>
    </font>
    <font>
      <b/>
      <sz val="12"/>
      <color rgb="FF0000CC"/>
      <name val="Arial"/>
      <family val="2"/>
    </font>
    <font>
      <u/>
      <sz val="12"/>
      <color rgb="FFFF0000"/>
      <name val="Arial"/>
      <family val="2"/>
    </font>
    <font>
      <sz val="12"/>
      <color rgb="FFFF0000"/>
      <name val="Arial"/>
      <family val="2"/>
    </font>
    <font>
      <b/>
      <sz val="12"/>
      <color theme="0"/>
      <name val="Arial"/>
      <family val="2"/>
    </font>
    <font>
      <b/>
      <u/>
      <sz val="12"/>
      <color rgb="FFFF0000"/>
      <name val="Arial"/>
      <family val="2"/>
    </font>
    <font>
      <b/>
      <sz val="12"/>
      <color rgb="FFFF0000"/>
      <name val="Arial"/>
      <family val="2"/>
    </font>
    <font>
      <b/>
      <u/>
      <sz val="12"/>
      <color rgb="FF0000CC"/>
      <name val="Arial"/>
      <family val="2"/>
    </font>
    <font>
      <b/>
      <sz val="12"/>
      <color rgb="FF7030A0"/>
      <name val="Arial"/>
      <family val="2"/>
    </font>
    <font>
      <sz val="12"/>
      <color theme="0"/>
      <name val="Arial"/>
      <family val="2"/>
    </font>
    <font>
      <sz val="12"/>
      <color rgb="FF000000"/>
      <name val="Arial"/>
      <family val="2"/>
    </font>
    <font>
      <b/>
      <sz val="10"/>
      <color theme="0"/>
      <name val="Arial"/>
      <family val="2"/>
    </font>
    <font>
      <b/>
      <sz val="12"/>
      <color theme="5" tint="-0.249977111117893"/>
      <name val="Arial"/>
      <family val="2"/>
    </font>
    <font>
      <sz val="12"/>
      <color rgb="FF0000FF"/>
      <name val="Arial"/>
      <family val="2"/>
    </font>
    <font>
      <b/>
      <sz val="10"/>
      <color theme="0"/>
      <name val="Courier"/>
      <family val="3"/>
    </font>
    <font>
      <b/>
      <sz val="9"/>
      <color theme="0"/>
      <name val="Arial"/>
      <family val="2"/>
    </font>
    <font>
      <b/>
      <sz val="11"/>
      <color rgb="FFFF0000"/>
      <name val="Arial"/>
      <family val="2"/>
    </font>
    <font>
      <b/>
      <sz val="11"/>
      <color rgb="FF7030A0"/>
      <name val="Arial"/>
      <family val="2"/>
    </font>
    <font>
      <sz val="12"/>
      <color rgb="FF0066FF"/>
      <name val="Arial"/>
      <family val="2"/>
    </font>
    <font>
      <b/>
      <sz val="12"/>
      <color theme="1"/>
      <name val="Arial"/>
      <family val="2"/>
    </font>
    <font>
      <sz val="12"/>
      <color theme="1"/>
      <name val="Arial"/>
      <family val="2"/>
    </font>
    <font>
      <b/>
      <sz val="12"/>
      <color indexed="10"/>
      <name val="Arial"/>
      <family val="2"/>
    </font>
  </fonts>
  <fills count="45">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lightDown"/>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indexed="9"/>
        <bgColor indexed="64"/>
      </patternFill>
    </fill>
    <fill>
      <patternFill patternType="solid">
        <fgColor indexed="23"/>
        <bgColor indexed="64"/>
      </patternFill>
    </fill>
    <fill>
      <patternFill patternType="solid">
        <fgColor rgb="FFFF0000"/>
        <bgColor indexed="64"/>
      </patternFill>
    </fill>
    <fill>
      <patternFill patternType="solid">
        <fgColor theme="1"/>
        <bgColor indexed="64"/>
      </patternFill>
    </fill>
    <fill>
      <patternFill patternType="solid">
        <fgColor rgb="FFFFFF00"/>
        <bgColor indexed="64"/>
      </patternFill>
    </fill>
    <fill>
      <patternFill patternType="solid">
        <fgColor theme="6" tint="0.59999389629810485"/>
        <bgColor indexed="64"/>
      </patternFill>
    </fill>
    <fill>
      <patternFill patternType="solid">
        <fgColor rgb="FF00B050"/>
        <bgColor indexed="64"/>
      </patternFill>
    </fill>
    <fill>
      <patternFill patternType="solid">
        <fgColor rgb="FF808080"/>
        <bgColor indexed="64"/>
      </patternFill>
    </fill>
    <fill>
      <patternFill patternType="solid">
        <fgColor rgb="FFFFFFFF"/>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5" tint="0.79998168889431442"/>
        <bgColor indexed="64"/>
      </patternFill>
    </fill>
    <fill>
      <patternFill patternType="solid">
        <fgColor theme="2" tint="-0.249977111117893"/>
        <bgColor indexed="64"/>
      </patternFill>
    </fill>
    <fill>
      <patternFill patternType="solid">
        <fgColor rgb="FF0000FF"/>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theme="0"/>
        <bgColor indexed="64"/>
      </patternFill>
    </fill>
    <fill>
      <patternFill patternType="solid">
        <fgColor theme="1" tint="0.499984740745262"/>
        <bgColor indexed="64"/>
      </patternFill>
    </fill>
    <fill>
      <patternFill patternType="solid">
        <fgColor rgb="FF00FF00"/>
        <bgColor indexed="64"/>
      </patternFill>
    </fill>
    <fill>
      <patternFill patternType="solid">
        <fgColor rgb="FFFF66FF"/>
        <bgColor indexed="64"/>
      </patternFill>
    </fill>
  </fills>
  <borders count="2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style="medium">
        <color indexed="64"/>
      </top>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right/>
      <top style="double">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style="thin">
        <color indexed="64"/>
      </left>
      <right style="thin">
        <color indexed="64"/>
      </right>
      <top style="thin">
        <color indexed="64"/>
      </top>
      <bottom style="thin">
        <color indexed="64"/>
      </bottom>
      <diagonal/>
    </border>
    <border>
      <left style="dotted">
        <color indexed="64"/>
      </left>
      <right style="dotted">
        <color indexed="64"/>
      </right>
      <top style="dotted">
        <color indexed="64"/>
      </top>
      <bottom/>
      <diagonal/>
    </border>
    <border>
      <left style="dotted">
        <color indexed="64"/>
      </left>
      <right/>
      <top style="dotted">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ck">
        <color indexed="64"/>
      </top>
      <bottom/>
      <diagonal/>
    </border>
    <border>
      <left style="thin">
        <color indexed="64"/>
      </left>
      <right style="thin">
        <color indexed="64"/>
      </right>
      <top/>
      <bottom style="thin">
        <color indexed="64"/>
      </bottom>
      <diagonal/>
    </border>
    <border>
      <left style="thin">
        <color indexed="64"/>
      </left>
      <right style="dashed">
        <color indexed="64"/>
      </right>
      <top style="dashed">
        <color indexed="64"/>
      </top>
      <bottom style="dashed">
        <color indexed="64"/>
      </bottom>
      <diagonal/>
    </border>
    <border>
      <left style="thin">
        <color indexed="64"/>
      </left>
      <right style="dashed">
        <color indexed="64"/>
      </right>
      <top/>
      <bottom style="dashed">
        <color indexed="64"/>
      </bottom>
      <diagonal/>
    </border>
    <border>
      <left style="thin">
        <color indexed="64"/>
      </left>
      <right/>
      <top style="thin">
        <color indexed="64"/>
      </top>
      <bottom style="thin">
        <color indexed="64"/>
      </bottom>
      <diagonal/>
    </border>
    <border>
      <left style="thick">
        <color indexed="64"/>
      </left>
      <right/>
      <top style="thick">
        <color indexed="64"/>
      </top>
      <bottom/>
      <diagonal/>
    </border>
    <border>
      <left style="thin">
        <color theme="0"/>
      </left>
      <right style="thin">
        <color theme="0"/>
      </right>
      <top style="thick">
        <color indexed="64"/>
      </top>
      <bottom style="thick">
        <color indexed="64"/>
      </bottom>
      <diagonal/>
    </border>
  </borders>
  <cellStyleXfs count="78">
    <xf numFmtId="0" fontId="0" fillId="0" borderId="0"/>
    <xf numFmtId="0" fontId="3" fillId="2" borderId="0"/>
    <xf numFmtId="0" fontId="3" fillId="3" borderId="0"/>
    <xf numFmtId="0" fontId="3" fillId="4" borderId="0"/>
    <xf numFmtId="0" fontId="3" fillId="5" borderId="0"/>
    <xf numFmtId="0" fontId="3" fillId="6" borderId="0"/>
    <xf numFmtId="0" fontId="3" fillId="7" borderId="0"/>
    <xf numFmtId="0" fontId="3" fillId="8" borderId="0"/>
    <xf numFmtId="0" fontId="3" fillId="9" borderId="0"/>
    <xf numFmtId="0" fontId="3" fillId="10" borderId="0"/>
    <xf numFmtId="0" fontId="3" fillId="5" borderId="0"/>
    <xf numFmtId="0" fontId="3" fillId="8" borderId="0"/>
    <xf numFmtId="0" fontId="3" fillId="11" borderId="0"/>
    <xf numFmtId="0" fontId="4" fillId="12" borderId="0"/>
    <xf numFmtId="0" fontId="4" fillId="9" borderId="0"/>
    <xf numFmtId="0" fontId="4" fillId="10" borderId="0"/>
    <xf numFmtId="0" fontId="4" fillId="13" borderId="0"/>
    <xf numFmtId="0" fontId="4" fillId="14" borderId="0"/>
    <xf numFmtId="0" fontId="4" fillId="15" borderId="0"/>
    <xf numFmtId="0" fontId="5" fillId="4" borderId="0"/>
    <xf numFmtId="0" fontId="6" fillId="16" borderId="1"/>
    <xf numFmtId="0" fontId="7" fillId="17" borderId="2"/>
    <xf numFmtId="0" fontId="8" fillId="0" borderId="3"/>
    <xf numFmtId="168" fontId="31" fillId="0" borderId="0">
      <protection locked="0"/>
    </xf>
    <xf numFmtId="168" fontId="31" fillId="0" borderId="0">
      <protection locked="0"/>
    </xf>
    <xf numFmtId="168" fontId="31" fillId="0" borderId="0">
      <protection locked="0"/>
    </xf>
    <xf numFmtId="168" fontId="31" fillId="0" borderId="0">
      <protection locked="0"/>
    </xf>
    <xf numFmtId="168" fontId="31" fillId="0" borderId="0">
      <protection locked="0"/>
    </xf>
    <xf numFmtId="168" fontId="31" fillId="0" borderId="0">
      <protection locked="0"/>
    </xf>
    <xf numFmtId="168" fontId="31" fillId="0" borderId="0">
      <protection locked="0"/>
    </xf>
    <xf numFmtId="168" fontId="31" fillId="0" borderId="0">
      <protection locked="0"/>
    </xf>
    <xf numFmtId="0" fontId="2" fillId="18" borderId="4">
      <alignment horizontal="center" vertical="center" wrapText="1"/>
    </xf>
    <xf numFmtId="168" fontId="32" fillId="0" borderId="0">
      <protection locked="0"/>
    </xf>
    <xf numFmtId="168" fontId="32" fillId="0" borderId="0">
      <protection locked="0"/>
    </xf>
    <xf numFmtId="0" fontId="9" fillId="0" borderId="0"/>
    <xf numFmtId="0" fontId="4" fillId="19" borderId="0"/>
    <xf numFmtId="0" fontId="4" fillId="20" borderId="0"/>
    <xf numFmtId="0" fontId="4" fillId="21" borderId="0"/>
    <xf numFmtId="0" fontId="4" fillId="13" borderId="0"/>
    <xf numFmtId="0" fontId="4" fillId="14" borderId="0"/>
    <xf numFmtId="0" fontId="4" fillId="22" borderId="0"/>
    <xf numFmtId="0" fontId="10" fillId="7" borderId="1"/>
    <xf numFmtId="169" fontId="1" fillId="0" borderId="0"/>
    <xf numFmtId="170" fontId="1" fillId="0" borderId="0"/>
    <xf numFmtId="168" fontId="32" fillId="0" borderId="0">
      <protection locked="0"/>
    </xf>
    <xf numFmtId="168" fontId="32" fillId="0" borderId="0">
      <protection locked="0"/>
    </xf>
    <xf numFmtId="168" fontId="33" fillId="0" borderId="0">
      <protection locked="0"/>
    </xf>
    <xf numFmtId="168" fontId="33" fillId="0" borderId="0">
      <protection locked="0"/>
    </xf>
    <xf numFmtId="168" fontId="33" fillId="0" borderId="0">
      <protection locked="0"/>
    </xf>
    <xf numFmtId="168" fontId="33" fillId="0" borderId="0">
      <protection locked="0"/>
    </xf>
    <xf numFmtId="0" fontId="11" fillId="3" borderId="0"/>
    <xf numFmtId="43" fontId="1" fillId="0" borderId="0"/>
    <xf numFmtId="164" fontId="1" fillId="0" borderId="0"/>
    <xf numFmtId="43" fontId="1" fillId="0" borderId="0"/>
    <xf numFmtId="43" fontId="1" fillId="0" borderId="0"/>
    <xf numFmtId="43" fontId="1" fillId="0" borderId="0"/>
    <xf numFmtId="43" fontId="1" fillId="0" borderId="0"/>
    <xf numFmtId="0" fontId="12" fillId="23" borderId="0"/>
    <xf numFmtId="0" fontId="1" fillId="0" borderId="0"/>
    <xf numFmtId="0" fontId="1" fillId="0" borderId="0"/>
    <xf numFmtId="0" fontId="38" fillId="0" borderId="0"/>
    <xf numFmtId="0" fontId="37" fillId="0" borderId="0"/>
    <xf numFmtId="171" fontId="30" fillId="0" borderId="0"/>
    <xf numFmtId="171" fontId="30" fillId="0" borderId="0"/>
    <xf numFmtId="0" fontId="1" fillId="24" borderId="6"/>
    <xf numFmtId="168" fontId="31" fillId="0" borderId="0">
      <protection locked="0"/>
    </xf>
    <xf numFmtId="168" fontId="31" fillId="0" borderId="0">
      <protection locked="0"/>
    </xf>
    <xf numFmtId="9" fontId="1" fillId="0" borderId="0"/>
    <xf numFmtId="0" fontId="13" fillId="16" borderId="7"/>
    <xf numFmtId="0" fontId="14" fillId="0" borderId="0"/>
    <xf numFmtId="0" fontId="15" fillId="0" borderId="0"/>
    <xf numFmtId="0" fontId="17" fillId="0" borderId="5"/>
    <xf numFmtId="0" fontId="18" fillId="0" borderId="8"/>
    <xf numFmtId="0" fontId="9" fillId="0" borderId="9"/>
    <xf numFmtId="0" fontId="16" fillId="0" borderId="0"/>
    <xf numFmtId="0" fontId="19" fillId="0" borderId="10"/>
    <xf numFmtId="168" fontId="32" fillId="0" borderId="11">
      <protection locked="0"/>
    </xf>
    <xf numFmtId="168" fontId="32" fillId="0" borderId="11">
      <protection locked="0"/>
    </xf>
  </cellStyleXfs>
  <cellXfs count="243">
    <xf numFmtId="0" fontId="0" fillId="0" borderId="0" xfId="0"/>
    <xf numFmtId="0" fontId="20" fillId="0" borderId="0" xfId="0" applyFont="1" applyAlignment="1">
      <alignment vertical="center"/>
    </xf>
    <xf numFmtId="0" fontId="22" fillId="0" borderId="0" xfId="0" applyFont="1" applyAlignment="1">
      <alignment vertical="center"/>
    </xf>
    <xf numFmtId="0" fontId="22" fillId="0" borderId="0" xfId="0" applyFont="1" applyAlignment="1">
      <alignment horizontal="right" vertical="center"/>
    </xf>
    <xf numFmtId="0" fontId="21" fillId="0" borderId="0" xfId="0" applyFont="1" applyAlignment="1">
      <alignment horizontal="left" vertical="center"/>
    </xf>
    <xf numFmtId="0" fontId="20" fillId="0" borderId="0" xfId="0" applyFont="1"/>
    <xf numFmtId="0" fontId="20" fillId="0" borderId="12" xfId="0" applyFont="1" applyBorder="1" applyAlignment="1">
      <alignment horizontal="center" vertical="center"/>
    </xf>
    <xf numFmtId="0" fontId="20" fillId="0" borderId="13" xfId="0" applyFont="1" applyBorder="1" applyAlignment="1">
      <alignment horizontal="center" vertical="center"/>
    </xf>
    <xf numFmtId="0" fontId="23" fillId="0" borderId="13" xfId="0" applyFont="1" applyBorder="1" applyAlignment="1">
      <alignment horizontal="center" vertical="center"/>
    </xf>
    <xf numFmtId="1" fontId="23" fillId="0" borderId="13" xfId="0" applyNumberFormat="1" applyFont="1" applyBorder="1" applyAlignment="1">
      <alignment horizontal="center" vertical="center"/>
    </xf>
    <xf numFmtId="0" fontId="20" fillId="0" borderId="14" xfId="0" applyFont="1" applyBorder="1" applyAlignment="1">
      <alignment horizontal="left"/>
    </xf>
    <xf numFmtId="0" fontId="20" fillId="0" borderId="14" xfId="0" applyFont="1" applyBorder="1"/>
    <xf numFmtId="49" fontId="21" fillId="0" borderId="0" xfId="0" applyNumberFormat="1" applyFont="1" applyAlignment="1">
      <alignment horizontal="left" vertical="center"/>
    </xf>
    <xf numFmtId="0" fontId="39" fillId="0" borderId="14" xfId="0" applyFont="1" applyBorder="1" applyAlignment="1">
      <alignment vertical="center"/>
    </xf>
    <xf numFmtId="0" fontId="40" fillId="27" borderId="0" xfId="0" applyFont="1" applyFill="1" applyAlignment="1">
      <alignment vertical="center"/>
    </xf>
    <xf numFmtId="0" fontId="41" fillId="27" borderId="0" xfId="0" applyFont="1" applyFill="1" applyAlignment="1">
      <alignment vertical="center"/>
    </xf>
    <xf numFmtId="0" fontId="20" fillId="28" borderId="0" xfId="0" applyFont="1" applyFill="1" applyAlignment="1">
      <alignment vertical="center"/>
    </xf>
    <xf numFmtId="1" fontId="23" fillId="28" borderId="0" xfId="0" applyNumberFormat="1" applyFont="1" applyFill="1" applyAlignment="1">
      <alignment horizontal="center" vertical="center"/>
    </xf>
    <xf numFmtId="49" fontId="42" fillId="0" borderId="0" xfId="0" applyNumberFormat="1" applyFont="1" applyAlignment="1">
      <alignment vertical="center"/>
    </xf>
    <xf numFmtId="0" fontId="43" fillId="0" borderId="14" xfId="0" applyFont="1" applyBorder="1" applyAlignment="1">
      <alignment vertical="center"/>
    </xf>
    <xf numFmtId="1" fontId="25" fillId="0" borderId="15" xfId="0" applyNumberFormat="1" applyFont="1" applyBorder="1" applyAlignment="1">
      <alignment vertical="center"/>
    </xf>
    <xf numFmtId="1" fontId="25" fillId="0" borderId="16" xfId="0" applyNumberFormat="1" applyFont="1" applyBorder="1" applyAlignment="1">
      <alignment vertical="center"/>
    </xf>
    <xf numFmtId="0" fontId="44" fillId="0" borderId="0" xfId="0" applyFont="1" applyAlignment="1">
      <alignment horizontal="left" vertical="center"/>
    </xf>
    <xf numFmtId="0" fontId="26" fillId="0" borderId="0" xfId="0" applyFont="1" applyAlignment="1">
      <alignment horizontal="left" vertical="center"/>
    </xf>
    <xf numFmtId="0" fontId="25" fillId="0" borderId="0" xfId="0" applyFont="1" applyAlignment="1">
      <alignment vertical="center"/>
    </xf>
    <xf numFmtId="0" fontId="27" fillId="0" borderId="0" xfId="0" applyFont="1" applyAlignment="1">
      <alignment vertical="center"/>
    </xf>
    <xf numFmtId="0" fontId="27" fillId="0" borderId="0" xfId="0" applyFont="1" applyAlignment="1">
      <alignment horizontal="right" vertical="center"/>
    </xf>
    <xf numFmtId="0" fontId="45" fillId="0" borderId="0" xfId="0" applyFont="1"/>
    <xf numFmtId="0" fontId="46" fillId="27" borderId="0" xfId="0" applyFont="1" applyFill="1" applyAlignment="1">
      <alignment horizontal="center"/>
    </xf>
    <xf numFmtId="0" fontId="46" fillId="27" borderId="0" xfId="0" applyFont="1" applyFill="1" applyAlignment="1">
      <alignment horizontal="center" vertical="center"/>
    </xf>
    <xf numFmtId="0" fontId="45" fillId="0" borderId="0" xfId="0" applyFont="1" applyAlignment="1">
      <alignment horizontal="center"/>
    </xf>
    <xf numFmtId="49" fontId="47" fillId="0" borderId="0" xfId="0" applyNumberFormat="1" applyFont="1" applyAlignment="1">
      <alignment horizontal="left" vertical="center"/>
    </xf>
    <xf numFmtId="0" fontId="48" fillId="0" borderId="0" xfId="0" applyFont="1" applyAlignment="1">
      <alignment horizontal="center"/>
    </xf>
    <xf numFmtId="49" fontId="49" fillId="0" borderId="0" xfId="0" applyNumberFormat="1" applyFont="1" applyAlignment="1">
      <alignment horizontal="left" vertical="center"/>
    </xf>
    <xf numFmtId="0" fontId="45" fillId="0" borderId="0" xfId="0" applyFont="1" applyAlignment="1">
      <alignment vertical="center"/>
    </xf>
    <xf numFmtId="1" fontId="24" fillId="25" borderId="17" xfId="0" applyNumberFormat="1" applyFont="1" applyFill="1" applyBorder="1" applyAlignment="1">
      <alignment horizontal="center" vertical="center" wrapText="1"/>
    </xf>
    <xf numFmtId="1" fontId="24" fillId="0" borderId="14" xfId="0" applyNumberFormat="1" applyFont="1" applyBorder="1" applyAlignment="1">
      <alignment horizontal="center" wrapText="1"/>
    </xf>
    <xf numFmtId="0" fontId="24" fillId="0" borderId="13" xfId="0" applyFont="1" applyBorder="1" applyAlignment="1">
      <alignment horizontal="center" vertical="center"/>
    </xf>
    <xf numFmtId="1" fontId="24" fillId="0" borderId="13" xfId="0" applyNumberFormat="1" applyFont="1" applyBorder="1" applyAlignment="1">
      <alignment horizontal="center" vertical="center"/>
    </xf>
    <xf numFmtId="0" fontId="50" fillId="30" borderId="0" xfId="0" applyFont="1" applyFill="1" applyAlignment="1">
      <alignment horizontal="center" vertical="center" wrapText="1"/>
    </xf>
    <xf numFmtId="1" fontId="46" fillId="28" borderId="25" xfId="0" applyNumberFormat="1" applyFont="1" applyFill="1" applyBorder="1" applyAlignment="1">
      <alignment horizontal="center" vertical="center"/>
    </xf>
    <xf numFmtId="0" fontId="50" fillId="31" borderId="0" xfId="0" applyFont="1" applyFill="1" applyAlignment="1">
      <alignment horizontal="center" vertical="center" wrapText="1"/>
    </xf>
    <xf numFmtId="0" fontId="48" fillId="0" borderId="0" xfId="0" applyFont="1" applyAlignment="1">
      <alignment horizontal="center" vertical="center"/>
    </xf>
    <xf numFmtId="1" fontId="46" fillId="26" borderId="14" xfId="0" applyNumberFormat="1" applyFont="1" applyFill="1" applyBorder="1" applyAlignment="1">
      <alignment horizontal="center"/>
    </xf>
    <xf numFmtId="1" fontId="51" fillId="26" borderId="18" xfId="0" applyNumberFormat="1" applyFont="1" applyFill="1" applyBorder="1"/>
    <xf numFmtId="1" fontId="51" fillId="26" borderId="0" xfId="0" applyNumberFormat="1" applyFont="1" applyFill="1"/>
    <xf numFmtId="0" fontId="25" fillId="26" borderId="19" xfId="0" applyFont="1" applyFill="1" applyBorder="1" applyAlignment="1">
      <alignment vertical="center"/>
    </xf>
    <xf numFmtId="0" fontId="46" fillId="26" borderId="19" xfId="0" applyFont="1" applyFill="1" applyBorder="1" applyAlignment="1">
      <alignment vertical="center"/>
    </xf>
    <xf numFmtId="0" fontId="51" fillId="26" borderId="19" xfId="0" applyFont="1" applyFill="1" applyBorder="1" applyAlignment="1">
      <alignment horizontal="right" vertical="center"/>
    </xf>
    <xf numFmtId="0" fontId="51" fillId="0" borderId="0" xfId="0" applyFont="1"/>
    <xf numFmtId="1" fontId="48" fillId="0" borderId="14" xfId="0" applyNumberFormat="1" applyFont="1" applyBorder="1" applyAlignment="1">
      <alignment horizontal="center" vertical="center"/>
    </xf>
    <xf numFmtId="2" fontId="46" fillId="26" borderId="14" xfId="0" applyNumberFormat="1" applyFont="1" applyFill="1" applyBorder="1" applyAlignment="1">
      <alignment horizontal="center"/>
    </xf>
    <xf numFmtId="0" fontId="46" fillId="26" borderId="14" xfId="0" applyFont="1" applyFill="1" applyBorder="1" applyAlignment="1">
      <alignment horizontal="center"/>
    </xf>
    <xf numFmtId="1" fontId="51" fillId="26" borderId="14" xfId="0" applyNumberFormat="1" applyFont="1" applyFill="1" applyBorder="1" applyAlignment="1">
      <alignment vertical="center"/>
    </xf>
    <xf numFmtId="0" fontId="25" fillId="32" borderId="14" xfId="0" applyFont="1" applyFill="1" applyBorder="1"/>
    <xf numFmtId="0" fontId="25" fillId="26" borderId="14" xfId="0" applyFont="1" applyFill="1" applyBorder="1" applyAlignment="1">
      <alignment vertical="center"/>
    </xf>
    <xf numFmtId="1" fontId="24" fillId="0" borderId="14" xfId="0" applyNumberFormat="1" applyFont="1" applyBorder="1" applyAlignment="1">
      <alignment horizontal="center" vertical="center"/>
    </xf>
    <xf numFmtId="0" fontId="25" fillId="0" borderId="14" xfId="0" applyFont="1" applyBorder="1" applyAlignment="1">
      <alignment vertical="center"/>
    </xf>
    <xf numFmtId="0" fontId="29" fillId="25" borderId="14" xfId="0" applyFont="1" applyFill="1" applyBorder="1" applyAlignment="1">
      <alignment vertical="center"/>
    </xf>
    <xf numFmtId="0" fontId="24" fillId="25" borderId="14" xfId="0" applyFont="1" applyFill="1" applyBorder="1" applyAlignment="1">
      <alignment horizontal="center" vertical="center"/>
    </xf>
    <xf numFmtId="0" fontId="29" fillId="0" borderId="14" xfId="0" applyFont="1" applyBorder="1" applyAlignment="1">
      <alignment vertical="center"/>
    </xf>
    <xf numFmtId="1" fontId="24" fillId="25" borderId="14" xfId="0" applyNumberFormat="1" applyFont="1" applyFill="1" applyBorder="1" applyAlignment="1">
      <alignment horizontal="center" vertical="center"/>
    </xf>
    <xf numFmtId="0" fontId="25" fillId="33" borderId="14" xfId="0" applyFont="1" applyFill="1" applyBorder="1"/>
    <xf numFmtId="0" fontId="25" fillId="0" borderId="14" xfId="0" applyFont="1" applyBorder="1" applyAlignment="1">
      <alignment horizontal="left" vertical="center"/>
    </xf>
    <xf numFmtId="0" fontId="52" fillId="33" borderId="14" xfId="0" applyFont="1" applyFill="1" applyBorder="1"/>
    <xf numFmtId="2" fontId="24" fillId="0" borderId="14" xfId="0" applyNumberFormat="1" applyFont="1" applyBorder="1" applyAlignment="1">
      <alignment horizontal="right"/>
    </xf>
    <xf numFmtId="0" fontId="24" fillId="0" borderId="14" xfId="0" applyFont="1" applyBorder="1" applyAlignment="1">
      <alignment horizontal="center" vertical="center"/>
    </xf>
    <xf numFmtId="0" fontId="25" fillId="0" borderId="14" xfId="0" quotePrefix="1" applyFont="1" applyBorder="1" applyAlignment="1">
      <alignment vertical="center"/>
    </xf>
    <xf numFmtId="0" fontId="25" fillId="34" borderId="14" xfId="0" applyFont="1" applyFill="1" applyBorder="1" applyAlignment="1">
      <alignment vertical="center"/>
    </xf>
    <xf numFmtId="0" fontId="25" fillId="34" borderId="14" xfId="0" applyFont="1" applyFill="1" applyBorder="1"/>
    <xf numFmtId="2" fontId="24" fillId="0" borderId="14" xfId="0" applyNumberFormat="1" applyFont="1" applyBorder="1"/>
    <xf numFmtId="0" fontId="24" fillId="0" borderId="14" xfId="0" applyFont="1" applyBorder="1"/>
    <xf numFmtId="0" fontId="50" fillId="35" borderId="14" xfId="0" applyFont="1" applyFill="1" applyBorder="1" applyAlignment="1">
      <alignment horizontal="center"/>
    </xf>
    <xf numFmtId="0" fontId="45" fillId="0" borderId="14" xfId="0" applyFont="1" applyBorder="1"/>
    <xf numFmtId="0" fontId="28" fillId="0" borderId="14" xfId="0" applyFont="1" applyBorder="1" applyAlignment="1">
      <alignment vertical="center"/>
    </xf>
    <xf numFmtId="1" fontId="25" fillId="0" borderId="14" xfId="0" applyNumberFormat="1" applyFont="1" applyBorder="1" applyAlignment="1">
      <alignment horizontal="center" vertical="center"/>
    </xf>
    <xf numFmtId="0" fontId="45" fillId="33" borderId="14" xfId="0" applyFont="1" applyFill="1" applyBorder="1"/>
    <xf numFmtId="0" fontId="24" fillId="0" borderId="14" xfId="0" applyFont="1" applyBorder="1" applyAlignment="1">
      <alignment horizontal="center"/>
    </xf>
    <xf numFmtId="1" fontId="28" fillId="0" borderId="14" xfId="0" applyNumberFormat="1" applyFont="1" applyBorder="1" applyAlignment="1">
      <alignment vertical="center"/>
    </xf>
    <xf numFmtId="1" fontId="25" fillId="0" borderId="14" xfId="0" applyNumberFormat="1" applyFont="1" applyBorder="1" applyAlignment="1">
      <alignment vertical="center"/>
    </xf>
    <xf numFmtId="1" fontId="29" fillId="0" borderId="14" xfId="0" applyNumberFormat="1" applyFont="1" applyBorder="1" applyAlignment="1">
      <alignment vertical="center"/>
    </xf>
    <xf numFmtId="0" fontId="28" fillId="0" borderId="14" xfId="0" applyFont="1" applyBorder="1"/>
    <xf numFmtId="0" fontId="25" fillId="0" borderId="14" xfId="0" applyFont="1" applyBorder="1"/>
    <xf numFmtId="0" fontId="25" fillId="0" borderId="14" xfId="0" applyFont="1" applyBorder="1" applyAlignment="1">
      <alignment horizontal="left"/>
    </xf>
    <xf numFmtId="0" fontId="50" fillId="35" borderId="14" xfId="0" applyFont="1" applyFill="1" applyBorder="1" applyAlignment="1">
      <alignment horizontal="center" vertical="center"/>
    </xf>
    <xf numFmtId="1" fontId="24" fillId="0" borderId="20" xfId="0" applyNumberFormat="1" applyFont="1" applyBorder="1" applyAlignment="1">
      <alignment horizontal="center" vertical="center"/>
    </xf>
    <xf numFmtId="2" fontId="25" fillId="0" borderId="0" xfId="0" applyNumberFormat="1" applyFont="1"/>
    <xf numFmtId="1" fontId="25" fillId="0" borderId="0" xfId="0" applyNumberFormat="1" applyFont="1" applyAlignment="1">
      <alignment vertical="center"/>
    </xf>
    <xf numFmtId="0" fontId="48" fillId="0" borderId="0" xfId="0" applyFont="1" applyAlignment="1">
      <alignment horizontal="right" vertical="center"/>
    </xf>
    <xf numFmtId="0" fontId="25" fillId="0" borderId="0" xfId="0" applyFont="1" applyAlignment="1">
      <alignment horizontal="right" vertical="center"/>
    </xf>
    <xf numFmtId="1" fontId="25" fillId="0" borderId="0" xfId="0" applyNumberFormat="1" applyFont="1"/>
    <xf numFmtId="0" fontId="25" fillId="0" borderId="0" xfId="0" applyFont="1" applyAlignment="1">
      <alignment horizontal="right"/>
    </xf>
    <xf numFmtId="0" fontId="25" fillId="29" borderId="14" xfId="0" applyFont="1" applyFill="1" applyBorder="1"/>
    <xf numFmtId="0" fontId="52" fillId="0" borderId="14" xfId="0" applyFont="1" applyBorder="1"/>
    <xf numFmtId="0" fontId="34" fillId="26" borderId="21" xfId="0" quotePrefix="1" applyFont="1" applyFill="1" applyBorder="1" applyAlignment="1">
      <alignment horizontal="left" vertical="center"/>
    </xf>
    <xf numFmtId="0" fontId="34" fillId="26" borderId="21" xfId="0" applyFont="1" applyFill="1" applyBorder="1" applyAlignment="1">
      <alignment vertical="center"/>
    </xf>
    <xf numFmtId="0" fontId="34" fillId="26" borderId="22" xfId="0" quotePrefix="1" applyFont="1" applyFill="1" applyBorder="1" applyAlignment="1">
      <alignment horizontal="left" vertical="center"/>
    </xf>
    <xf numFmtId="0" fontId="34" fillId="26" borderId="22" xfId="0" applyFont="1" applyFill="1" applyBorder="1" applyAlignment="1">
      <alignment vertical="center"/>
    </xf>
    <xf numFmtId="0" fontId="45" fillId="0" borderId="0" xfId="0" applyFont="1" applyAlignment="1">
      <alignment horizontal="center" vertical="center"/>
    </xf>
    <xf numFmtId="165" fontId="24" fillId="0" borderId="0" xfId="0" applyNumberFormat="1" applyFont="1" applyAlignment="1">
      <alignment horizontal="center"/>
    </xf>
    <xf numFmtId="165" fontId="50" fillId="0" borderId="0" xfId="0" applyNumberFormat="1" applyFont="1"/>
    <xf numFmtId="165" fontId="50" fillId="0" borderId="0" xfId="0" applyNumberFormat="1" applyFont="1" applyAlignment="1">
      <alignment horizontal="center"/>
    </xf>
    <xf numFmtId="165" fontId="45" fillId="0" borderId="0" xfId="0" applyNumberFormat="1" applyFont="1"/>
    <xf numFmtId="165" fontId="25" fillId="0" borderId="0" xfId="0" applyNumberFormat="1" applyFont="1" applyAlignment="1">
      <alignment vertical="center"/>
    </xf>
    <xf numFmtId="165" fontId="48" fillId="36" borderId="0" xfId="0" applyNumberFormat="1" applyFont="1" applyFill="1" applyAlignment="1">
      <alignment horizontal="center" vertical="center"/>
    </xf>
    <xf numFmtId="165" fontId="25" fillId="0" borderId="0" xfId="0" applyNumberFormat="1" applyFont="1" applyAlignment="1">
      <alignment horizontal="right" vertical="center"/>
    </xf>
    <xf numFmtId="165" fontId="48" fillId="0" borderId="0" xfId="0" applyNumberFormat="1" applyFont="1" applyAlignment="1">
      <alignment vertical="center"/>
    </xf>
    <xf numFmtId="165" fontId="24" fillId="0" borderId="0" xfId="0" applyNumberFormat="1" applyFont="1" applyAlignment="1">
      <alignment vertical="center"/>
    </xf>
    <xf numFmtId="166" fontId="24" fillId="0" borderId="13" xfId="0" applyNumberFormat="1" applyFont="1" applyBorder="1" applyAlignment="1">
      <alignment horizontal="center" vertical="center"/>
    </xf>
    <xf numFmtId="165" fontId="53" fillId="28" borderId="0" xfId="0" applyNumberFormat="1" applyFont="1" applyFill="1" applyAlignment="1">
      <alignment horizontal="center" vertical="center" wrapText="1"/>
    </xf>
    <xf numFmtId="165" fontId="25" fillId="37" borderId="0" xfId="0" applyNumberFormat="1" applyFont="1" applyFill="1" applyAlignment="1">
      <alignment horizontal="center" vertical="center" wrapText="1"/>
    </xf>
    <xf numFmtId="165" fontId="46" fillId="38" borderId="0" xfId="0" applyNumberFormat="1" applyFont="1" applyFill="1" applyAlignment="1">
      <alignment horizontal="center" vertical="center" wrapText="1"/>
    </xf>
    <xf numFmtId="165" fontId="46" fillId="31" borderId="0" xfId="0" applyNumberFormat="1" applyFont="1" applyFill="1" applyAlignment="1">
      <alignment horizontal="center" vertical="center" wrapText="1"/>
    </xf>
    <xf numFmtId="165" fontId="46" fillId="35" borderId="0" xfId="0" applyNumberFormat="1" applyFont="1" applyFill="1" applyAlignment="1">
      <alignment horizontal="center" vertical="center"/>
    </xf>
    <xf numFmtId="166" fontId="46" fillId="28" borderId="25" xfId="0" applyNumberFormat="1" applyFont="1" applyFill="1" applyBorder="1" applyAlignment="1">
      <alignment horizontal="center" vertical="center"/>
    </xf>
    <xf numFmtId="165" fontId="46" fillId="28" borderId="0" xfId="0" applyNumberFormat="1" applyFont="1" applyFill="1" applyAlignment="1">
      <alignment horizontal="center" vertical="center" wrapText="1"/>
    </xf>
    <xf numFmtId="165" fontId="25" fillId="0" borderId="0" xfId="0" applyNumberFormat="1" applyFont="1" applyAlignment="1">
      <alignment horizontal="center" vertical="center"/>
    </xf>
    <xf numFmtId="165" fontId="46" fillId="26" borderId="19" xfId="0" applyNumberFormat="1" applyFont="1" applyFill="1" applyBorder="1" applyAlignment="1">
      <alignment vertical="center"/>
    </xf>
    <xf numFmtId="165" fontId="51" fillId="26" borderId="19" xfId="0" applyNumberFormat="1" applyFont="1" applyFill="1" applyBorder="1" applyAlignment="1">
      <alignment horizontal="right" vertical="center"/>
    </xf>
    <xf numFmtId="165" fontId="51" fillId="26" borderId="19" xfId="0" applyNumberFormat="1" applyFont="1" applyFill="1" applyBorder="1" applyAlignment="1">
      <alignment vertical="center"/>
    </xf>
    <xf numFmtId="165" fontId="51" fillId="26" borderId="19" xfId="0" applyNumberFormat="1" applyFont="1" applyFill="1" applyBorder="1" applyAlignment="1">
      <alignment horizontal="center" vertical="center"/>
    </xf>
    <xf numFmtId="165" fontId="51" fillId="31" borderId="19" xfId="0" applyNumberFormat="1" applyFont="1" applyFill="1" applyBorder="1" applyAlignment="1">
      <alignment horizontal="center" vertical="center"/>
    </xf>
    <xf numFmtId="165" fontId="46" fillId="26" borderId="19" xfId="0" applyNumberFormat="1" applyFont="1" applyFill="1" applyBorder="1" applyAlignment="1">
      <alignment horizontal="center" vertical="center"/>
    </xf>
    <xf numFmtId="165" fontId="46" fillId="26" borderId="0" xfId="0" applyNumberFormat="1" applyFont="1" applyFill="1" applyAlignment="1">
      <alignment horizontal="center" vertical="center"/>
    </xf>
    <xf numFmtId="165" fontId="51" fillId="26" borderId="19" xfId="0" applyNumberFormat="1" applyFont="1" applyFill="1" applyBorder="1"/>
    <xf numFmtId="165" fontId="51" fillId="31" borderId="19" xfId="0" applyNumberFormat="1" applyFont="1" applyFill="1" applyBorder="1" applyAlignment="1">
      <alignment horizontal="right" vertical="center"/>
    </xf>
    <xf numFmtId="165" fontId="51" fillId="28" borderId="19" xfId="0" applyNumberFormat="1" applyFont="1" applyFill="1" applyBorder="1" applyAlignment="1">
      <alignment horizontal="center" vertical="center"/>
    </xf>
    <xf numFmtId="165" fontId="45" fillId="26" borderId="13" xfId="0" applyNumberFormat="1" applyFont="1" applyFill="1" applyBorder="1" applyAlignment="1">
      <alignment horizontal="right" vertical="center"/>
    </xf>
    <xf numFmtId="165" fontId="25" fillId="26" borderId="13" xfId="0" applyNumberFormat="1" applyFont="1" applyFill="1" applyBorder="1" applyAlignment="1">
      <alignment horizontal="right" vertical="center"/>
    </xf>
    <xf numFmtId="165" fontId="25" fillId="0" borderId="14" xfId="0" applyNumberFormat="1" applyFont="1" applyBorder="1" applyAlignment="1">
      <alignment horizontal="right" vertical="center"/>
    </xf>
    <xf numFmtId="165" fontId="54" fillId="39" borderId="14" xfId="0" applyNumberFormat="1" applyFont="1" applyFill="1" applyBorder="1" applyAlignment="1">
      <alignment horizontal="center" vertical="center"/>
    </xf>
    <xf numFmtId="165" fontId="25" fillId="37" borderId="0" xfId="0" applyNumberFormat="1" applyFont="1" applyFill="1" applyAlignment="1">
      <alignment horizontal="center"/>
    </xf>
    <xf numFmtId="165" fontId="50" fillId="30" borderId="0" xfId="0" applyNumberFormat="1" applyFont="1" applyFill="1"/>
    <xf numFmtId="165" fontId="24" fillId="31" borderId="0" xfId="0" applyNumberFormat="1" applyFont="1" applyFill="1" applyAlignment="1">
      <alignment horizontal="center"/>
    </xf>
    <xf numFmtId="165" fontId="48" fillId="34" borderId="23" xfId="0" applyNumberFormat="1" applyFont="1" applyFill="1" applyBorder="1" applyAlignment="1">
      <alignment horizontal="center" vertical="center"/>
    </xf>
    <xf numFmtId="165" fontId="50" fillId="35" borderId="14" xfId="0" applyNumberFormat="1" applyFont="1" applyFill="1" applyBorder="1" applyAlignment="1">
      <alignment horizontal="center" vertical="center"/>
    </xf>
    <xf numFmtId="167" fontId="25" fillId="0" borderId="0" xfId="0" applyNumberFormat="1" applyFont="1" applyAlignment="1">
      <alignment horizontal="center" vertical="center"/>
    </xf>
    <xf numFmtId="165" fontId="54" fillId="0" borderId="14" xfId="0" applyNumberFormat="1" applyFont="1" applyBorder="1" applyAlignment="1">
      <alignment horizontal="center" vertical="center"/>
    </xf>
    <xf numFmtId="165" fontId="50" fillId="31" borderId="0" xfId="0" applyNumberFormat="1" applyFont="1" applyFill="1"/>
    <xf numFmtId="165" fontId="24" fillId="28" borderId="0" xfId="0" applyNumberFormat="1" applyFont="1" applyFill="1" applyAlignment="1">
      <alignment horizontal="center"/>
    </xf>
    <xf numFmtId="167" fontId="45" fillId="0" borderId="0" xfId="0" applyNumberFormat="1" applyFont="1" applyAlignment="1">
      <alignment horizontal="center" vertical="center"/>
    </xf>
    <xf numFmtId="167" fontId="45" fillId="29" borderId="0" xfId="0" applyNumberFormat="1" applyFont="1" applyFill="1" applyAlignment="1">
      <alignment horizontal="center" vertical="center"/>
    </xf>
    <xf numFmtId="165" fontId="45" fillId="0" borderId="0" xfId="0" applyNumberFormat="1" applyFont="1" applyAlignment="1">
      <alignment horizontal="center" vertical="center"/>
    </xf>
    <xf numFmtId="165" fontId="45" fillId="31" borderId="0" xfId="0" applyNumberFormat="1" applyFont="1" applyFill="1" applyAlignment="1">
      <alignment horizontal="center" vertical="center"/>
    </xf>
    <xf numFmtId="165" fontId="25" fillId="31" borderId="14" xfId="0" applyNumberFormat="1" applyFont="1" applyFill="1" applyBorder="1" applyAlignment="1">
      <alignment horizontal="right" vertical="center"/>
    </xf>
    <xf numFmtId="165" fontId="45" fillId="26" borderId="19" xfId="0" applyNumberFormat="1" applyFont="1" applyFill="1" applyBorder="1" applyAlignment="1">
      <alignment horizontal="center" vertical="center"/>
    </xf>
    <xf numFmtId="165" fontId="25" fillId="40" borderId="19" xfId="0" applyNumberFormat="1" applyFont="1" applyFill="1" applyBorder="1" applyAlignment="1">
      <alignment horizontal="center" vertical="center"/>
    </xf>
    <xf numFmtId="165" fontId="55" fillId="26" borderId="19" xfId="0" applyNumberFormat="1" applyFont="1" applyFill="1" applyBorder="1" applyAlignment="1">
      <alignment horizontal="right" vertical="center"/>
    </xf>
    <xf numFmtId="165" fontId="55" fillId="26" borderId="19" xfId="0" applyNumberFormat="1" applyFont="1" applyFill="1" applyBorder="1" applyAlignment="1">
      <alignment horizontal="center" vertical="center"/>
    </xf>
    <xf numFmtId="165" fontId="55" fillId="31" borderId="19" xfId="0" applyNumberFormat="1" applyFont="1" applyFill="1" applyBorder="1" applyAlignment="1">
      <alignment horizontal="center" vertical="center"/>
    </xf>
    <xf numFmtId="165" fontId="55" fillId="40" borderId="19" xfId="0" applyNumberFormat="1" applyFont="1" applyFill="1" applyBorder="1" applyAlignment="1">
      <alignment horizontal="right" vertical="center"/>
    </xf>
    <xf numFmtId="165" fontId="55" fillId="31" borderId="19" xfId="0" applyNumberFormat="1" applyFont="1" applyFill="1" applyBorder="1" applyAlignment="1">
      <alignment horizontal="right" vertical="center"/>
    </xf>
    <xf numFmtId="165" fontId="25" fillId="28" borderId="19" xfId="0" applyNumberFormat="1" applyFont="1" applyFill="1" applyBorder="1" applyAlignment="1">
      <alignment horizontal="center" vertical="center"/>
    </xf>
    <xf numFmtId="165" fontId="45" fillId="26" borderId="13" xfId="0" applyNumberFormat="1" applyFont="1" applyFill="1" applyBorder="1" applyAlignment="1">
      <alignment horizontal="center" vertical="center"/>
    </xf>
    <xf numFmtId="167" fontId="25" fillId="31" borderId="0" xfId="0" applyNumberFormat="1" applyFont="1" applyFill="1" applyAlignment="1">
      <alignment horizontal="center" vertical="center"/>
    </xf>
    <xf numFmtId="165" fontId="25" fillId="41" borderId="0" xfId="0" applyNumberFormat="1" applyFont="1" applyFill="1" applyAlignment="1">
      <alignment horizontal="right" vertical="center"/>
    </xf>
    <xf numFmtId="165" fontId="45" fillId="25" borderId="0" xfId="0" applyNumberFormat="1" applyFont="1" applyFill="1" applyAlignment="1">
      <alignment horizontal="center" vertical="center"/>
    </xf>
    <xf numFmtId="165" fontId="25" fillId="41" borderId="0" xfId="0" applyNumberFormat="1" applyFont="1" applyFill="1" applyAlignment="1">
      <alignment vertical="center"/>
    </xf>
    <xf numFmtId="165" fontId="25" fillId="34" borderId="14" xfId="0" applyNumberFormat="1" applyFont="1" applyFill="1" applyBorder="1" applyAlignment="1">
      <alignment horizontal="right" vertical="center"/>
    </xf>
    <xf numFmtId="165" fontId="24" fillId="34" borderId="0" xfId="0" applyNumberFormat="1" applyFont="1" applyFill="1" applyAlignment="1">
      <alignment horizontal="center"/>
    </xf>
    <xf numFmtId="165" fontId="50" fillId="34" borderId="0" xfId="0" applyNumberFormat="1" applyFont="1" applyFill="1"/>
    <xf numFmtId="165" fontId="50" fillId="35" borderId="14" xfId="0" applyNumberFormat="1" applyFont="1" applyFill="1" applyBorder="1" applyAlignment="1">
      <alignment horizontal="center"/>
    </xf>
    <xf numFmtId="167" fontId="25" fillId="29" borderId="0" xfId="0" applyNumberFormat="1" applyFont="1" applyFill="1" applyAlignment="1">
      <alignment horizontal="center" vertical="center"/>
    </xf>
    <xf numFmtId="165" fontId="48" fillId="34" borderId="14" xfId="0" applyNumberFormat="1" applyFont="1" applyFill="1" applyBorder="1" applyAlignment="1">
      <alignment horizontal="center" vertical="center"/>
    </xf>
    <xf numFmtId="165" fontId="34" fillId="26" borderId="21" xfId="0" applyNumberFormat="1" applyFont="1" applyFill="1" applyBorder="1" applyAlignment="1">
      <alignment vertical="center"/>
    </xf>
    <xf numFmtId="165" fontId="29" fillId="0" borderId="0" xfId="0" applyNumberFormat="1" applyFont="1" applyAlignment="1">
      <alignment horizontal="right" vertical="center"/>
    </xf>
    <xf numFmtId="165" fontId="25" fillId="36" borderId="14" xfId="0" applyNumberFormat="1" applyFont="1" applyFill="1" applyBorder="1" applyAlignment="1">
      <alignment horizontal="right" vertical="center"/>
    </xf>
    <xf numFmtId="165" fontId="24" fillId="0" borderId="0" xfId="0" applyNumberFormat="1" applyFont="1"/>
    <xf numFmtId="165" fontId="25" fillId="0" borderId="0" xfId="0" applyNumberFormat="1" applyFont="1" applyAlignment="1">
      <alignment horizontal="right"/>
    </xf>
    <xf numFmtId="165" fontId="20" fillId="0" borderId="0" xfId="0" applyNumberFormat="1" applyFont="1"/>
    <xf numFmtId="165" fontId="20" fillId="0" borderId="0" xfId="0" applyNumberFormat="1" applyFont="1" applyAlignment="1">
      <alignment vertical="center"/>
    </xf>
    <xf numFmtId="165" fontId="56" fillId="27" borderId="0" xfId="0" applyNumberFormat="1" applyFont="1" applyFill="1" applyAlignment="1">
      <alignment vertical="center"/>
    </xf>
    <xf numFmtId="166" fontId="23" fillId="0" borderId="13" xfId="0" applyNumberFormat="1" applyFont="1" applyBorder="1" applyAlignment="1">
      <alignment horizontal="center" vertical="center"/>
    </xf>
    <xf numFmtId="165" fontId="57" fillId="27" borderId="0" xfId="0" applyNumberFormat="1" applyFont="1" applyFill="1" applyAlignment="1">
      <alignment horizontal="center" vertical="center" wrapText="1"/>
    </xf>
    <xf numFmtId="166" fontId="23" fillId="0" borderId="0" xfId="0" applyNumberFormat="1" applyFont="1" applyAlignment="1">
      <alignment horizontal="center" vertical="center"/>
    </xf>
    <xf numFmtId="165" fontId="58" fillId="29" borderId="0" xfId="0" applyNumberFormat="1" applyFont="1" applyFill="1"/>
    <xf numFmtId="165" fontId="20" fillId="0" borderId="0" xfId="0" applyNumberFormat="1" applyFont="1" applyAlignment="1">
      <alignment horizontal="right" vertical="center"/>
    </xf>
    <xf numFmtId="165" fontId="20" fillId="0" borderId="14" xfId="0" applyNumberFormat="1" applyFont="1" applyBorder="1" applyAlignment="1">
      <alignment horizontal="right" vertical="center"/>
    </xf>
    <xf numFmtId="165" fontId="20" fillId="28" borderId="0" xfId="0" applyNumberFormat="1" applyFont="1" applyFill="1" applyAlignment="1">
      <alignment horizontal="right" vertical="center"/>
    </xf>
    <xf numFmtId="165" fontId="40" fillId="0" borderId="0" xfId="0" applyNumberFormat="1" applyFont="1" applyAlignment="1">
      <alignment horizontal="right" vertical="center"/>
    </xf>
    <xf numFmtId="165" fontId="40" fillId="29" borderId="0" xfId="0" applyNumberFormat="1" applyFont="1" applyFill="1" applyAlignment="1">
      <alignment horizontal="right" vertical="center"/>
    </xf>
    <xf numFmtId="165" fontId="58" fillId="0" borderId="0" xfId="0" applyNumberFormat="1" applyFont="1"/>
    <xf numFmtId="165" fontId="59" fillId="0" borderId="0" xfId="0" applyNumberFormat="1" applyFont="1"/>
    <xf numFmtId="0" fontId="25" fillId="0" borderId="0" xfId="0" applyFont="1"/>
    <xf numFmtId="165" fontId="25" fillId="0" borderId="0" xfId="0" applyNumberFormat="1" applyFont="1"/>
    <xf numFmtId="0" fontId="23" fillId="0" borderId="14" xfId="0" applyFont="1" applyBorder="1" applyAlignment="1">
      <alignment vertical="center"/>
    </xf>
    <xf numFmtId="0" fontId="20" fillId="0" borderId="14" xfId="0" applyFont="1" applyBorder="1" applyAlignment="1">
      <alignment vertical="center"/>
    </xf>
    <xf numFmtId="0" fontId="58" fillId="34" borderId="0" xfId="0" applyFont="1" applyFill="1" applyAlignment="1">
      <alignment horizontal="center" vertical="center" wrapText="1"/>
    </xf>
    <xf numFmtId="165" fontId="57" fillId="42" borderId="0" xfId="0" applyNumberFormat="1" applyFont="1" applyFill="1" applyAlignment="1">
      <alignment horizontal="center" vertical="center" wrapText="1"/>
    </xf>
    <xf numFmtId="0" fontId="60" fillId="0" borderId="14" xfId="0" applyFont="1" applyBorder="1"/>
    <xf numFmtId="0" fontId="46" fillId="26" borderId="24" xfId="0" applyFont="1" applyFill="1" applyBorder="1" applyAlignment="1">
      <alignment horizontal="left" vertical="center"/>
    </xf>
    <xf numFmtId="1" fontId="24" fillId="0" borderId="14" xfId="0" applyNumberFormat="1" applyFont="1" applyBorder="1" applyAlignment="1">
      <alignment horizontal="left" vertical="center"/>
    </xf>
    <xf numFmtId="1" fontId="46" fillId="26" borderId="14" xfId="0" applyNumberFormat="1" applyFont="1" applyFill="1" applyBorder="1" applyAlignment="1">
      <alignment vertical="center"/>
    </xf>
    <xf numFmtId="0" fontId="24" fillId="0" borderId="14" xfId="0" applyFont="1" applyBorder="1" applyAlignment="1">
      <alignment horizontal="left" vertical="center"/>
    </xf>
    <xf numFmtId="0" fontId="24" fillId="29" borderId="14" xfId="0" applyFont="1" applyFill="1" applyBorder="1" applyAlignment="1">
      <alignment horizontal="left" vertical="center"/>
    </xf>
    <xf numFmtId="0" fontId="24" fillId="0" borderId="14" xfId="0" applyFont="1" applyBorder="1" applyAlignment="1">
      <alignment vertical="center"/>
    </xf>
    <xf numFmtId="0" fontId="24" fillId="25" borderId="14" xfId="0" applyFont="1" applyFill="1" applyBorder="1" applyAlignment="1">
      <alignment horizontal="left" vertical="center"/>
    </xf>
    <xf numFmtId="0" fontId="24" fillId="0" borderId="14" xfId="0" quotePrefix="1" applyFont="1" applyBorder="1" applyAlignment="1">
      <alignment horizontal="left" vertical="center"/>
    </xf>
    <xf numFmtId="0" fontId="24" fillId="25" borderId="14" xfId="0" applyFont="1" applyFill="1" applyBorder="1" applyAlignment="1">
      <alignment vertical="center"/>
    </xf>
    <xf numFmtId="165" fontId="24" fillId="0" borderId="14" xfId="0" applyNumberFormat="1" applyFont="1" applyBorder="1" applyAlignment="1">
      <alignment vertical="center"/>
    </xf>
    <xf numFmtId="0" fontId="24" fillId="34" borderId="14" xfId="0" applyFont="1" applyFill="1" applyBorder="1" applyAlignment="1">
      <alignment vertical="center"/>
    </xf>
    <xf numFmtId="165" fontId="24" fillId="25" borderId="14" xfId="0" applyNumberFormat="1" applyFont="1" applyFill="1" applyBorder="1" applyAlignment="1">
      <alignment vertical="center"/>
    </xf>
    <xf numFmtId="0" fontId="48" fillId="25" borderId="14" xfId="0" applyFont="1" applyFill="1" applyBorder="1" applyAlignment="1">
      <alignment vertical="center"/>
    </xf>
    <xf numFmtId="0" fontId="48" fillId="0" borderId="14" xfId="0" applyFont="1" applyBorder="1" applyAlignment="1">
      <alignment horizontal="left" vertical="center"/>
    </xf>
    <xf numFmtId="0" fontId="48" fillId="0" borderId="14" xfId="0" applyFont="1" applyBorder="1" applyAlignment="1">
      <alignment vertical="center"/>
    </xf>
    <xf numFmtId="0" fontId="48" fillId="25" borderId="14" xfId="0" applyFont="1" applyFill="1" applyBorder="1" applyAlignment="1">
      <alignment horizontal="left" vertical="center"/>
    </xf>
    <xf numFmtId="0" fontId="24" fillId="0" borderId="14" xfId="0" applyFont="1" applyBorder="1" applyAlignment="1">
      <alignment horizontal="left"/>
    </xf>
    <xf numFmtId="1" fontId="24" fillId="25" borderId="14" xfId="0" applyNumberFormat="1" applyFont="1" applyFill="1" applyBorder="1" applyAlignment="1">
      <alignment vertical="center"/>
    </xf>
    <xf numFmtId="0" fontId="24" fillId="0" borderId="14" xfId="0" quotePrefix="1" applyFont="1" applyBorder="1" applyAlignment="1">
      <alignment horizontal="left"/>
    </xf>
    <xf numFmtId="0" fontId="24" fillId="34" borderId="14" xfId="0" quotePrefix="1" applyFont="1" applyFill="1" applyBorder="1" applyAlignment="1">
      <alignment horizontal="left"/>
    </xf>
    <xf numFmtId="0" fontId="24" fillId="34" borderId="14" xfId="0" applyFont="1" applyFill="1" applyBorder="1" applyAlignment="1">
      <alignment horizontal="left"/>
    </xf>
    <xf numFmtId="165" fontId="24" fillId="0" borderId="14" xfId="0" applyNumberFormat="1" applyFont="1" applyBorder="1"/>
    <xf numFmtId="165" fontId="45" fillId="0" borderId="13" xfId="0" applyNumberFormat="1" applyFont="1" applyBorder="1" applyAlignment="1">
      <alignment horizontal="center" vertical="center"/>
    </xf>
    <xf numFmtId="49" fontId="27" fillId="0" borderId="0" xfId="0" applyNumberFormat="1" applyFont="1" applyAlignment="1">
      <alignment horizontal="left" vertical="center"/>
    </xf>
    <xf numFmtId="165" fontId="46" fillId="27" borderId="0" xfId="0" applyNumberFormat="1" applyFont="1" applyFill="1" applyAlignment="1">
      <alignment horizontal="center" vertical="center"/>
    </xf>
    <xf numFmtId="0" fontId="24" fillId="0" borderId="12" xfId="0" applyFont="1" applyBorder="1" applyAlignment="1">
      <alignment horizontal="center" vertical="center"/>
    </xf>
    <xf numFmtId="0" fontId="25" fillId="29" borderId="14" xfId="0" applyFont="1" applyFill="1" applyBorder="1" applyAlignment="1">
      <alignment vertical="center"/>
    </xf>
    <xf numFmtId="0" fontId="61" fillId="25" borderId="14" xfId="0" applyFont="1" applyFill="1" applyBorder="1" applyAlignment="1">
      <alignment horizontal="left" vertical="center"/>
    </xf>
    <xf numFmtId="0" fontId="62" fillId="0" borderId="14" xfId="0" applyFont="1" applyBorder="1" applyAlignment="1">
      <alignment vertical="center"/>
    </xf>
    <xf numFmtId="0" fontId="62" fillId="0" borderId="14" xfId="0" applyFont="1" applyBorder="1"/>
    <xf numFmtId="167" fontId="25" fillId="0" borderId="0" xfId="0" applyNumberFormat="1" applyFont="1"/>
    <xf numFmtId="0" fontId="63" fillId="0" borderId="21" xfId="0" applyFont="1" applyBorder="1" applyAlignment="1">
      <alignment horizontal="left" vertical="center"/>
    </xf>
    <xf numFmtId="0" fontId="28" fillId="0" borderId="17" xfId="0" applyFont="1" applyBorder="1" applyAlignment="1">
      <alignment horizontal="left" vertical="center"/>
    </xf>
    <xf numFmtId="1" fontId="25" fillId="40" borderId="19" xfId="0" applyNumberFormat="1" applyFont="1" applyFill="1" applyBorder="1" applyAlignment="1">
      <alignment horizontal="center" vertical="center"/>
    </xf>
    <xf numFmtId="1" fontId="55" fillId="26" borderId="19" xfId="0" applyNumberFormat="1" applyFont="1" applyFill="1" applyBorder="1" applyAlignment="1">
      <alignment horizontal="right" vertical="center"/>
    </xf>
    <xf numFmtId="1" fontId="55" fillId="26" borderId="19" xfId="0" applyNumberFormat="1" applyFont="1" applyFill="1" applyBorder="1" applyAlignment="1">
      <alignment horizontal="center" vertical="center"/>
    </xf>
    <xf numFmtId="1" fontId="55" fillId="31" borderId="19" xfId="0" applyNumberFormat="1" applyFont="1" applyFill="1" applyBorder="1" applyAlignment="1">
      <alignment horizontal="center" vertical="center"/>
    </xf>
    <xf numFmtId="0" fontId="25" fillId="29" borderId="0" xfId="0" applyFont="1" applyFill="1"/>
    <xf numFmtId="165" fontId="25" fillId="29" borderId="0" xfId="0" applyNumberFormat="1" applyFont="1" applyFill="1" applyAlignment="1">
      <alignment horizontal="right" vertical="center"/>
    </xf>
    <xf numFmtId="0" fontId="20" fillId="0" borderId="14" xfId="0" applyFont="1" applyBorder="1" applyAlignment="1">
      <alignment horizontal="left" vertical="center"/>
    </xf>
    <xf numFmtId="0" fontId="25" fillId="0" borderId="0" xfId="0" applyFont="1" applyAlignment="1">
      <alignment horizontal="center" vertical="center"/>
    </xf>
    <xf numFmtId="0" fontId="48" fillId="29" borderId="0" xfId="0" applyFont="1" applyFill="1" applyAlignment="1">
      <alignment horizontal="center" vertical="top" wrapText="1"/>
    </xf>
    <xf numFmtId="1" fontId="24" fillId="44" borderId="14" xfId="0" applyNumberFormat="1" applyFont="1" applyFill="1" applyBorder="1" applyAlignment="1">
      <alignment horizontal="center" vertical="center"/>
    </xf>
    <xf numFmtId="0" fontId="24" fillId="44" borderId="14" xfId="0" applyFont="1" applyFill="1" applyBorder="1" applyAlignment="1">
      <alignment horizontal="left" vertical="center"/>
    </xf>
    <xf numFmtId="0" fontId="25" fillId="44" borderId="14" xfId="0" applyFont="1" applyFill="1" applyBorder="1" applyAlignment="1">
      <alignment vertical="center"/>
    </xf>
    <xf numFmtId="0" fontId="25" fillId="44" borderId="14" xfId="0" applyFont="1" applyFill="1" applyBorder="1"/>
    <xf numFmtId="165" fontId="25" fillId="44" borderId="14" xfId="0" applyNumberFormat="1" applyFont="1" applyFill="1" applyBorder="1" applyAlignment="1">
      <alignment horizontal="right" vertical="center"/>
    </xf>
    <xf numFmtId="165" fontId="25" fillId="29" borderId="0" xfId="0" applyNumberFormat="1" applyFont="1" applyFill="1" applyAlignment="1">
      <alignment vertical="center"/>
    </xf>
    <xf numFmtId="165" fontId="25" fillId="29" borderId="14" xfId="0" applyNumberFormat="1" applyFont="1" applyFill="1" applyBorder="1" applyAlignment="1">
      <alignment horizontal="right" vertical="center"/>
    </xf>
    <xf numFmtId="0" fontId="24" fillId="43" borderId="0" xfId="0" applyFont="1" applyFill="1" applyAlignment="1">
      <alignment horizontal="center" vertical="center" wrapText="1"/>
    </xf>
    <xf numFmtId="0" fontId="25" fillId="0" borderId="0" xfId="0" applyFont="1"/>
    <xf numFmtId="165" fontId="35" fillId="43" borderId="0" xfId="0" applyNumberFormat="1" applyFont="1" applyFill="1" applyAlignment="1">
      <alignment horizontal="center" vertical="center" wrapText="1"/>
    </xf>
    <xf numFmtId="165" fontId="1" fillId="0" borderId="0" xfId="0" applyNumberFormat="1" applyFont="1"/>
  </cellXfs>
  <cellStyles count="78">
    <cellStyle name="20% - Énfasis1 2" xfId="1" xr:uid="{00000000-0005-0000-0000-000000000000}"/>
    <cellStyle name="20% - Énfasis2 2" xfId="2" xr:uid="{00000000-0005-0000-0000-000001000000}"/>
    <cellStyle name="20% - Énfasis3 2" xfId="3" xr:uid="{00000000-0005-0000-0000-000002000000}"/>
    <cellStyle name="20% - Énfasis4 2" xfId="4" xr:uid="{00000000-0005-0000-0000-000003000000}"/>
    <cellStyle name="20% - Énfasis5 2" xfId="5" xr:uid="{00000000-0005-0000-0000-000004000000}"/>
    <cellStyle name="20% - Énfasis6 2" xfId="6" xr:uid="{00000000-0005-0000-0000-000005000000}"/>
    <cellStyle name="40% - Énfasis1 2" xfId="7" xr:uid="{00000000-0005-0000-0000-000006000000}"/>
    <cellStyle name="40% - Énfasis2 2" xfId="8" xr:uid="{00000000-0005-0000-0000-000007000000}"/>
    <cellStyle name="40% - Énfasis3 2" xfId="9" xr:uid="{00000000-0005-0000-0000-000008000000}"/>
    <cellStyle name="40% - Énfasis4 2" xfId="10" xr:uid="{00000000-0005-0000-0000-000009000000}"/>
    <cellStyle name="40% - Énfasis5 2" xfId="11" xr:uid="{00000000-0005-0000-0000-00000A000000}"/>
    <cellStyle name="40% - Énfasis6 2" xfId="12" xr:uid="{00000000-0005-0000-0000-00000B000000}"/>
    <cellStyle name="60% - Énfasis1 2" xfId="13" xr:uid="{00000000-0005-0000-0000-00000C000000}"/>
    <cellStyle name="60% - Énfasis2 2" xfId="14" xr:uid="{00000000-0005-0000-0000-00000D000000}"/>
    <cellStyle name="60% - Énfasis3 2" xfId="15" xr:uid="{00000000-0005-0000-0000-00000E000000}"/>
    <cellStyle name="60% - Énfasis4 2" xfId="16" xr:uid="{00000000-0005-0000-0000-00000F000000}"/>
    <cellStyle name="60% - Énfasis5 2" xfId="17" xr:uid="{00000000-0005-0000-0000-000010000000}"/>
    <cellStyle name="60% - Énfasis6 2" xfId="18" xr:uid="{00000000-0005-0000-0000-000011000000}"/>
    <cellStyle name="Buena 2" xfId="19" xr:uid="{00000000-0005-0000-0000-000012000000}"/>
    <cellStyle name="Cálculo 2" xfId="20" xr:uid="{00000000-0005-0000-0000-000013000000}"/>
    <cellStyle name="Celda de comprobación 2" xfId="21" xr:uid="{00000000-0005-0000-0000-000014000000}"/>
    <cellStyle name="Celda vinculada 2" xfId="22" xr:uid="{00000000-0005-0000-0000-000015000000}"/>
    <cellStyle name="Comma" xfId="23" xr:uid="{00000000-0005-0000-0000-000016000000}"/>
    <cellStyle name="Comma [0]" xfId="24" xr:uid="{00000000-0005-0000-0000-000017000000}"/>
    <cellStyle name="Comma [0] 2" xfId="25" xr:uid="{00000000-0005-0000-0000-000018000000}"/>
    <cellStyle name="Comma 2" xfId="26" xr:uid="{00000000-0005-0000-0000-000019000000}"/>
    <cellStyle name="Currency" xfId="27" xr:uid="{00000000-0005-0000-0000-00001A000000}"/>
    <cellStyle name="Currency [0]" xfId="28" xr:uid="{00000000-0005-0000-0000-00001B000000}"/>
    <cellStyle name="Currency [0] 2" xfId="29" xr:uid="{00000000-0005-0000-0000-00001C000000}"/>
    <cellStyle name="Currency 2" xfId="30" xr:uid="{00000000-0005-0000-0000-00001D000000}"/>
    <cellStyle name="D" xfId="31" xr:uid="{00000000-0005-0000-0000-00001E000000}"/>
    <cellStyle name="Date" xfId="32" xr:uid="{00000000-0005-0000-0000-00001F000000}"/>
    <cellStyle name="Date 2" xfId="33" xr:uid="{00000000-0005-0000-0000-000020000000}"/>
    <cellStyle name="Encabezado 4 2" xfId="34" xr:uid="{00000000-0005-0000-0000-000021000000}"/>
    <cellStyle name="Énfasis1 2" xfId="35" xr:uid="{00000000-0005-0000-0000-000022000000}"/>
    <cellStyle name="Énfasis2 2" xfId="36" xr:uid="{00000000-0005-0000-0000-000023000000}"/>
    <cellStyle name="Énfasis3 2" xfId="37" xr:uid="{00000000-0005-0000-0000-000024000000}"/>
    <cellStyle name="Énfasis4 2" xfId="38" xr:uid="{00000000-0005-0000-0000-000025000000}"/>
    <cellStyle name="Énfasis5 2" xfId="39" xr:uid="{00000000-0005-0000-0000-000026000000}"/>
    <cellStyle name="Énfasis6 2" xfId="40" xr:uid="{00000000-0005-0000-0000-000027000000}"/>
    <cellStyle name="Entrada 2" xfId="41" xr:uid="{00000000-0005-0000-0000-000028000000}"/>
    <cellStyle name="Euro" xfId="42" xr:uid="{00000000-0005-0000-0000-000029000000}"/>
    <cellStyle name="Euro 2" xfId="43" xr:uid="{00000000-0005-0000-0000-00002A000000}"/>
    <cellStyle name="Fixed" xfId="44" xr:uid="{00000000-0005-0000-0000-00002B000000}"/>
    <cellStyle name="Fixed 2" xfId="45" xr:uid="{00000000-0005-0000-0000-00002C000000}"/>
    <cellStyle name="Heading1" xfId="46" xr:uid="{00000000-0005-0000-0000-00002D000000}"/>
    <cellStyle name="Heading1 2" xfId="47" xr:uid="{00000000-0005-0000-0000-00002E000000}"/>
    <cellStyle name="Heading2" xfId="48" xr:uid="{00000000-0005-0000-0000-00002F000000}"/>
    <cellStyle name="Heading2 2" xfId="49" xr:uid="{00000000-0005-0000-0000-000030000000}"/>
    <cellStyle name="Incorrecto 2" xfId="50" xr:uid="{00000000-0005-0000-0000-000031000000}"/>
    <cellStyle name="Millares 2" xfId="51" xr:uid="{00000000-0005-0000-0000-000032000000}"/>
    <cellStyle name="Millares 3" xfId="52" xr:uid="{00000000-0005-0000-0000-000033000000}"/>
    <cellStyle name="Millares 4" xfId="53" xr:uid="{00000000-0005-0000-0000-000034000000}"/>
    <cellStyle name="Millares 5" xfId="54" xr:uid="{00000000-0005-0000-0000-000035000000}"/>
    <cellStyle name="Millares 6" xfId="55" xr:uid="{00000000-0005-0000-0000-000036000000}"/>
    <cellStyle name="Millares 7" xfId="56" xr:uid="{00000000-0005-0000-0000-000037000000}"/>
    <cellStyle name="Neutral 2" xfId="57" xr:uid="{00000000-0005-0000-0000-000038000000}"/>
    <cellStyle name="Normal" xfId="0" builtinId="0"/>
    <cellStyle name="Normal 2" xfId="58" xr:uid="{00000000-0005-0000-0000-00003A000000}"/>
    <cellStyle name="Normal 2 2" xfId="59" xr:uid="{00000000-0005-0000-0000-00003B000000}"/>
    <cellStyle name="Normal 3" xfId="60" xr:uid="{00000000-0005-0000-0000-00003C000000}"/>
    <cellStyle name="Normal 3 2" xfId="61" xr:uid="{00000000-0005-0000-0000-00003D000000}"/>
    <cellStyle name="Normal 4" xfId="62" xr:uid="{00000000-0005-0000-0000-00003E000000}"/>
    <cellStyle name="Normal 4 2" xfId="63" xr:uid="{00000000-0005-0000-0000-00003F000000}"/>
    <cellStyle name="Notas 2" xfId="64" xr:uid="{00000000-0005-0000-0000-000040000000}"/>
    <cellStyle name="Percent" xfId="65" xr:uid="{00000000-0005-0000-0000-000041000000}"/>
    <cellStyle name="Percent 2" xfId="66" xr:uid="{00000000-0005-0000-0000-000042000000}"/>
    <cellStyle name="Porcentual 2" xfId="67" xr:uid="{00000000-0005-0000-0000-000043000000}"/>
    <cellStyle name="Salida 2" xfId="68" xr:uid="{00000000-0005-0000-0000-000044000000}"/>
    <cellStyle name="Texto de advertencia 2" xfId="69" xr:uid="{00000000-0005-0000-0000-000045000000}"/>
    <cellStyle name="Texto explicativo 2" xfId="70" xr:uid="{00000000-0005-0000-0000-000046000000}"/>
    <cellStyle name="Título 1 2" xfId="71" xr:uid="{00000000-0005-0000-0000-000047000000}"/>
    <cellStyle name="Título 2 2" xfId="72" xr:uid="{00000000-0005-0000-0000-000048000000}"/>
    <cellStyle name="Título 3 2" xfId="73" xr:uid="{00000000-0005-0000-0000-000049000000}"/>
    <cellStyle name="Título 4" xfId="74" xr:uid="{00000000-0005-0000-0000-00004A000000}"/>
    <cellStyle name="Total 2" xfId="75" xr:uid="{00000000-0005-0000-0000-00004B000000}"/>
    <cellStyle name="Total 2 2" xfId="76" xr:uid="{00000000-0005-0000-0000-00004C000000}"/>
    <cellStyle name="Total 2 3" xfId="77" xr:uid="{00000000-0005-0000-0000-00004D000000}"/>
  </cellStyles>
  <dxfs count="1082">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theme="0"/>
      </font>
      <fill>
        <patternFill>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ill>
        <patternFill>
          <bgColor indexed="12"/>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00B050"/>
        </patternFill>
      </fill>
    </dxf>
    <dxf>
      <fill>
        <patternFill>
          <bgColor indexed="12"/>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lor theme="0"/>
      </font>
      <fill>
        <patternFill>
          <bgColor rgb="FFFF0000"/>
        </patternFill>
      </fill>
    </dxf>
    <dxf>
      <fill>
        <patternFill patternType="solid">
          <fgColor rgb="FF00B0F0"/>
          <bgColor rgb="FF00B0F0"/>
        </patternFill>
      </fill>
    </dxf>
    <dxf>
      <numFmt numFmtId="165" formatCode="0.0"/>
      <fill>
        <patternFill>
          <fgColor rgb="FF00B0F0"/>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ill>
        <patternFill>
          <fgColor rgb="FF00B0F0"/>
        </patternFill>
      </fill>
    </dxf>
    <dxf>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indexed="10"/>
        </patternFill>
      </fill>
    </dxf>
    <dxf>
      <fill>
        <patternFill>
          <bgColor indexed="1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ill>
        <patternFill patternType="solid">
          <bgColor theme="0"/>
        </patternFill>
      </fill>
    </dxf>
    <dxf>
      <font>
        <condense val="0"/>
        <extend val="0"/>
        <color rgb="FF9C0006"/>
      </font>
      <fill>
        <patternFill>
          <bgColor rgb="FFFFC7CE"/>
        </patternFill>
      </fill>
    </dxf>
    <dxf>
      <font>
        <condense val="0"/>
        <extend val="0"/>
        <color rgb="FF9C0006"/>
      </font>
      <fill>
        <patternFill>
          <bgColor rgb="FFFFC7CE"/>
        </patternFill>
      </fill>
    </dxf>
    <dxf>
      <fill>
        <patternFill patternType="solid">
          <bgColor theme="0"/>
        </patternFill>
      </fill>
    </dxf>
    <dxf>
      <fill>
        <patternFill>
          <bgColor rgb="FF00B050"/>
        </patternFill>
      </fill>
    </dxf>
    <dxf>
      <fill>
        <patternFill patternType="solid">
          <fgColor rgb="FF00B0F0"/>
          <bgColor rgb="FF00B0F0"/>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ill>
        <patternFill>
          <fgColor rgb="FF00B0F0"/>
        </patternFill>
      </fill>
    </dxf>
    <dxf>
      <font>
        <condense val="0"/>
        <extend val="0"/>
        <color rgb="FF9C0006"/>
      </font>
      <fill>
        <patternFill>
          <bgColor rgb="FFFFC7CE"/>
        </patternFill>
      </fill>
    </dxf>
    <dxf>
      <fill>
        <patternFill>
          <fgColor rgb="FF00B0F0"/>
        </patternFill>
      </fill>
    </dxf>
    <dxf>
      <font>
        <condense val="0"/>
        <extend val="0"/>
        <color rgb="FF9C0006"/>
      </font>
      <fill>
        <patternFill>
          <bgColor rgb="FFFFC7CE"/>
        </patternFill>
      </fill>
    </dxf>
    <dxf>
      <font>
        <color theme="0"/>
      </font>
      <fill>
        <patternFill>
          <bgColor rgb="FFFF0000"/>
        </patternFill>
      </fill>
    </dxf>
    <dxf>
      <numFmt numFmtId="165" formatCode="0.0"/>
      <fill>
        <patternFill>
          <fgColor rgb="FF00B0F0"/>
        </patternFill>
      </fill>
    </dxf>
    <dxf>
      <fill>
        <patternFill>
          <bgColor indexed="12"/>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ill>
        <patternFill>
          <bgColor indexed="10"/>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fill>
        <patternFill>
          <bgColor indexed="1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b/>
        <color theme="4" tint="-0.24994659260841701"/>
      </font>
      <fill>
        <patternFill>
          <bgColor theme="4" tint="0.59996337778862885"/>
        </patternFill>
      </fill>
    </dxf>
    <dxf>
      <fill>
        <patternFill>
          <bgColor indexed="12"/>
        </patternFill>
      </fill>
    </dxf>
    <dxf>
      <fill>
        <patternFill>
          <bgColor indexed="10"/>
        </patternFill>
      </fill>
    </dxf>
    <dxf>
      <fill>
        <patternFill>
          <bgColor indexed="1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numFmt numFmtId="165" formatCode="0.0"/>
      <fill>
        <gradientFill degree="90">
          <stop position="0">
            <color rgb="FF00B0F0"/>
          </stop>
          <stop position="1">
            <color rgb="FF00B0F0"/>
          </stop>
        </gradientFill>
      </fill>
    </dxf>
    <dxf>
      <fill>
        <patternFill>
          <bgColor rgb="FF00B050"/>
        </patternFill>
      </fill>
    </dxf>
    <dxf>
      <font>
        <condense val="0"/>
        <extend val="0"/>
        <color rgb="FF9C0006"/>
      </font>
      <fill>
        <patternFill>
          <bgColor rgb="FFFFC7CE"/>
        </patternFill>
      </fill>
    </dxf>
    <dxf>
      <font>
        <condense val="0"/>
        <extend val="0"/>
        <color rgb="FF9C0006"/>
      </font>
      <fill>
        <patternFill>
          <bgColor rgb="FFFFC7CE"/>
        </patternFill>
      </fill>
    </dxf>
    <dxf>
      <fill>
        <patternFill>
          <fgColor rgb="FF00B0F0"/>
        </patternFill>
      </fill>
    </dxf>
    <dxf>
      <fill>
        <patternFill>
          <fgColor rgb="FF00B0F0"/>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patternFill>
          <fgColor rgb="FF00B0F0"/>
        </patternFill>
      </fill>
    </dxf>
    <dxf>
      <fill>
        <patternFill patternType="solid">
          <fgColor rgb="FF00B0F0"/>
          <bgColor rgb="FF00B0F0"/>
        </patternFill>
      </fill>
    </dxf>
    <dxf>
      <fill>
        <patternFill patternType="solid">
          <bgColor theme="0"/>
        </patternFill>
      </fill>
    </dxf>
    <dxf>
      <font>
        <color theme="0"/>
      </font>
      <fill>
        <patternFill>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b/>
        <color theme="5" tint="-0.24994659260841701"/>
      </font>
      <fill>
        <patternFill>
          <bgColor theme="5" tint="0.59996337778862885"/>
        </patternFill>
      </fill>
    </dxf>
    <dxf>
      <fill>
        <patternFill patternType="solid">
          <fgColor rgb="FF00B0F0"/>
          <bgColor rgb="FF00B0F0"/>
        </patternFill>
      </fill>
    </dxf>
    <dxf>
      <numFmt numFmtId="165" formatCode="0.0"/>
      <fill>
        <patternFill>
          <fgColor rgb="FF00B0F0"/>
        </patternFill>
      </fill>
    </dxf>
    <dxf>
      <font>
        <color auto="1"/>
      </font>
      <fill>
        <patternFill>
          <fgColor rgb="FFFF0000"/>
          <bgColor rgb="FFFF0000"/>
        </patternFill>
      </fill>
    </dxf>
    <dxf>
      <fill>
        <patternFill>
          <bgColor indexed="10"/>
        </patternFill>
      </fill>
    </dxf>
    <dxf>
      <fill>
        <patternFill>
          <bgColor rgb="FF00B05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fgColor rgb="FF00B0F0"/>
        </patternFill>
      </fill>
    </dxf>
    <dxf>
      <fill>
        <patternFill>
          <fgColor rgb="FF00B0F0"/>
        </patternFill>
      </fill>
    </dxf>
    <dxf>
      <font>
        <condense val="0"/>
        <extend val="0"/>
        <color rgb="FF9C0006"/>
      </font>
      <fill>
        <patternFill>
          <bgColor rgb="FFFFC7CE"/>
        </patternFill>
      </fill>
    </dxf>
    <dxf>
      <numFmt numFmtId="2" formatCode="0.00"/>
      <fill>
        <patternFill>
          <fgColor rgb="FF00B0F0"/>
        </patternFill>
      </fill>
    </dxf>
    <dxf>
      <fill>
        <patternFill>
          <bgColor indexed="12"/>
        </patternFill>
      </fill>
    </dxf>
    <dxf>
      <numFmt numFmtId="165" formatCode="0.0"/>
      <fill>
        <gradientFill degree="90">
          <stop position="0">
            <color rgb="FF00B0F0"/>
          </stop>
          <stop position="1">
            <color rgb="FF00B0F0"/>
          </stop>
        </gradientFill>
      </fill>
    </dxf>
    <dxf>
      <fill>
        <patternFill>
          <bgColor indexed="10"/>
        </patternFill>
      </fill>
    </dxf>
    <dxf>
      <font>
        <condense val="0"/>
        <extend val="0"/>
        <color rgb="FF9C0006"/>
      </font>
      <fill>
        <patternFill>
          <bgColor rgb="FFFFC7CE"/>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ndense val="0"/>
        <extend val="0"/>
        <color rgb="FF9C0006"/>
      </font>
      <fill>
        <patternFill>
          <bgColor rgb="FFFFC7CE"/>
        </patternFill>
      </fill>
    </dxf>
    <dxf>
      <font>
        <color theme="0"/>
      </font>
      <fill>
        <patternFill>
          <bgColor rgb="FFFF0000"/>
        </patternFill>
      </fill>
    </dxf>
    <dxf>
      <fill>
        <patternFill patternType="solid">
          <bgColor theme="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fgColor rgb="FF00B0F0"/>
        </patternFill>
      </fill>
    </dxf>
    <dxf>
      <fill>
        <patternFill>
          <fgColor rgb="FF00B0F0"/>
        </patternFill>
      </fill>
    </dxf>
    <dxf>
      <font>
        <condense val="0"/>
        <extend val="0"/>
        <color rgb="FF9C0006"/>
      </font>
      <fill>
        <patternFill>
          <bgColor rgb="FFFFC7CE"/>
        </patternFill>
      </fill>
    </dxf>
    <dxf>
      <fill>
        <patternFill patternType="solid">
          <bgColor theme="0"/>
        </patternFill>
      </fill>
    </dxf>
    <dxf>
      <fill>
        <patternFill patternType="solid">
          <fgColor rgb="FF00B0F0"/>
          <bgColor rgb="FF00B0F0"/>
        </patternFill>
      </fill>
    </dxf>
    <dxf>
      <numFmt numFmtId="165" formatCode="0.0"/>
      <fill>
        <patternFill>
          <fgColor rgb="FF00B0F0"/>
        </patternFill>
      </fill>
    </dxf>
    <dxf>
      <numFmt numFmtId="165" formatCode="0.0"/>
      <fill>
        <gradientFill degree="90">
          <stop position="0">
            <color rgb="FF00B0F0"/>
          </stop>
          <stop position="1">
            <color rgb="FF00B0F0"/>
          </stop>
        </gradientFill>
      </fill>
    </dxf>
    <dxf>
      <fill>
        <patternFill>
          <bgColor rgb="FF00B050"/>
        </patternFill>
      </fill>
    </dxf>
    <dxf>
      <numFmt numFmtId="2" formatCode="0.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lor theme="0"/>
      </font>
      <fill>
        <patternFill>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font>
        <color theme="0"/>
      </font>
      <fill>
        <patternFill>
          <bgColor rgb="FFFF0000"/>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b/>
        <color theme="4" tint="-0.24994659260841701"/>
      </font>
      <fill>
        <patternFill>
          <bgColor theme="4" tint="0.59996337778862885"/>
        </patternFill>
      </fill>
    </dxf>
    <dxf>
      <fill>
        <patternFill>
          <fgColor rgb="FF00B0F0"/>
        </patternFill>
      </fill>
    </dxf>
    <dxf>
      <font>
        <condense val="0"/>
        <extend val="0"/>
        <color rgb="FF9C0006"/>
      </font>
      <fill>
        <patternFill>
          <bgColor rgb="FFFFC7CE"/>
        </patternFill>
      </fill>
    </dxf>
    <dxf>
      <fill>
        <patternFill>
          <bgColor rgb="FF00B050"/>
        </patternFill>
      </fill>
    </dxf>
    <dxf>
      <fill>
        <patternFill>
          <fgColor rgb="FF00B0F0"/>
        </patternFill>
      </fill>
    </dxf>
    <dxf>
      <fill>
        <patternFill patternType="solid">
          <fgColor rgb="FF00B0F0"/>
          <bgColor rgb="FF00B0F0"/>
        </patternFill>
      </fill>
    </dxf>
    <dxf>
      <numFmt numFmtId="165" formatCode="0.0"/>
      <fill>
        <patternFill>
          <fgColor rgb="FF00B0F0"/>
        </patternFill>
      </fill>
    </dxf>
    <dxf>
      <fill>
        <patternFill patternType="solid">
          <bgColor theme="0"/>
        </patternFill>
      </fill>
    </dxf>
    <dxf>
      <numFmt numFmtId="2" formatCode="0.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ont>
        <color theme="0"/>
      </font>
      <fill>
        <patternFill>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ill>
        <patternFill>
          <bgColor indexed="10"/>
        </patternFill>
      </fill>
    </dxf>
    <dxf>
      <fill>
        <patternFill>
          <bgColor indexed="10"/>
        </patternFill>
      </fill>
    </dxf>
    <dxf>
      <fill>
        <patternFill>
          <bgColor indexed="12"/>
        </patternFill>
      </fill>
    </dxf>
    <dxf>
      <font>
        <b/>
        <color theme="5" tint="-0.24994659260841701"/>
      </font>
      <fill>
        <patternFill>
          <bgColor theme="5" tint="0.59996337778862885"/>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numFmt numFmtId="165" formatCode="0.0"/>
      <fill>
        <patternFill>
          <fgColor rgb="FF00B0F0"/>
        </patternFill>
      </fill>
    </dxf>
    <dxf>
      <fill>
        <patternFill patternType="solid">
          <bgColor theme="0"/>
        </patternFill>
      </fill>
    </dxf>
    <dxf>
      <fill>
        <patternFill patternType="solid">
          <fgColor rgb="FF00B0F0"/>
          <bgColor rgb="FF00B0F0"/>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ill>
        <patternFill>
          <fgColor rgb="FF00B0F0"/>
        </patternFill>
      </fill>
    </dxf>
    <dxf>
      <fill>
        <patternFill>
          <fgColor rgb="FF00B0F0"/>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indexed="12"/>
        </patternFill>
      </fill>
    </dxf>
    <dxf>
      <fill>
        <patternFill>
          <bgColor indexed="10"/>
        </patternFill>
      </fill>
    </dxf>
    <dxf>
      <fill>
        <patternFill>
          <bgColor indexed="10"/>
        </patternFill>
      </fill>
    </dxf>
    <dxf>
      <font>
        <color auto="1"/>
      </font>
      <fill>
        <patternFill>
          <fgColor rgb="FFFF0000"/>
          <bgColor rgb="FFFF0000"/>
        </patternFill>
      </fill>
    </dxf>
    <dxf>
      <fill>
        <patternFill>
          <bgColor indexed="10"/>
        </patternFill>
      </fill>
    </dxf>
    <dxf>
      <fill>
        <patternFill>
          <bgColor indexed="1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ill>
        <patternFill>
          <bgColor indexed="10"/>
        </patternFill>
      </fill>
    </dxf>
    <dxf>
      <font>
        <color auto="1"/>
      </font>
      <fill>
        <patternFill>
          <fgColor rgb="FFFF0000"/>
          <bgColor rgb="FFFF0000"/>
        </patternFill>
      </fill>
    </dxf>
    <dxf>
      <fill>
        <patternFill>
          <bgColor indexed="10"/>
        </patternFill>
      </fill>
    </dxf>
    <dxf>
      <fill>
        <patternFill patternType="solid">
          <bgColor theme="0"/>
        </patternFill>
      </fill>
    </dxf>
    <dxf>
      <numFmt numFmtId="165" formatCode="0.0"/>
      <fill>
        <patternFill>
          <fgColor rgb="FF00B0F0"/>
        </patternFill>
      </fill>
    </dxf>
    <dxf>
      <fill>
        <patternFill patternType="solid">
          <fgColor rgb="FF00B0F0"/>
          <bgColor rgb="FF00B0F0"/>
        </patternFill>
      </fill>
    </dxf>
    <dxf>
      <fill>
        <patternFill>
          <bgColor indexed="12"/>
        </patternFill>
      </fill>
    </dxf>
    <dxf>
      <font>
        <color auto="1"/>
      </font>
      <fill>
        <patternFill>
          <fgColor rgb="FFFF0000"/>
          <bgColor rgb="FFFF0000"/>
        </patternFill>
      </fill>
    </dxf>
    <dxf>
      <font>
        <color auto="1"/>
      </font>
      <fill>
        <patternFill>
          <fgColor rgb="FFFF0000"/>
          <bgColor rgb="FFFF0000"/>
        </patternFill>
      </fill>
    </dxf>
    <dxf>
      <fill>
        <patternFill>
          <bgColor indexed="10"/>
        </patternFill>
      </fill>
    </dxf>
    <dxf>
      <fill>
        <patternFill>
          <bgColor indexed="1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indexed="9"/>
      </font>
    </dxf>
    <dxf>
      <font>
        <color auto="1"/>
      </font>
      <fill>
        <patternFill>
          <fgColor rgb="FFFF0000"/>
          <bgColor rgb="FFFF0000"/>
        </patternFill>
      </fill>
    </dxf>
    <dxf>
      <numFmt numFmtId="2" formatCode="0.00"/>
      <fill>
        <patternFill>
          <fgColor rgb="FF00B0F0"/>
        </patternFill>
      </fill>
    </dxf>
    <dxf>
      <font>
        <condense val="0"/>
        <extend val="0"/>
        <color rgb="FF9C0006"/>
      </font>
      <fill>
        <patternFill>
          <bgColor rgb="FFFFC7CE"/>
        </patternFill>
      </fill>
    </dxf>
    <dxf>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ill>
        <patternFill>
          <fgColor rgb="FF00B0F0"/>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ill>
        <patternFill patternType="solid">
          <fgColor rgb="FF00B0F0"/>
          <bgColor rgb="FF00B0F0"/>
        </patternFill>
      </fill>
    </dxf>
    <dxf>
      <fill>
        <patternFill patternType="solid">
          <bgColor theme="0"/>
        </patternFill>
      </fill>
    </dxf>
    <dxf>
      <font>
        <condense val="0"/>
        <extend val="0"/>
        <color rgb="FF9C0006"/>
      </font>
      <fill>
        <patternFill>
          <bgColor rgb="FFFFC7CE"/>
        </patternFill>
      </fill>
    </dxf>
    <dxf>
      <numFmt numFmtId="165" formatCode="0.0"/>
      <fill>
        <patternFill>
          <fgColor rgb="FF00B0F0"/>
        </patternFill>
      </fill>
    </dxf>
    <dxf>
      <fill>
        <patternFill>
          <bgColor indexed="12"/>
        </patternFill>
      </fill>
    </dxf>
    <dxf>
      <fill>
        <patternFill>
          <bgColor indexed="12"/>
        </patternFill>
      </fill>
    </dxf>
    <dxf>
      <fill>
        <patternFill patternType="solid">
          <bgColor theme="0"/>
        </patternFill>
      </fill>
    </dxf>
    <dxf>
      <fill>
        <patternFill>
          <bgColor indexed="12"/>
        </patternFill>
      </fill>
    </dxf>
    <dxf>
      <font>
        <color auto="1"/>
      </font>
      <fill>
        <patternFill>
          <fgColor rgb="FFFF0000"/>
          <bgColor rgb="FFFF0000"/>
        </patternFill>
      </fill>
    </dxf>
    <dxf>
      <font>
        <b/>
        <color theme="4" tint="-0.24994659260841701"/>
      </font>
      <fill>
        <patternFill>
          <bgColor theme="4" tint="0.59996337778862885"/>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ill>
        <patternFill>
          <bgColor indexed="10"/>
        </patternFill>
      </fill>
    </dxf>
    <dxf>
      <font>
        <color indexed="9"/>
      </font>
    </dxf>
    <dxf>
      <font>
        <color theme="0"/>
      </font>
    </dxf>
    <dxf>
      <font>
        <condense val="0"/>
        <extend val="0"/>
        <color rgb="FF9C0006"/>
      </font>
      <fill>
        <patternFill>
          <bgColor rgb="FFFFC7CE"/>
        </patternFill>
      </fill>
    </dxf>
    <dxf>
      <fill>
        <patternFill>
          <bgColor indexed="10"/>
        </patternFill>
      </fill>
    </dxf>
    <dxf>
      <fill>
        <patternFill>
          <bgColor indexed="1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ill>
        <patternFill>
          <bgColor indexed="12"/>
        </patternFill>
      </fill>
    </dxf>
    <dxf>
      <font>
        <color auto="1"/>
      </font>
      <fill>
        <patternFill>
          <fgColor rgb="FFFF0000"/>
          <bgColor rgb="FFFF0000"/>
        </patternFill>
      </fill>
    </dxf>
    <dxf>
      <fill>
        <patternFill>
          <bgColor indexed="12"/>
        </patternFill>
      </fill>
    </dxf>
    <dxf>
      <font>
        <condense val="0"/>
        <extend val="0"/>
        <color rgb="FF9C0006"/>
      </font>
      <fill>
        <patternFill>
          <bgColor rgb="FFFFC7CE"/>
        </patternFill>
      </fill>
    </dxf>
    <dxf>
      <fill>
        <patternFill>
          <fgColor rgb="FF00B0F0"/>
        </patternFill>
      </fill>
    </dxf>
    <dxf>
      <fill>
        <patternFill patternType="solid">
          <fgColor rgb="FF00B0F0"/>
          <bgColor rgb="FF00B0F0"/>
        </patternFill>
      </fill>
    </dxf>
    <dxf>
      <fill>
        <patternFill patternType="solid">
          <bgColor theme="0"/>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numFmt numFmtId="2" formatCode="0.00"/>
      <fill>
        <patternFill>
          <fgColor rgb="FF00B0F0"/>
        </patternFill>
      </fill>
    </dxf>
    <dxf>
      <font>
        <condense val="0"/>
        <extend val="0"/>
        <color rgb="FF9C0006"/>
      </font>
      <fill>
        <patternFill>
          <bgColor rgb="FFFFC7CE"/>
        </patternFill>
      </fill>
    </dxf>
    <dxf>
      <fill>
        <patternFill>
          <fgColor rgb="FF00B0F0"/>
        </patternFill>
      </fill>
    </dxf>
    <dxf>
      <numFmt numFmtId="165" formatCode="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ont>
        <color theme="0"/>
      </font>
      <fill>
        <patternFill>
          <bgColor rgb="FFFF0000"/>
        </patternFill>
      </fill>
    </dxf>
    <dxf>
      <font>
        <color rgb="FF0000FF"/>
      </font>
      <fill>
        <patternFill>
          <fgColor indexed="64"/>
          <bgColor indexed="65"/>
        </patternFill>
      </fill>
    </dxf>
    <dxf>
      <font>
        <color theme="0"/>
      </font>
      <fill>
        <patternFill>
          <bgColor rgb="FFFF0000"/>
        </patternFill>
      </fill>
    </dxf>
    <dxf>
      <font>
        <condense val="0"/>
        <extend val="0"/>
        <color rgb="FF9C0006"/>
      </font>
      <fill>
        <patternFill>
          <bgColor rgb="FFFFC7CE"/>
        </patternFill>
      </fill>
    </dxf>
    <dxf>
      <fill>
        <patternFill>
          <bgColor indexed="10"/>
        </patternFill>
      </fill>
    </dxf>
    <dxf>
      <fill>
        <patternFill>
          <bgColor indexed="12"/>
        </patternFill>
      </fill>
    </dxf>
    <dxf>
      <fill>
        <patternFill>
          <bgColor rgb="FF00B050"/>
        </patternFill>
      </fill>
    </dxf>
    <dxf>
      <fill>
        <patternFill>
          <bgColor indexed="10"/>
        </patternFill>
      </fill>
    </dxf>
    <dxf>
      <fill>
        <patternFill>
          <bgColor indexed="1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ill>
        <patternFill>
          <bgColor indexed="12"/>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ndense val="0"/>
        <extend val="0"/>
        <color rgb="FF9C0006"/>
      </font>
      <fill>
        <patternFill>
          <bgColor rgb="FFFFC7CE"/>
        </patternFill>
      </fill>
    </dxf>
    <dxf>
      <font>
        <color theme="0"/>
      </font>
      <fill>
        <patternFill>
          <bgColor rgb="FFFF0000"/>
        </patternFill>
      </fill>
    </dxf>
    <dxf>
      <font>
        <condense val="0"/>
        <extend val="0"/>
        <color rgb="FF9C0006"/>
      </font>
      <fill>
        <patternFill>
          <bgColor rgb="FFFFC7CE"/>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font>
        <color theme="0"/>
      </font>
      <fill>
        <patternFill>
          <bgColor rgb="FFFF0000"/>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ndense val="0"/>
        <extend val="0"/>
        <color rgb="FF9C0006"/>
      </font>
      <fill>
        <patternFill>
          <bgColor rgb="FFFFC7CE"/>
        </patternFill>
      </fill>
    </dxf>
    <dxf>
      <font>
        <b/>
        <color theme="5" tint="-0.24994659260841701"/>
      </font>
      <fill>
        <patternFill>
          <bgColor theme="5" tint="0.59996337778862885"/>
        </patternFill>
      </fill>
    </dxf>
    <dxf>
      <font>
        <condense val="0"/>
        <extend val="0"/>
        <color rgb="FF9C0006"/>
      </font>
      <fill>
        <patternFill>
          <bgColor rgb="FFFFC7CE"/>
        </patternFill>
      </fill>
    </dxf>
    <dxf>
      <font>
        <color theme="0"/>
      </font>
      <fill>
        <patternFill>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theme="0"/>
      </font>
      <fill>
        <patternFill>
          <bgColor rgb="FFFF0000"/>
        </patternFill>
      </fill>
    </dxf>
    <dxf>
      <fill>
        <patternFill patternType="solid">
          <bgColor theme="0"/>
        </patternFill>
      </fill>
    </dxf>
    <dxf>
      <fill>
        <patternFill patternType="solid">
          <fgColor rgb="FF00B0F0"/>
          <bgColor rgb="FF00B0F0"/>
        </patternFill>
      </fill>
    </dxf>
    <dxf>
      <numFmt numFmtId="165" formatCode="0.0"/>
      <fill>
        <patternFill>
          <fgColor rgb="FF00B0F0"/>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ill>
        <patternFill>
          <bgColor indexed="10"/>
        </patternFill>
      </fill>
    </dxf>
    <dxf>
      <fill>
        <patternFill>
          <bgColor indexed="10"/>
        </patternFill>
      </fill>
    </dxf>
    <dxf>
      <fill>
        <patternFill>
          <bgColor rgb="FF00B050"/>
        </patternFill>
      </fill>
    </dxf>
    <dxf>
      <font>
        <condense val="0"/>
        <extend val="0"/>
        <color rgb="FF9C0006"/>
      </font>
      <fill>
        <patternFill>
          <bgColor rgb="FFFFC7CE"/>
        </patternFill>
      </fill>
    </dxf>
    <dxf>
      <font>
        <condense val="0"/>
        <extend val="0"/>
        <color rgb="FF9C0006"/>
      </font>
      <fill>
        <patternFill>
          <bgColor rgb="FFFFC7CE"/>
        </patternFill>
      </fill>
    </dxf>
    <dxf>
      <fill>
        <patternFill>
          <fgColor rgb="FF00B0F0"/>
        </patternFill>
      </fill>
    </dxf>
    <dxf>
      <fill>
        <patternFill>
          <bgColor indexed="12"/>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ill>
        <patternFill>
          <fgColor rgb="FF00B0F0"/>
        </patternFill>
      </fill>
    </dxf>
    <dxf>
      <fill>
        <patternFill patternType="solid">
          <fgColor rgb="FF00B0F0"/>
          <bgColor rgb="FF00B0F0"/>
        </patternFill>
      </fill>
    </dxf>
    <dxf>
      <fill>
        <patternFill patternType="solid">
          <bgColor theme="0"/>
        </patternFill>
      </fill>
    </dxf>
    <dxf>
      <font>
        <color theme="0"/>
      </font>
      <fill>
        <patternFill>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ill>
        <patternFill>
          <bgColor indexed="12"/>
        </patternFill>
      </fill>
    </dxf>
    <dxf>
      <font>
        <color auto="1"/>
      </font>
      <fill>
        <patternFill>
          <fgColor rgb="FFFF0000"/>
          <bgColor rgb="FFFF0000"/>
        </patternFill>
      </fill>
    </dxf>
    <dxf>
      <fill>
        <patternFill>
          <bgColor indexed="10"/>
        </patternFill>
      </fill>
    </dxf>
    <dxf>
      <fill>
        <patternFill>
          <bgColor indexed="10"/>
        </patternFill>
      </fill>
    </dxf>
    <dxf>
      <fill>
        <patternFill>
          <bgColor rgb="FF00B050"/>
        </patternFill>
      </fill>
    </dxf>
    <dxf>
      <font>
        <condense val="0"/>
        <extend val="0"/>
        <color rgb="FF9C0006"/>
      </font>
      <fill>
        <patternFill>
          <bgColor rgb="FFFFC7CE"/>
        </patternFill>
      </fill>
    </dxf>
    <dxf>
      <font>
        <condense val="0"/>
        <extend val="0"/>
        <color rgb="FF9C0006"/>
      </font>
      <fill>
        <patternFill>
          <bgColor rgb="FFFFC7CE"/>
        </patternFill>
      </fill>
    </dxf>
    <dxf>
      <fill>
        <patternFill>
          <fgColor rgb="FF00B0F0"/>
        </patternFill>
      </fill>
    </dxf>
    <dxf>
      <fill>
        <patternFill>
          <fgColor rgb="FF00B0F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patternFill>
          <fgColor rgb="FF00B0F0"/>
        </patternFill>
      </fill>
    </dxf>
    <dxf>
      <numFmt numFmtId="2" formatCode="0.00"/>
      <fill>
        <patternFill>
          <fgColor rgb="FF00B0F0"/>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font>
        <color theme="0"/>
      </font>
      <fill>
        <patternFill>
          <bgColor rgb="FFFF0000"/>
        </patternFill>
      </fill>
    </dxf>
    <dxf>
      <fill>
        <patternFill patternType="solid">
          <bgColor theme="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ill>
        <patternFill>
          <bgColor indexed="10"/>
        </patternFill>
      </fill>
    </dxf>
    <dxf>
      <fill>
        <patternFill>
          <bgColor indexed="10"/>
        </patternFill>
      </fill>
    </dxf>
    <dxf>
      <fill>
        <patternFill patternType="solid">
          <fgColor rgb="FF00B0F0"/>
          <bgColor rgb="FF00B0F0"/>
        </patternFill>
      </fill>
    </dxf>
    <dxf>
      <fill>
        <patternFill>
          <bgColor indexed="12"/>
        </patternFill>
      </fill>
    </dxf>
    <dxf>
      <numFmt numFmtId="165" formatCode="0.0"/>
      <fill>
        <patternFill>
          <fgColor rgb="FF00B0F0"/>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font>
        <b/>
        <color theme="4" tint="-0.24994659260841701"/>
      </font>
      <fill>
        <patternFill>
          <bgColor theme="4" tint="0.59996337778862885"/>
        </patternFill>
      </fill>
    </dxf>
    <dxf>
      <font>
        <condense val="0"/>
        <extend val="0"/>
        <color rgb="FF9C0006"/>
      </font>
      <fill>
        <patternFill>
          <bgColor rgb="FFFFC7CE"/>
        </patternFill>
      </fill>
    </dxf>
    <dxf>
      <fill>
        <patternFill>
          <fgColor rgb="FF00B0F0"/>
        </patternFill>
      </fill>
    </dxf>
    <dxf>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numFmt numFmtId="2" formatCode="0.00"/>
      <fill>
        <patternFill>
          <fgColor rgb="FF00B0F0"/>
        </patternFill>
      </fill>
    </dxf>
    <dxf>
      <font>
        <b/>
        <color theme="5" tint="-0.24994659260841701"/>
      </font>
      <fill>
        <patternFill>
          <bgColor theme="5"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ill>
        <patternFill>
          <bgColor rgb="FF00B050"/>
        </patternFill>
      </fill>
    </dxf>
    <dxf>
      <font>
        <condense val="0"/>
        <extend val="0"/>
        <color rgb="FF9C0006"/>
      </font>
      <fill>
        <patternFill>
          <bgColor rgb="FFFFC7CE"/>
        </patternFill>
      </fill>
    </dxf>
    <dxf>
      <font>
        <color theme="0"/>
      </font>
      <fill>
        <patternFill>
          <bgColor rgb="FFFF0000"/>
        </patternFill>
      </fill>
    </dxf>
    <dxf>
      <font>
        <condense val="0"/>
        <extend val="0"/>
        <color rgb="FF9C0006"/>
      </font>
      <fill>
        <patternFill>
          <bgColor rgb="FFFFC7CE"/>
        </patternFill>
      </fill>
    </dxf>
    <dxf>
      <fill>
        <patternFill patternType="solid">
          <bgColor theme="0"/>
        </patternFill>
      </fill>
    </dxf>
    <dxf>
      <fill>
        <patternFill patternType="solid">
          <fgColor rgb="FF00B0F0"/>
          <bgColor rgb="FF00B0F0"/>
        </patternFill>
      </fill>
    </dxf>
    <dxf>
      <numFmt numFmtId="165" formatCode="0.0"/>
      <fill>
        <patternFill>
          <fgColor rgb="FF00B0F0"/>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ont>
        <b/>
        <color theme="4" tint="-0.24994659260841701"/>
      </font>
      <fill>
        <patternFill>
          <bgColor theme="4" tint="0.59996337778862885"/>
        </patternFill>
      </fill>
    </dxf>
    <dxf>
      <fill>
        <patternFill>
          <bgColor indexed="12"/>
        </patternFill>
      </fill>
    </dxf>
    <dxf>
      <fill>
        <patternFill>
          <bgColor rgb="FF00B050"/>
        </patternFill>
      </fill>
    </dxf>
    <dxf>
      <font>
        <b/>
        <color theme="5" tint="-0.24994659260841701"/>
      </font>
      <fill>
        <patternFill>
          <bgColor theme="5" tint="0.59996337778862885"/>
        </patternFill>
      </fill>
    </dxf>
    <dxf>
      <fill>
        <patternFill>
          <fgColor rgb="FF00B0F0"/>
        </patternFill>
      </fill>
    </dxf>
    <dxf>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indexed="10"/>
        </patternFill>
      </fill>
    </dxf>
    <dxf>
      <fill>
        <patternFill>
          <bgColor indexed="1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numFmt numFmtId="2" formatCode="0.00"/>
      <fill>
        <patternFill>
          <fgColor rgb="FF00B0F0"/>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font>
        <color theme="0"/>
      </font>
      <fill>
        <patternFill>
          <bgColor rgb="FFFF0000"/>
        </patternFill>
      </fill>
    </dxf>
    <dxf>
      <fill>
        <patternFill patternType="solid">
          <bgColor theme="0"/>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numFmt numFmtId="165" formatCode="0.0"/>
      <fill>
        <patternFill>
          <fgColor rgb="FF00B0F0"/>
        </patternFill>
      </fill>
    </dxf>
    <dxf>
      <fill>
        <patternFill patternType="solid">
          <fgColor rgb="FF00B0F0"/>
          <bgColor rgb="FF00B0F0"/>
        </patternFill>
      </fill>
    </dxf>
    <dxf>
      <fill>
        <patternFill patternType="solid">
          <fgColor rgb="FF00B0F0"/>
          <bgColor rgb="FF00B0F0"/>
        </patternFill>
      </fill>
    </dxf>
    <dxf>
      <numFmt numFmtId="165" formatCode="0.0"/>
      <fill>
        <patternFill>
          <fgColor rgb="FF00B0F0"/>
        </patternFill>
      </fill>
    </dxf>
    <dxf>
      <fill>
        <patternFill patternType="solid">
          <bgColor theme="0"/>
        </patternFill>
      </fill>
    </dxf>
    <dxf>
      <font>
        <color theme="0"/>
      </font>
      <fill>
        <patternFill>
          <bgColor rgb="FFFF0000"/>
        </patternFill>
      </fill>
    </dxf>
    <dxf>
      <font>
        <condense val="0"/>
        <extend val="0"/>
        <color rgb="FF9C0006"/>
      </font>
      <fill>
        <patternFill>
          <bgColor rgb="FFFFC7CE"/>
        </patternFill>
      </fill>
    </dxf>
    <dxf>
      <fill>
        <patternFill>
          <bgColor rgb="FF00B050"/>
        </patternFill>
      </fill>
    </dxf>
    <dxf>
      <font>
        <condense val="0"/>
        <extend val="0"/>
        <color rgb="FF9C0006"/>
      </font>
      <fill>
        <patternFill>
          <bgColor rgb="FFFFC7CE"/>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ill>
        <patternFill>
          <bgColor indexed="10"/>
        </patternFill>
      </fill>
    </dxf>
    <dxf>
      <fill>
        <patternFill>
          <bgColor indexed="10"/>
        </patternFill>
      </fill>
    </dxf>
    <dxf>
      <fill>
        <patternFill>
          <bgColor indexed="12"/>
        </patternFill>
      </fill>
    </dxf>
    <dxf>
      <font>
        <condense val="0"/>
        <extend val="0"/>
        <color rgb="FF9C0006"/>
      </font>
      <fill>
        <patternFill>
          <bgColor rgb="FFFFC7CE"/>
        </patternFill>
      </fill>
    </dxf>
    <dxf>
      <fill>
        <patternFill>
          <bgColor rgb="FF00B050"/>
        </patternFill>
      </fill>
    </dxf>
    <dxf>
      <font>
        <condense val="0"/>
        <extend val="0"/>
        <color rgb="FF9C0006"/>
      </font>
      <fill>
        <patternFill>
          <bgColor rgb="FFFFC7CE"/>
        </patternFill>
      </fill>
    </dxf>
    <dxf>
      <fill>
        <patternFill>
          <fgColor rgb="FF00B0F0"/>
        </patternFill>
      </fill>
    </dxf>
    <dxf>
      <fill>
        <patternFill>
          <fgColor rgb="FF00B0F0"/>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ill>
        <patternFill>
          <fgColor rgb="FF00B0F0"/>
        </patternFill>
      </fill>
    </dxf>
    <dxf>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indexed="10"/>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ill>
        <patternFill>
          <bgColor indexed="10"/>
        </patternFill>
      </fill>
    </dxf>
    <dxf>
      <fill>
        <patternFill>
          <bgColor indexed="12"/>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lor theme="0"/>
      </font>
      <fill>
        <patternFill>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font>
        <color theme="0"/>
      </font>
      <fill>
        <patternFill>
          <bgColor rgb="FFFF0000"/>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font>
        <b/>
        <color theme="5" tint="-0.24994659260841701"/>
      </font>
      <fill>
        <patternFill>
          <bgColor theme="5" tint="0.59996337778862885"/>
        </patternFill>
      </fill>
    </dxf>
    <dxf>
      <font>
        <color theme="0"/>
      </font>
      <fill>
        <patternFill>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b/>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font>
        <color rgb="FF0000FF"/>
      </font>
      <fill>
        <patternFill>
          <fgColor indexed="64"/>
          <bgColor indexed="65"/>
        </patternFill>
      </fill>
    </dxf>
    <dxf>
      <font>
        <color rgb="FF0000FF"/>
      </font>
      <fill>
        <patternFill>
          <fgColor indexed="64"/>
          <bgColor indexed="65"/>
        </patternFill>
      </fill>
    </dxf>
    <dxf>
      <font>
        <condense val="0"/>
        <extend val="0"/>
        <color rgb="FF9C0006"/>
      </font>
      <fill>
        <patternFill>
          <bgColor rgb="FFFFC7CE"/>
        </patternFill>
      </fill>
    </dxf>
    <dxf>
      <font>
        <color theme="0"/>
      </font>
      <fill>
        <patternFill>
          <bgColor rgb="FFFF0000"/>
        </patternFill>
      </fill>
    </dxf>
    <dxf>
      <font>
        <color rgb="FF0000FF"/>
      </font>
      <fill>
        <patternFill>
          <fgColor indexed="64"/>
          <bgColor indexed="65"/>
        </patternFill>
      </fill>
    </dxf>
    <dxf>
      <font>
        <condense val="0"/>
        <extend val="0"/>
        <color rgb="FF9C0006"/>
      </font>
      <fill>
        <patternFill>
          <bgColor rgb="FFFFC7CE"/>
        </patternFill>
      </fill>
    </dxf>
    <dxf>
      <font>
        <color theme="0"/>
      </font>
      <fill>
        <patternFill>
          <bgColor rgb="FFFF0000"/>
        </patternFill>
      </fill>
    </dxf>
    <dxf>
      <font>
        <condense val="0"/>
        <extend val="0"/>
        <color rgb="FF9C0006"/>
      </font>
      <fill>
        <patternFill>
          <bgColor rgb="FFFFC7CE"/>
        </patternFill>
      </fill>
    </dxf>
    <dxf>
      <fill>
        <patternFill>
          <bgColor indexed="10"/>
        </patternFill>
      </fill>
    </dxf>
    <dxf>
      <fill>
        <patternFill>
          <bgColor indexed="10"/>
        </patternFill>
      </fill>
    </dxf>
    <dxf>
      <fill>
        <patternFill>
          <bgColor indexed="12"/>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lor auto="1"/>
      </font>
      <fill>
        <patternFill>
          <fgColor rgb="FFFF0000"/>
          <bgColor rgb="FFFF0000"/>
        </patternFill>
      </fill>
    </dxf>
    <dxf>
      <fill>
        <patternFill patternType="solid">
          <fgColor rgb="FF00B0F0"/>
          <bgColor rgb="FF00B0F0"/>
        </patternFill>
      </fill>
    </dxf>
    <dxf>
      <numFmt numFmtId="165" formatCode="0.0"/>
      <fill>
        <patternFill>
          <fgColor rgb="FF00B0F0"/>
        </patternFill>
      </fill>
    </dxf>
    <dxf>
      <font>
        <condense val="0"/>
        <extend val="0"/>
        <color rgb="FF9C0006"/>
      </font>
      <fill>
        <patternFill>
          <bgColor rgb="FFFFC7CE"/>
        </patternFill>
      </fill>
    </dxf>
    <dxf>
      <fill>
        <patternFill>
          <fgColor rgb="FF00B0F0"/>
        </patternFill>
      </fill>
    </dxf>
    <dxf>
      <fill>
        <patternFill>
          <fgColor rgb="FF00B0F0"/>
        </patternFill>
      </fill>
    </dxf>
    <dxf>
      <numFmt numFmtId="2" formatCode="0.00"/>
      <fill>
        <patternFill>
          <fgColor rgb="FF00B0F0"/>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theme="0"/>
      </font>
      <fill>
        <patternFill>
          <bgColor rgb="FFFF0000"/>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ill>
        <patternFill>
          <bgColor rgb="FF00B050"/>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ill>
        <patternFill>
          <fgColor rgb="FF00B0F0"/>
        </patternFill>
      </fill>
    </dxf>
    <dxf>
      <fill>
        <patternFill>
          <fgColor rgb="FF00B0F0"/>
        </patternFill>
      </fill>
    </dxf>
    <dxf>
      <fill>
        <patternFill>
          <bgColor rgb="FF00B050"/>
        </patternFill>
      </fill>
    </dxf>
    <dxf>
      <font>
        <condense val="0"/>
        <extend val="0"/>
        <color rgb="FF9C0006"/>
      </font>
      <fill>
        <patternFill>
          <bgColor rgb="FFFFC7CE"/>
        </patternFill>
      </fill>
    </dxf>
    <dxf>
      <font>
        <color theme="0"/>
      </font>
      <fill>
        <patternFill>
          <bgColor rgb="FFFF0000"/>
        </patternFill>
      </fill>
    </dxf>
    <dxf>
      <font>
        <color rgb="FF0000FF"/>
      </font>
      <fill>
        <patternFill>
          <fgColor indexed="64"/>
          <bgColor indexed="65"/>
        </patternFill>
      </fill>
    </dxf>
    <dxf>
      <fill>
        <patternFill>
          <bgColor indexed="10"/>
        </patternFill>
      </fill>
    </dxf>
    <dxf>
      <fill>
        <patternFill>
          <bgColor indexed="12"/>
        </patternFill>
      </fill>
    </dxf>
    <dxf>
      <fill>
        <patternFill>
          <bgColor indexed="1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ill>
        <patternFill>
          <bgColor indexed="10"/>
        </patternFill>
      </fill>
    </dxf>
    <dxf>
      <fill>
        <patternFill>
          <bgColor indexed="10"/>
        </patternFill>
      </fill>
    </dxf>
    <dxf>
      <fill>
        <patternFill>
          <bgColor indexed="12"/>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theme="0"/>
      </font>
      <fill>
        <patternFill>
          <bgColor rgb="FFFF0000"/>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patternFill>
          <fgColor rgb="FF00B0F0"/>
        </patternFill>
      </fill>
    </dxf>
    <dxf>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ill>
        <patternFill>
          <fgColor rgb="FF00B0F0"/>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ill>
        <patternFill patternType="solid">
          <fgColor rgb="FF00B0F0"/>
          <bgColor rgb="FF00B0F0"/>
        </patternFill>
      </fill>
    </dxf>
    <dxf>
      <fill>
        <patternFill patternType="solid">
          <bgColor theme="0"/>
        </patternFill>
      </fill>
    </dxf>
    <dxf>
      <font>
        <color indexed="9"/>
      </font>
    </dxf>
    <dxf>
      <fill>
        <patternFill>
          <bgColor indexed="10"/>
        </patternFill>
      </fill>
    </dxf>
    <dxf>
      <fill>
        <patternFill>
          <bgColor indexed="10"/>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ill>
        <patternFill>
          <bgColor indexed="12"/>
        </patternFill>
      </fill>
    </dxf>
    <dxf>
      <font>
        <condense val="0"/>
        <extend val="0"/>
        <color rgb="FF9C0006"/>
      </font>
      <fill>
        <patternFill>
          <bgColor rgb="FFFFC7CE"/>
        </patternFill>
      </fill>
    </dxf>
    <dxf>
      <fill>
        <patternFill>
          <bgColor rgb="FF00B050"/>
        </patternFill>
      </fill>
    </dxf>
    <dxf>
      <numFmt numFmtId="2" formatCode="0.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ill>
        <patternFill>
          <bgColor indexed="12"/>
        </patternFill>
      </fill>
    </dxf>
    <dxf>
      <fill>
        <patternFill>
          <bgColor indexed="10"/>
        </patternFill>
      </fill>
    </dxf>
    <dxf>
      <numFmt numFmtId="165" formatCode="0.0"/>
      <fill>
        <patternFill>
          <fgColor rgb="FF00B0F0"/>
        </patternFill>
      </fill>
    </dxf>
    <dxf>
      <fill>
        <patternFill patternType="solid">
          <fgColor rgb="FF00B0F0"/>
          <bgColor rgb="FF00B0F0"/>
        </patternFill>
      </fill>
    </dxf>
    <dxf>
      <fill>
        <patternFill patternType="solid">
          <bgColor theme="0"/>
        </patternFill>
      </fill>
    </dxf>
    <dxf>
      <fill>
        <patternFill>
          <bgColor indexed="10"/>
        </patternFill>
      </fill>
    </dxf>
    <dxf>
      <font>
        <b/>
        <color theme="5" tint="-0.24994659260841701"/>
      </font>
      <fill>
        <patternFill>
          <bgColor theme="5" tint="0.59996337778862885"/>
        </patternFill>
      </fill>
    </dxf>
    <dxf>
      <fill>
        <patternFill>
          <fgColor rgb="FF00B0F0"/>
        </patternFill>
      </fill>
    </dxf>
    <dxf>
      <fill>
        <patternFill>
          <fgColor rgb="FF00B0F0"/>
        </patternFill>
      </fill>
    </dxf>
    <dxf>
      <font>
        <b/>
        <color theme="4" tint="-0.24994659260841701"/>
      </font>
      <fill>
        <patternFill>
          <bgColor theme="4" tint="0.59996337778862885"/>
        </patternFill>
      </fill>
    </dxf>
    <dxf>
      <font>
        <condense val="0"/>
        <extend val="0"/>
        <color rgb="FF9C0006"/>
      </font>
      <fill>
        <patternFill>
          <bgColor rgb="FFFFC7CE"/>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font>
        <color theme="0"/>
      </font>
      <fill>
        <patternFill>
          <bgColor rgb="FFFF0000"/>
        </patternFill>
      </fill>
    </dxf>
    <dxf>
      <numFmt numFmtId="2" formatCode="0.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ill>
        <patternFill>
          <fgColor rgb="FF00B0F0"/>
        </patternFill>
      </fill>
    </dxf>
    <dxf>
      <font>
        <condense val="0"/>
        <extend val="0"/>
        <color rgb="FF9C0006"/>
      </font>
      <fill>
        <patternFill>
          <bgColor rgb="FFFFC7CE"/>
        </patternFill>
      </fill>
    </dxf>
    <dxf>
      <fill>
        <patternFill>
          <fgColor rgb="FF00B0F0"/>
        </patternFill>
      </fill>
    </dxf>
    <dxf>
      <font>
        <condense val="0"/>
        <extend val="0"/>
        <color rgb="FF9C0006"/>
      </font>
      <fill>
        <patternFill>
          <bgColor rgb="FFFFC7CE"/>
        </patternFill>
      </fill>
    </dxf>
    <dxf>
      <fill>
        <patternFill patternType="solid">
          <bgColor theme="0"/>
        </patternFill>
      </fill>
    </dxf>
    <dxf>
      <fill>
        <patternFill patternType="solid">
          <fgColor rgb="FF00B0F0"/>
          <bgColor rgb="FF00B0F0"/>
        </patternFill>
      </fill>
    </dxf>
    <dxf>
      <numFmt numFmtId="165" formatCode="0.0"/>
      <fill>
        <patternFill>
          <fgColor rgb="FF00B0F0"/>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fill>
        <patternFill>
          <bgColor indexed="1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ill>
        <patternFill>
          <bgColor indexed="12"/>
        </patternFill>
      </fill>
    </dxf>
    <dxf>
      <fill>
        <patternFill>
          <bgColor indexed="10"/>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ill>
        <patternFill>
          <fgColor rgb="FF00B0F0"/>
        </patternFill>
      </fill>
    </dxf>
    <dxf>
      <fill>
        <patternFill>
          <fgColor rgb="FF00B0F0"/>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ndense val="0"/>
        <extend val="0"/>
        <color rgb="FF9C0006"/>
      </font>
      <fill>
        <patternFill>
          <bgColor rgb="FFFFC7CE"/>
        </patternFill>
      </fill>
    </dxf>
    <dxf>
      <fill>
        <patternFill>
          <bgColor rgb="FF00B050"/>
        </patternFill>
      </fill>
    </dxf>
    <dxf>
      <fill>
        <patternFill>
          <bgColor indexed="12"/>
        </patternFill>
      </fill>
    </dxf>
    <dxf>
      <fill>
        <patternFill>
          <bgColor indexed="10"/>
        </patternFill>
      </fill>
    </dxf>
    <dxf>
      <font>
        <condense val="0"/>
        <extend val="0"/>
        <color rgb="FF9C0006"/>
      </font>
      <fill>
        <patternFill>
          <bgColor rgb="FFFFC7CE"/>
        </patternFill>
      </fill>
    </dxf>
    <dxf>
      <fill>
        <patternFill patternType="solid">
          <bgColor theme="0"/>
        </patternFill>
      </fill>
    </dxf>
    <dxf>
      <fill>
        <patternFill patternType="solid">
          <fgColor rgb="FF00B0F0"/>
          <bgColor rgb="FF00B0F0"/>
        </patternFill>
      </fill>
    </dxf>
    <dxf>
      <numFmt numFmtId="165" formatCode="0.0"/>
      <fill>
        <patternFill>
          <fgColor rgb="FF00B0F0"/>
        </patternFill>
      </fill>
    </dxf>
    <dxf>
      <font>
        <color rgb="FF0000FF"/>
      </font>
      <fill>
        <patternFill>
          <fgColor indexed="64"/>
          <bgColor indexed="65"/>
        </patternFill>
      </fill>
    </dxf>
    <dxf>
      <font>
        <color theme="0"/>
      </font>
      <fill>
        <patternFill>
          <bgColor rgb="FFFF0000"/>
        </patternFill>
      </fill>
    </dxf>
    <dxf>
      <font>
        <condense val="0"/>
        <extend val="0"/>
        <color rgb="FF9C0006"/>
      </font>
      <fill>
        <patternFill>
          <bgColor rgb="FFFFC7CE"/>
        </patternFill>
      </fill>
    </dxf>
    <dxf>
      <font>
        <color theme="0"/>
      </font>
      <fill>
        <patternFill>
          <bgColor rgb="FFFF0000"/>
        </patternFill>
      </fill>
    </dxf>
    <dxf>
      <font>
        <condense val="0"/>
        <extend val="0"/>
        <color rgb="FF9C0006"/>
      </font>
      <fill>
        <patternFill>
          <bgColor rgb="FFFFC7CE"/>
        </patternFill>
      </fill>
    </dxf>
    <dxf>
      <font>
        <color theme="0"/>
      </font>
    </dxf>
    <dxf>
      <font>
        <color auto="1"/>
      </font>
      <fill>
        <patternFill>
          <fgColor rgb="FFFF0000"/>
          <bgColor rgb="FFFF0000"/>
        </patternFill>
      </fill>
    </dxf>
    <dxf>
      <fill>
        <patternFill>
          <fgColor rgb="FF00B0F0"/>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ill>
        <patternFill>
          <bgColor rgb="FF00B050"/>
        </patternFill>
      </fill>
    </dxf>
    <dxf>
      <font>
        <condense val="0"/>
        <extend val="0"/>
        <color rgb="FF9C0006"/>
      </font>
      <fill>
        <patternFill>
          <bgColor rgb="FFFFC7CE"/>
        </patternFill>
      </fill>
    </dxf>
    <dxf>
      <font>
        <condense val="0"/>
        <extend val="0"/>
        <color rgb="FF9C0006"/>
      </font>
      <fill>
        <patternFill>
          <bgColor rgb="FFFFC7CE"/>
        </patternFill>
      </fill>
    </dxf>
    <dxf>
      <fill>
        <patternFill>
          <fgColor rgb="FF00B0F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ill>
        <patternFill>
          <bgColor indexed="10"/>
        </patternFill>
      </fill>
    </dxf>
    <dxf>
      <fill>
        <patternFill>
          <bgColor indexed="12"/>
        </patternFill>
      </fill>
    </dxf>
    <dxf>
      <fill>
        <patternFill>
          <bgColor indexed="12"/>
        </patternFill>
      </fill>
    </dxf>
    <dxf>
      <fill>
        <patternFill>
          <bgColor rgb="FF00B050"/>
        </patternFill>
      </fill>
    </dxf>
    <dxf>
      <fill>
        <patternFill>
          <bgColor indexed="10"/>
        </patternFill>
      </fill>
    </dxf>
    <dxf>
      <fill>
        <patternFill>
          <bgColor indexed="10"/>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ill>
        <patternFill>
          <bgColor rgb="FF00B050"/>
        </patternFill>
      </fill>
    </dxf>
    <dxf>
      <font>
        <condense val="0"/>
        <extend val="0"/>
        <color rgb="FF9C0006"/>
      </font>
      <fill>
        <patternFill>
          <bgColor rgb="FFFFC7CE"/>
        </patternFill>
      </fill>
    </dxf>
    <dxf>
      <font>
        <condense val="0"/>
        <extend val="0"/>
        <color rgb="FF9C0006"/>
      </font>
      <fill>
        <patternFill>
          <bgColor rgb="FFFFC7CE"/>
        </patternFill>
      </fill>
    </dxf>
    <dxf>
      <fill>
        <patternFill>
          <fgColor rgb="FF00B0F0"/>
        </patternFill>
      </fill>
    </dxf>
    <dxf>
      <fill>
        <patternFill>
          <fgColor rgb="FF00B0F0"/>
        </patternFill>
      </fill>
    </dxf>
    <dxf>
      <font>
        <condense val="0"/>
        <extend val="0"/>
        <color rgb="FF9C0006"/>
      </font>
      <fill>
        <patternFill>
          <bgColor rgb="FFFFC7CE"/>
        </patternFill>
      </fill>
    </dxf>
    <dxf>
      <numFmt numFmtId="2" formatCode="0.00"/>
      <fill>
        <patternFill>
          <fgColor rgb="FF00B0F0"/>
        </patternFill>
      </fill>
    </dxf>
    <dxf>
      <fill>
        <patternFill>
          <bgColor indexed="12"/>
        </patternFill>
      </fill>
    </dxf>
    <dxf>
      <fill>
        <patternFill>
          <bgColor indexed="10"/>
        </patternFill>
      </fill>
    </dxf>
    <dxf>
      <font>
        <color auto="1"/>
      </font>
      <fill>
        <patternFill>
          <fgColor rgb="FFFF0000"/>
          <bgColor rgb="FFFF0000"/>
        </patternFill>
      </fill>
    </dxf>
    <dxf>
      <fill>
        <patternFill>
          <bgColor indexed="10"/>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fill>
        <patternFill>
          <fgColor rgb="FF00B0F0"/>
        </patternFill>
      </fill>
    </dxf>
    <dxf>
      <fill>
        <patternFill>
          <fgColor rgb="FF00B0F0"/>
        </patternFill>
      </fill>
    </dxf>
    <dxf>
      <font>
        <condense val="0"/>
        <extend val="0"/>
        <color rgb="FF9C0006"/>
      </font>
      <fill>
        <patternFill>
          <bgColor rgb="FFFFC7CE"/>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ill>
        <patternFill>
          <bgColor indexed="1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ill>
        <patternFill>
          <bgColor indexed="10"/>
        </patternFill>
      </fill>
    </dxf>
    <dxf>
      <fill>
        <patternFill>
          <bgColor indexed="10"/>
        </patternFill>
      </fill>
    </dxf>
    <dxf>
      <fill>
        <patternFill>
          <bgColor indexed="12"/>
        </patternFill>
      </fill>
    </dxf>
    <dxf>
      <font>
        <color auto="1"/>
      </font>
      <fill>
        <patternFill>
          <fgColor rgb="FFFF0000"/>
          <bgColor rgb="FFFF0000"/>
        </patternFill>
      </fill>
    </dxf>
    <dxf>
      <fill>
        <patternFill>
          <bgColor indexed="1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ill>
        <patternFill>
          <bgColor indexed="10"/>
        </patternFill>
      </fill>
    </dxf>
    <dxf>
      <fill>
        <patternFill>
          <bgColor indexed="10"/>
        </patternFill>
      </fill>
    </dxf>
    <dxf>
      <font>
        <condense val="0"/>
        <extend val="0"/>
        <color rgb="FF9C0006"/>
      </font>
      <fill>
        <patternFill>
          <bgColor rgb="FFFFC7CE"/>
        </patternFill>
      </fill>
    </dxf>
    <dxf>
      <font>
        <color auto="1"/>
      </font>
      <fill>
        <patternFill>
          <fgColor rgb="FFFF0000"/>
          <bgColor rgb="FFFF0000"/>
        </patternFill>
      </fill>
    </dxf>
    <dxf>
      <fill>
        <patternFill>
          <bgColor indexed="10"/>
        </patternFill>
      </fill>
    </dxf>
    <dxf>
      <fill>
        <patternFill>
          <bgColor indexed="10"/>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ill>
        <patternFill>
          <bgColor indexed="10"/>
        </patternFill>
      </fill>
    </dxf>
    <dxf>
      <fill>
        <patternFill>
          <bgColor indexed="12"/>
        </patternFill>
      </fill>
    </dxf>
    <dxf>
      <fill>
        <patternFill>
          <bgColor indexed="12"/>
        </patternFill>
      </fill>
    </dxf>
    <dxf>
      <fill>
        <patternFill>
          <bgColor indexed="10"/>
        </patternFill>
      </fill>
    </dxf>
    <dxf>
      <font>
        <color auto="1"/>
      </font>
      <fill>
        <patternFill>
          <fgColor rgb="FFFF0000"/>
          <bgColor rgb="FFFF0000"/>
        </patternFill>
      </fill>
    </dxf>
    <dxf>
      <numFmt numFmtId="165" formatCode="0.0"/>
      <fill>
        <patternFill>
          <fgColor rgb="FF00B0F0"/>
        </patternFill>
      </fill>
    </dxf>
    <dxf>
      <fill>
        <patternFill patternType="solid">
          <fgColor rgb="FF00B0F0"/>
          <bgColor rgb="FF00B0F0"/>
        </patternFill>
      </fill>
    </dxf>
    <dxf>
      <fill>
        <patternFill patternType="solid">
          <bgColor theme="0"/>
        </patternFill>
      </fill>
    </dxf>
    <dxf>
      <fill>
        <patternFill>
          <bgColor indexed="12"/>
        </patternFill>
      </fill>
    </dxf>
    <dxf>
      <fill>
        <patternFill>
          <bgColor indexed="10"/>
        </patternFill>
      </fill>
    </dxf>
    <dxf>
      <fill>
        <patternFill>
          <bgColor indexed="12"/>
        </patternFill>
      </fill>
    </dxf>
    <dxf>
      <fill>
        <patternFill>
          <bgColor indexed="12"/>
        </patternFill>
      </fill>
    </dxf>
    <dxf>
      <fill>
        <patternFill>
          <bgColor indexed="10"/>
        </patternFill>
      </fill>
    </dxf>
    <dxf>
      <fill>
        <patternFill>
          <bgColor indexed="12"/>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ill>
        <patternFill>
          <bgColor indexed="10"/>
        </patternFill>
      </fill>
    </dxf>
    <dxf>
      <fill>
        <patternFill>
          <bgColor indexed="12"/>
        </patternFill>
      </fill>
    </dxf>
    <dxf>
      <fill>
        <patternFill>
          <bgColor indexed="1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ill>
        <patternFill>
          <bgColor indexed="10"/>
        </patternFill>
      </fill>
    </dxf>
    <dxf>
      <font>
        <condense val="0"/>
        <extend val="0"/>
        <color rgb="FF9C0006"/>
      </font>
      <fill>
        <patternFill>
          <bgColor rgb="FFFFC7CE"/>
        </patternFill>
      </fill>
    </dxf>
    <dxf>
      <fill>
        <patternFill>
          <fgColor rgb="FF00B0F0"/>
        </patternFill>
      </fill>
    </dxf>
    <dxf>
      <fill>
        <patternFill>
          <fgColor rgb="FF00B0F0"/>
        </patternFill>
      </fill>
    </dxf>
    <dxf>
      <numFmt numFmtId="2" formatCode="0.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ill>
        <patternFill>
          <bgColor indexed="10"/>
        </patternFill>
      </fill>
    </dxf>
    <dxf>
      <font>
        <condense val="0"/>
        <extend val="0"/>
        <color rgb="FF9C0006"/>
      </font>
      <fill>
        <patternFill>
          <bgColor rgb="FFFFC7CE"/>
        </patternFill>
      </fill>
    </dxf>
    <dxf>
      <font>
        <color auto="1"/>
      </font>
      <fill>
        <patternFill>
          <fgColor rgb="FFFF0000"/>
          <bgColor rgb="FFFF0000"/>
        </patternFill>
      </fill>
    </dxf>
    <dxf>
      <fill>
        <patternFill>
          <bgColor indexed="1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lor theme="0"/>
      </font>
      <fill>
        <patternFill>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rgb="FF0000FF"/>
      </font>
      <fill>
        <patternFill>
          <fgColor indexed="64"/>
          <bgColor indexed="65"/>
        </patternFill>
      </fill>
    </dxf>
    <dxf>
      <font>
        <condense val="0"/>
        <extend val="0"/>
        <color rgb="FF9C0006"/>
      </font>
      <fill>
        <patternFill>
          <bgColor rgb="FFFFC7CE"/>
        </patternFill>
      </fill>
    </dxf>
    <dxf>
      <font>
        <color theme="0"/>
      </font>
      <fill>
        <patternFill>
          <bgColor rgb="FFFF0000"/>
        </patternFill>
      </fill>
    </dxf>
    <dxf>
      <numFmt numFmtId="165" formatCode="0.0"/>
      <fill>
        <patternFill>
          <fgColor rgb="FF00B0F0"/>
        </patternFill>
      </fill>
    </dxf>
    <dxf>
      <fill>
        <patternFill patternType="solid">
          <fgColor rgb="FF00B0F0"/>
          <bgColor rgb="FF00B0F0"/>
        </patternFill>
      </fill>
    </dxf>
    <dxf>
      <fill>
        <patternFill patternType="solid">
          <bgColor theme="0"/>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ont>
        <condense val="0"/>
        <extend val="0"/>
        <color rgb="FF9C0006"/>
      </font>
      <fill>
        <patternFill>
          <bgColor rgb="FFFFC7CE"/>
        </patternFill>
      </fill>
    </dxf>
    <dxf>
      <numFmt numFmtId="2" formatCode="0.00"/>
      <fill>
        <patternFill>
          <fgColor rgb="FF00B0F0"/>
        </patternFill>
      </fill>
    </dxf>
    <dxf>
      <fill>
        <patternFill>
          <fgColor rgb="FF00B0F0"/>
        </patternFill>
      </fill>
    </dxf>
    <dxf>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00B050"/>
        </patternFill>
      </fill>
    </dxf>
    <dxf>
      <font>
        <color auto="1"/>
      </font>
      <fill>
        <patternFill>
          <fgColor rgb="FFFF0000"/>
          <bgColor rgb="FFFF0000"/>
        </patternFill>
      </fill>
    </dxf>
    <dxf>
      <fill>
        <patternFill>
          <bgColor indexed="12"/>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ill>
        <patternFill>
          <bgColor indexed="10"/>
        </patternFill>
      </fill>
    </dxf>
    <dxf>
      <fill>
        <patternFill>
          <bgColor indexed="10"/>
        </patternFill>
      </fill>
    </dxf>
    <dxf>
      <font>
        <color indexed="9"/>
      </font>
    </dxf>
    <dxf>
      <numFmt numFmtId="165" formatCode="0.0"/>
      <fill>
        <patternFill>
          <fgColor rgb="FF00B0F0"/>
        </patternFill>
      </fill>
    </dxf>
    <dxf>
      <fill>
        <patternFill patternType="solid">
          <fgColor rgb="FF00B0F0"/>
          <bgColor rgb="FF00B0F0"/>
        </patternFill>
      </fill>
    </dxf>
    <dxf>
      <fill>
        <patternFill patternType="solid">
          <bgColor theme="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fgColor rgb="FF00B0F0"/>
        </patternFill>
      </fill>
    </dxf>
    <dxf>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ill>
        <patternFill>
          <bgColor indexed="12"/>
        </patternFill>
      </fill>
    </dxf>
    <dxf>
      <fill>
        <patternFill>
          <bgColor indexed="12"/>
        </patternFill>
      </fill>
    </dxf>
    <dxf>
      <fill>
        <patternFill patternType="solid">
          <bgColor theme="0"/>
        </patternFill>
      </fill>
    </dxf>
    <dxf>
      <fill>
        <patternFill>
          <fgColor rgb="FF00B0F0"/>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numFmt numFmtId="165" formatCode="0.0"/>
      <fill>
        <gradientFill degree="90">
          <stop position="0">
            <color rgb="FF00B0F0"/>
          </stop>
          <stop position="1">
            <color rgb="FF00B0F0"/>
          </stop>
        </gradientFill>
      </fill>
    </dxf>
    <dxf>
      <fill>
        <patternFill>
          <fgColor rgb="FF00B0F0"/>
        </patternFill>
      </fill>
    </dxf>
    <dxf>
      <fill>
        <patternFill patternType="solid">
          <fgColor rgb="FF00B0F0"/>
          <bgColor rgb="FF00B0F0"/>
        </patternFill>
      </fill>
    </dxf>
    <dxf>
      <numFmt numFmtId="165" formatCode="0.0"/>
      <fill>
        <patternFill>
          <fgColor rgb="FF00B0F0"/>
        </patternFill>
      </fill>
    </dxf>
    <dxf>
      <font>
        <condense val="0"/>
        <extend val="0"/>
        <color rgb="FF9C0006"/>
      </font>
      <fill>
        <patternFill>
          <bgColor rgb="FFFFC7CE"/>
        </patternFill>
      </fill>
    </dxf>
    <dxf>
      <font>
        <color theme="0"/>
      </font>
      <fill>
        <patternFill>
          <bgColor rgb="FFFF0000"/>
        </patternFill>
      </fill>
    </dxf>
    <dxf>
      <font>
        <b/>
        <color theme="5" tint="-0.24994659260841701"/>
      </font>
      <fill>
        <patternFill>
          <bgColor theme="5" tint="0.59996337778862885"/>
        </patternFill>
      </fill>
    </dxf>
    <dxf>
      <font>
        <condense val="0"/>
        <extend val="0"/>
        <color rgb="FF9C0006"/>
      </font>
      <fill>
        <patternFill>
          <bgColor rgb="FFFFC7CE"/>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condense val="0"/>
        <extend val="0"/>
        <color rgb="FF9C0006"/>
      </font>
      <fill>
        <patternFill>
          <bgColor rgb="FFFFC7CE"/>
        </patternFill>
      </fill>
    </dxf>
    <dxf>
      <font>
        <color theme="0"/>
      </font>
      <fill>
        <patternFill>
          <bgColor rgb="FFFF0000"/>
        </patternFill>
      </fill>
    </dxf>
    <dxf>
      <font>
        <condense val="0"/>
        <extend val="0"/>
        <color rgb="FF9C0006"/>
      </font>
      <fill>
        <patternFill>
          <bgColor rgb="FFFFC7CE"/>
        </patternFill>
      </fill>
    </dxf>
    <dxf>
      <fill>
        <patternFill>
          <bgColor indexed="10"/>
        </patternFill>
      </fill>
    </dxf>
    <dxf>
      <fill>
        <patternFill>
          <bgColor indexed="12"/>
        </patternFill>
      </fill>
    </dxf>
    <dxf>
      <font>
        <color auto="1"/>
      </font>
      <fill>
        <patternFill>
          <fgColor rgb="FFFF0000"/>
          <bgColor rgb="FFFF000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ill>
        <patternFill>
          <bgColor indexed="10"/>
        </patternFill>
      </fill>
    </dxf>
    <dxf>
      <fill>
        <patternFill>
          <bgColor indexed="1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ill>
        <patternFill>
          <bgColor indexed="10"/>
        </patternFill>
      </fill>
    </dxf>
    <dxf>
      <font>
        <color auto="1"/>
      </font>
      <fill>
        <patternFill>
          <fgColor rgb="FFFF0000"/>
          <bgColor rgb="FFFF0000"/>
        </patternFill>
      </fill>
    </dxf>
    <dxf>
      <font>
        <b/>
        <color theme="4" tint="-0.24994659260841701"/>
      </font>
      <fill>
        <patternFill>
          <bgColor theme="4" tint="0.59996337778862885"/>
        </patternFill>
      </fill>
    </dxf>
    <dxf>
      <font>
        <b/>
        <color theme="5" tint="-0.24994659260841701"/>
      </font>
      <fill>
        <patternFill>
          <bgColor theme="5" tint="0.59996337778862885"/>
        </patternFill>
      </fill>
    </dxf>
    <dxf>
      <font>
        <b/>
        <color theme="5" tint="-0.24994659260841701"/>
      </font>
      <fill>
        <patternFill>
          <bgColor theme="5" tint="0.59996337778862885"/>
        </patternFill>
      </fill>
    </dxf>
    <dxf>
      <font>
        <b/>
        <color theme="4" tint="-0.24994659260841701"/>
      </font>
      <fill>
        <patternFill>
          <bgColor theme="4" tint="0.59996337778862885"/>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ill>
        <patternFill>
          <bgColor indexed="10"/>
        </patternFill>
      </fill>
    </dxf>
    <dxf>
      <fill>
        <patternFill>
          <bgColor indexed="12"/>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indexed="10"/>
        </patternFill>
      </fill>
    </dxf>
    <dxf>
      <font>
        <color indexed="9"/>
      </font>
    </dxf>
    <dxf>
      <font>
        <color theme="0"/>
      </font>
    </dxf>
    <dxf>
      <fill>
        <patternFill>
          <bgColor indexed="12"/>
        </patternFill>
      </fill>
    </dxf>
    <dxf>
      <fill>
        <patternFill>
          <bgColor rgb="FF00B050"/>
        </patternFill>
      </fill>
    </dxf>
    <dxf>
      <fill>
        <patternFill>
          <bgColor indexed="12"/>
        </patternFill>
      </fill>
    </dxf>
    <dxf>
      <fill>
        <patternFill>
          <bgColor indexed="10"/>
        </patternFill>
      </fill>
    </dxf>
    <dxf>
      <fill>
        <patternFill>
          <bgColor indexed="1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ill>
        <patternFill>
          <bgColor indexed="12"/>
        </patternFill>
      </fill>
    </dxf>
    <dxf>
      <fill>
        <patternFill patternType="solid">
          <bgColor theme="0"/>
        </patternFill>
      </fill>
    </dxf>
    <dxf>
      <fill>
        <patternFill patternType="solid">
          <fgColor rgb="FF00B0F0"/>
          <bgColor rgb="FF00B0F0"/>
        </patternFill>
      </fill>
    </dxf>
    <dxf>
      <numFmt numFmtId="165" formatCode="0.0"/>
      <fill>
        <patternFill>
          <fgColor rgb="FF00B0F0"/>
        </patternFill>
      </fill>
    </dxf>
    <dxf>
      <numFmt numFmtId="165" formatCode="0.0"/>
      <fill>
        <gradientFill degree="90">
          <stop position="0">
            <color rgb="FF00B0F0"/>
          </stop>
          <stop position="1">
            <color rgb="FF00B0F0"/>
          </stop>
        </gradientFill>
      </fill>
    </dxf>
    <dxf>
      <fill>
        <patternFill>
          <fgColor rgb="FF00B0F0"/>
        </patternFill>
      </fill>
    </dxf>
    <dxf>
      <fill>
        <patternFill>
          <fgColor rgb="FF00B0F0"/>
        </patternFill>
      </fill>
    </dxf>
    <dxf>
      <font>
        <condense val="0"/>
        <extend val="0"/>
        <color rgb="FF9C0006"/>
      </font>
      <fill>
        <patternFill>
          <bgColor rgb="FFFFC7CE"/>
        </patternFill>
      </fill>
    </dxf>
    <dxf>
      <numFmt numFmtId="2" formatCode="0.00"/>
      <fill>
        <patternFill>
          <fgColor rgb="FF00B0F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theme="0"/>
      </font>
      <fill>
        <patternFill>
          <bgColor rgb="FFFF0000"/>
        </patternFill>
      </fill>
    </dxf>
    <dxf>
      <font>
        <condense val="0"/>
        <extend val="0"/>
        <color rgb="FF9C0006"/>
      </font>
      <fill>
        <patternFill>
          <bgColor rgb="FFFFC7CE"/>
        </patternFill>
      </fill>
    </dxf>
    <dxf>
      <font>
        <color theme="0"/>
      </font>
      <fill>
        <patternFill>
          <bgColor rgb="FFFF0000"/>
        </patternFill>
      </fill>
    </dxf>
    <dxf>
      <font>
        <color rgb="FF0000FF"/>
      </font>
      <fill>
        <patternFill>
          <fgColor indexed="64"/>
          <bgColor indexed="65"/>
        </patternFill>
      </fill>
    </dxf>
    <dxf>
      <fill>
        <patternFill>
          <bgColor indexed="10"/>
        </patternFill>
      </fill>
    </dxf>
    <dxf>
      <fill>
        <patternFill>
          <bgColor indexed="12"/>
        </patternFill>
      </fill>
    </dxf>
    <dxf>
      <fill>
        <patternFill>
          <bgColor rgb="FF00B050"/>
        </patternFill>
      </fill>
    </dxf>
  </dxfs>
  <tableStyles count="0" defaultTableStyle="TableStyleMedium9" defaultPivotStyle="PivotStyleLight16"/>
  <colors>
    <mruColors>
      <color rgb="FFFF66FF"/>
      <color rgb="FF0000FF"/>
      <color rgb="FFF6D0F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DN2542"/>
  <sheetViews>
    <sheetView tabSelected="1" topLeftCell="F1" zoomScale="75" zoomScaleNormal="75" workbookViewId="0">
      <pane xSplit="3" ySplit="4" topLeftCell="AW5" activePane="bottomRight" state="frozen"/>
      <selection activeCell="F1" sqref="F1"/>
      <selection pane="topRight" activeCell="I1" sqref="I1"/>
      <selection pane="bottomLeft" activeCell="F5" sqref="F5"/>
      <selection pane="bottomRight" activeCell="DL9" sqref="DL9"/>
    </sheetView>
  </sheetViews>
  <sheetFormatPr baseColWidth="10" defaultColWidth="32.42578125" defaultRowHeight="15.75" x14ac:dyDescent="0.25"/>
  <cols>
    <col min="1" max="1" width="7.140625" style="183" customWidth="1"/>
    <col min="2" max="2" width="7.140625" style="183" bestFit="1" customWidth="1"/>
    <col min="3" max="3" width="7.42578125" style="183" bestFit="1" customWidth="1"/>
    <col min="4" max="4" width="14.5703125" style="90" bestFit="1" customWidth="1"/>
    <col min="5" max="5" width="14.5703125" style="90" customWidth="1"/>
    <col min="6" max="8" width="32.42578125" style="183"/>
    <col min="9" max="39" width="7.28515625" style="183" hidden="1" customWidth="1"/>
    <col min="40" max="40" width="7.28515625" style="27" hidden="1" customWidth="1"/>
    <col min="41" max="41" width="7.28515625" style="184" hidden="1" customWidth="1"/>
    <col min="42" max="42" width="7.28515625" style="99" hidden="1" customWidth="1"/>
    <col min="43" max="43" width="7.28515625" style="100" hidden="1" customWidth="1"/>
    <col min="44" max="45" width="7.28515625" style="101" hidden="1" customWidth="1"/>
    <col min="46" max="46" width="7.28515625" style="183" hidden="1" customWidth="1"/>
    <col min="47" max="47" width="11.140625" style="183" hidden="1" customWidth="1"/>
    <col min="48" max="48" width="9.7109375" style="183" hidden="1" customWidth="1"/>
    <col min="49" max="49" width="3.42578125" style="183" customWidth="1"/>
    <col min="50" max="65" width="7.28515625" style="183" customWidth="1"/>
    <col min="66" max="66" width="7.28515625" style="27" customWidth="1"/>
    <col min="67" max="67" width="7.28515625" style="27" hidden="1" customWidth="1"/>
    <col min="68" max="68" width="7.28515625" style="30" hidden="1" customWidth="1"/>
    <col min="69" max="72" width="7.28515625" style="27" hidden="1" customWidth="1"/>
    <col min="73" max="73" width="7.28515625" style="27" customWidth="1"/>
    <col min="74" max="74" width="7.28515625" style="183" customWidth="1"/>
    <col min="75" max="76" width="7.28515625" style="184" customWidth="1"/>
    <col min="77" max="87" width="7.28515625" style="183" hidden="1" customWidth="1"/>
    <col min="88" max="89" width="7.28515625" style="183" customWidth="1"/>
    <col min="90" max="101" width="7.28515625" style="102" hidden="1" customWidth="1"/>
    <col min="102" max="114" width="7.28515625" style="183" hidden="1" customWidth="1"/>
    <col min="119" max="16384" width="32.42578125" style="183"/>
  </cols>
  <sheetData>
    <row r="1" spans="1:115" x14ac:dyDescent="0.25">
      <c r="D1" s="20"/>
      <c r="E1" s="21"/>
      <c r="F1" s="22" t="s">
        <v>0</v>
      </c>
      <c r="G1" s="24"/>
      <c r="H1" s="23"/>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c r="AM1" s="230"/>
      <c r="AT1" s="28" t="s">
        <v>1</v>
      </c>
      <c r="AU1" s="28" t="s">
        <v>2</v>
      </c>
      <c r="AV1" s="104">
        <f>+MAX(I5:AM958)</f>
        <v>39.4</v>
      </c>
      <c r="AX1" s="105"/>
      <c r="AY1" s="105"/>
      <c r="BC1" s="105"/>
      <c r="BN1" s="29" t="s">
        <v>1</v>
      </c>
      <c r="BU1" s="104">
        <f>+MAX(AX5:BM958)</f>
        <v>37.4</v>
      </c>
    </row>
    <row r="2" spans="1:115" ht="16.5" customHeight="1" thickBot="1" x14ac:dyDescent="0.3">
      <c r="D2" s="87"/>
      <c r="E2" s="87"/>
      <c r="F2" s="213" t="s">
        <v>1578</v>
      </c>
      <c r="G2" s="24"/>
      <c r="H2" s="22"/>
      <c r="I2" s="24"/>
      <c r="J2" s="24"/>
      <c r="K2" s="24"/>
      <c r="L2" s="24"/>
      <c r="M2" s="24"/>
      <c r="N2" s="103"/>
      <c r="O2" s="24"/>
      <c r="P2" s="24"/>
      <c r="Q2" s="24"/>
      <c r="R2" s="24"/>
      <c r="S2" s="24"/>
      <c r="T2" s="24"/>
      <c r="U2" s="24"/>
      <c r="V2" s="25"/>
      <c r="W2" s="25"/>
      <c r="X2" s="25"/>
      <c r="Y2" s="24"/>
      <c r="Z2" s="24"/>
      <c r="AA2" s="25"/>
      <c r="AB2" s="25"/>
      <c r="AC2" s="25"/>
      <c r="AD2" s="25"/>
      <c r="AE2" s="25"/>
      <c r="AF2" s="25"/>
      <c r="AG2" s="25"/>
      <c r="AH2" s="25"/>
      <c r="AI2" s="26"/>
      <c r="AJ2" s="25"/>
      <c r="AL2" s="25"/>
      <c r="AM2" s="25"/>
      <c r="AU2" s="32"/>
      <c r="AV2" s="239" t="s">
        <v>3</v>
      </c>
      <c r="AW2" s="34"/>
      <c r="AX2" s="105"/>
      <c r="AY2" s="105"/>
      <c r="AZ2" s="33"/>
      <c r="BA2" s="31" t="s">
        <v>1580</v>
      </c>
      <c r="BB2" s="105"/>
      <c r="BC2" s="105"/>
      <c r="BE2" s="105"/>
      <c r="BF2" s="105"/>
      <c r="BG2" s="105"/>
      <c r="BH2" s="105"/>
      <c r="BI2" s="105"/>
      <c r="BJ2" s="105"/>
      <c r="BK2" s="105"/>
      <c r="BL2" s="105"/>
      <c r="BM2" s="105"/>
      <c r="BN2" s="29" t="s">
        <v>2</v>
      </c>
      <c r="BW2" s="241" t="s">
        <v>3</v>
      </c>
      <c r="BZ2" s="34"/>
      <c r="CA2" s="34"/>
      <c r="CB2" s="106" t="s">
        <v>4</v>
      </c>
      <c r="CC2" s="34"/>
      <c r="CD2" s="34"/>
      <c r="CE2" s="34"/>
      <c r="CF2" s="34"/>
      <c r="CG2" s="34"/>
      <c r="CH2" s="34"/>
      <c r="CI2" s="34"/>
      <c r="CJ2" s="34"/>
      <c r="CL2" s="106" t="s">
        <v>6</v>
      </c>
      <c r="CN2" s="34"/>
      <c r="CO2" s="27"/>
      <c r="CP2" s="34"/>
      <c r="CQ2" s="34"/>
      <c r="CR2" s="34"/>
      <c r="CS2" s="34"/>
      <c r="CT2" s="34"/>
      <c r="CU2" s="34"/>
      <c r="CV2" s="34"/>
      <c r="CW2" s="34"/>
      <c r="CY2" s="103"/>
      <c r="CZ2" s="107" t="s">
        <v>5</v>
      </c>
      <c r="DA2" s="184"/>
      <c r="DB2" s="103"/>
      <c r="DC2" s="103"/>
      <c r="DD2" s="103"/>
      <c r="DE2" s="103"/>
      <c r="DF2" s="103"/>
      <c r="DG2" s="103"/>
      <c r="DH2" s="103"/>
      <c r="DI2" s="103"/>
      <c r="DJ2" s="103"/>
    </row>
    <row r="3" spans="1:115" ht="68.25" customHeight="1" thickTop="1" thickBot="1" x14ac:dyDescent="0.3">
      <c r="A3" s="35" t="s">
        <v>7</v>
      </c>
      <c r="B3" s="35" t="s">
        <v>8</v>
      </c>
      <c r="C3" s="35" t="s">
        <v>9</v>
      </c>
      <c r="D3" s="36" t="s">
        <v>10</v>
      </c>
      <c r="E3" s="36"/>
      <c r="F3" s="215" t="s">
        <v>11</v>
      </c>
      <c r="G3" s="37" t="s">
        <v>13</v>
      </c>
      <c r="H3" s="37" t="s">
        <v>12</v>
      </c>
      <c r="I3" s="37">
        <v>1</v>
      </c>
      <c r="J3" s="37">
        <v>2</v>
      </c>
      <c r="K3" s="37">
        <v>3</v>
      </c>
      <c r="L3" s="37">
        <v>4</v>
      </c>
      <c r="M3" s="37">
        <v>5</v>
      </c>
      <c r="N3" s="37">
        <v>6</v>
      </c>
      <c r="O3" s="37">
        <v>7</v>
      </c>
      <c r="P3" s="37">
        <v>8</v>
      </c>
      <c r="Q3" s="37">
        <v>9</v>
      </c>
      <c r="R3" s="37">
        <v>10</v>
      </c>
      <c r="S3" s="108">
        <v>11</v>
      </c>
      <c r="T3" s="37">
        <v>12</v>
      </c>
      <c r="U3" s="108">
        <v>13</v>
      </c>
      <c r="V3" s="37">
        <v>14</v>
      </c>
      <c r="W3" s="108">
        <v>15</v>
      </c>
      <c r="X3" s="37">
        <v>16</v>
      </c>
      <c r="Y3" s="108">
        <v>17</v>
      </c>
      <c r="Z3" s="37">
        <v>18</v>
      </c>
      <c r="AA3" s="108">
        <v>19</v>
      </c>
      <c r="AB3" s="37">
        <v>20</v>
      </c>
      <c r="AC3" s="108">
        <v>21</v>
      </c>
      <c r="AD3" s="38">
        <v>22</v>
      </c>
      <c r="AE3" s="38">
        <v>23</v>
      </c>
      <c r="AF3" s="108">
        <v>24</v>
      </c>
      <c r="AG3" s="108">
        <v>25</v>
      </c>
      <c r="AH3" s="38">
        <v>26</v>
      </c>
      <c r="AI3" s="108">
        <v>27</v>
      </c>
      <c r="AJ3" s="38">
        <v>28</v>
      </c>
      <c r="AK3" s="38">
        <v>29</v>
      </c>
      <c r="AL3" s="38">
        <v>30</v>
      </c>
      <c r="AM3" s="108">
        <v>31</v>
      </c>
      <c r="AN3" s="109" t="s">
        <v>14</v>
      </c>
      <c r="AO3" s="110" t="s">
        <v>15</v>
      </c>
      <c r="AP3" s="111" t="s">
        <v>16</v>
      </c>
      <c r="AQ3" s="39" t="s">
        <v>17</v>
      </c>
      <c r="AR3" s="111" t="s">
        <v>18</v>
      </c>
      <c r="AS3" s="112"/>
      <c r="AT3" s="231" t="s">
        <v>1579</v>
      </c>
      <c r="AU3" s="214" t="s">
        <v>19</v>
      </c>
      <c r="AV3" s="240"/>
      <c r="AW3" s="42"/>
      <c r="AX3" s="40">
        <v>1</v>
      </c>
      <c r="AY3" s="40">
        <v>2</v>
      </c>
      <c r="AZ3" s="114">
        <v>3</v>
      </c>
      <c r="BA3" s="114">
        <v>4</v>
      </c>
      <c r="BB3" s="40">
        <v>5</v>
      </c>
      <c r="BC3" s="114">
        <v>6</v>
      </c>
      <c r="BD3" s="40">
        <v>7</v>
      </c>
      <c r="BE3" s="114">
        <v>8</v>
      </c>
      <c r="BF3" s="114">
        <v>9</v>
      </c>
      <c r="BG3" s="114">
        <v>10</v>
      </c>
      <c r="BH3" s="114">
        <v>11</v>
      </c>
      <c r="BI3" s="114">
        <v>12</v>
      </c>
      <c r="BJ3" s="114">
        <v>13</v>
      </c>
      <c r="BK3" s="114">
        <v>14</v>
      </c>
      <c r="BL3" s="114">
        <v>15</v>
      </c>
      <c r="BM3" s="114">
        <v>16</v>
      </c>
      <c r="BN3" s="188" t="s">
        <v>14</v>
      </c>
      <c r="BO3" s="41"/>
      <c r="BP3" s="110" t="s">
        <v>15</v>
      </c>
      <c r="BQ3" s="111" t="s">
        <v>16</v>
      </c>
      <c r="BR3" s="115"/>
      <c r="BS3" s="39" t="s">
        <v>17</v>
      </c>
      <c r="BT3" s="111" t="s">
        <v>18</v>
      </c>
      <c r="BU3" s="187" t="s">
        <v>20</v>
      </c>
      <c r="BV3" s="113" t="s">
        <v>19</v>
      </c>
      <c r="BW3" s="242"/>
      <c r="BY3" s="42" t="s">
        <v>21</v>
      </c>
      <c r="BZ3" s="42" t="s">
        <v>22</v>
      </c>
      <c r="CA3" s="42" t="s">
        <v>23</v>
      </c>
      <c r="CB3" s="42" t="s">
        <v>24</v>
      </c>
      <c r="CC3" s="42" t="s">
        <v>25</v>
      </c>
      <c r="CD3" s="42" t="s">
        <v>26</v>
      </c>
      <c r="CE3" s="42" t="s">
        <v>32</v>
      </c>
      <c r="CF3" s="42" t="s">
        <v>27</v>
      </c>
      <c r="CG3" s="42" t="s">
        <v>28</v>
      </c>
      <c r="CH3" s="42" t="s">
        <v>29</v>
      </c>
      <c r="CI3" s="42" t="s">
        <v>30</v>
      </c>
      <c r="CJ3" s="42" t="s">
        <v>31</v>
      </c>
      <c r="CL3" s="98" t="s">
        <v>21</v>
      </c>
      <c r="CM3" s="98" t="s">
        <v>22</v>
      </c>
      <c r="CN3" s="98" t="s">
        <v>23</v>
      </c>
      <c r="CO3" s="98" t="s">
        <v>24</v>
      </c>
      <c r="CP3" s="98" t="s">
        <v>25</v>
      </c>
      <c r="CQ3" s="98" t="s">
        <v>26</v>
      </c>
      <c r="CR3" s="98" t="s">
        <v>32</v>
      </c>
      <c r="CS3" s="98" t="s">
        <v>27</v>
      </c>
      <c r="CT3" s="98" t="s">
        <v>28</v>
      </c>
      <c r="CU3" s="98" t="s">
        <v>29</v>
      </c>
      <c r="CV3" s="98" t="s">
        <v>30</v>
      </c>
      <c r="CW3" s="98" t="s">
        <v>31</v>
      </c>
      <c r="CY3" s="116" t="s">
        <v>21</v>
      </c>
      <c r="CZ3" s="116" t="s">
        <v>22</v>
      </c>
      <c r="DA3" s="116" t="s">
        <v>23</v>
      </c>
      <c r="DB3" s="116" t="s">
        <v>24</v>
      </c>
      <c r="DC3" s="116" t="s">
        <v>25</v>
      </c>
      <c r="DD3" s="116" t="s">
        <v>26</v>
      </c>
      <c r="DE3" s="116" t="s">
        <v>32</v>
      </c>
      <c r="DF3" s="116" t="s">
        <v>27</v>
      </c>
      <c r="DG3" s="116" t="s">
        <v>28</v>
      </c>
      <c r="DH3" s="116" t="s">
        <v>29</v>
      </c>
      <c r="DI3" s="116" t="s">
        <v>30</v>
      </c>
      <c r="DJ3" s="116" t="s">
        <v>31</v>
      </c>
    </row>
    <row r="4" spans="1:115" s="49" customFormat="1" ht="15" customHeight="1" thickTop="1" thickBot="1" x14ac:dyDescent="0.3">
      <c r="A4" s="43"/>
      <c r="B4" s="43"/>
      <c r="C4" s="43"/>
      <c r="D4" s="44"/>
      <c r="E4" s="45"/>
      <c r="F4" s="190" t="s">
        <v>33</v>
      </c>
      <c r="G4" s="46"/>
      <c r="H4" s="46"/>
      <c r="I4" s="47"/>
      <c r="J4" s="47"/>
      <c r="K4" s="47"/>
      <c r="L4" s="117"/>
      <c r="M4" s="117"/>
      <c r="N4" s="118"/>
      <c r="O4" s="118"/>
      <c r="P4" s="118"/>
      <c r="Q4" s="118"/>
      <c r="R4" s="118"/>
      <c r="S4" s="118"/>
      <c r="T4" s="118"/>
      <c r="U4" s="118"/>
      <c r="V4" s="118"/>
      <c r="W4" s="118"/>
      <c r="X4" s="118"/>
      <c r="Y4" s="48"/>
      <c r="Z4" s="118"/>
      <c r="AA4" s="119"/>
      <c r="AB4" s="119"/>
      <c r="AC4" s="118"/>
      <c r="AD4" s="118"/>
      <c r="AE4" s="118"/>
      <c r="AF4" s="118"/>
      <c r="AG4" s="118" t="s">
        <v>34</v>
      </c>
      <c r="AH4" s="118"/>
      <c r="AI4" s="118"/>
      <c r="AJ4" s="118"/>
      <c r="AK4" s="118"/>
      <c r="AL4" s="118"/>
      <c r="AM4" s="118"/>
      <c r="AN4" s="118"/>
      <c r="AO4" s="118"/>
      <c r="AP4" s="120"/>
      <c r="AQ4" s="118"/>
      <c r="AR4" s="120"/>
      <c r="AS4" s="121"/>
      <c r="AT4" s="120"/>
      <c r="AU4" s="122"/>
      <c r="AV4" s="123"/>
      <c r="AW4" s="127"/>
      <c r="AX4" s="120"/>
      <c r="AY4" s="47"/>
      <c r="AZ4" s="117"/>
      <c r="BA4" s="117"/>
      <c r="BB4" s="118"/>
      <c r="BC4" s="118"/>
      <c r="BD4" s="118"/>
      <c r="BE4" s="118"/>
      <c r="BF4" s="118"/>
      <c r="BG4" s="118"/>
      <c r="BH4" s="118"/>
      <c r="BI4" s="118"/>
      <c r="BJ4" s="118"/>
      <c r="BK4" s="118"/>
      <c r="BL4" s="118"/>
      <c r="BM4" s="118"/>
      <c r="BN4" s="124"/>
      <c r="BO4" s="125"/>
      <c r="BP4" s="120"/>
      <c r="BQ4" s="120"/>
      <c r="BR4" s="126"/>
      <c r="BS4" s="118"/>
      <c r="BT4" s="120"/>
      <c r="BU4" s="120"/>
      <c r="BV4" s="122"/>
      <c r="BW4" s="120"/>
      <c r="BX4" s="184"/>
      <c r="BY4" s="127"/>
      <c r="BZ4" s="127"/>
      <c r="CA4" s="127"/>
      <c r="CB4" s="127"/>
      <c r="CC4" s="127"/>
      <c r="CD4" s="127"/>
      <c r="CE4" s="127"/>
      <c r="CF4" s="127"/>
      <c r="CG4" s="127"/>
      <c r="CH4" s="127"/>
      <c r="CI4" s="127"/>
      <c r="CJ4" s="127"/>
      <c r="CL4" s="127"/>
      <c r="CM4" s="127"/>
      <c r="CN4" s="127"/>
      <c r="CO4" s="127"/>
      <c r="CP4" s="127"/>
      <c r="CQ4" s="127"/>
      <c r="CR4" s="127"/>
      <c r="CS4" s="127"/>
      <c r="CT4" s="127"/>
      <c r="CU4" s="127"/>
      <c r="CV4" s="127"/>
      <c r="CW4" s="127"/>
      <c r="CY4" s="128"/>
      <c r="CZ4" s="128"/>
      <c r="DA4" s="128"/>
      <c r="DB4" s="128"/>
      <c r="DC4" s="128"/>
      <c r="DD4" s="128"/>
      <c r="DE4" s="128"/>
      <c r="DF4" s="128"/>
      <c r="DG4" s="128"/>
      <c r="DH4" s="128"/>
      <c r="DI4" s="128"/>
      <c r="DJ4" s="128"/>
    </row>
    <row r="5" spans="1:115" ht="15" customHeight="1" thickTop="1" x14ac:dyDescent="0.25">
      <c r="A5" s="70">
        <v>-81.716666666666669</v>
      </c>
      <c r="B5" s="70">
        <v>12.58333333333333</v>
      </c>
      <c r="C5" s="71">
        <v>1</v>
      </c>
      <c r="D5" s="56">
        <v>17015010</v>
      </c>
      <c r="E5" s="56"/>
      <c r="F5" s="191" t="s">
        <v>35</v>
      </c>
      <c r="G5" s="57" t="s">
        <v>37</v>
      </c>
      <c r="H5" s="82" t="s">
        <v>36</v>
      </c>
      <c r="I5" s="129">
        <v>30.9</v>
      </c>
      <c r="J5" s="129">
        <v>31</v>
      </c>
      <c r="K5" s="129">
        <v>28.9</v>
      </c>
      <c r="L5" s="129">
        <v>31.1</v>
      </c>
      <c r="M5" s="129">
        <v>31.5</v>
      </c>
      <c r="N5" s="129">
        <v>31.5</v>
      </c>
      <c r="O5" s="129">
        <v>30.5</v>
      </c>
      <c r="P5" s="129">
        <v>31.8</v>
      </c>
      <c r="Q5" s="129">
        <v>31.4</v>
      </c>
      <c r="R5" s="129">
        <v>31.2</v>
      </c>
      <c r="S5" s="129">
        <v>30</v>
      </c>
      <c r="T5" s="129">
        <v>29</v>
      </c>
      <c r="U5" s="129">
        <v>30.8</v>
      </c>
      <c r="V5" s="129">
        <v>31.1</v>
      </c>
      <c r="W5" s="129">
        <v>31.2</v>
      </c>
      <c r="X5" s="129">
        <v>31.9</v>
      </c>
      <c r="Y5" s="129">
        <v>29.9</v>
      </c>
      <c r="Z5" s="129">
        <v>31.2</v>
      </c>
      <c r="AA5" s="129">
        <v>31.3</v>
      </c>
      <c r="AB5" s="129">
        <v>31.2</v>
      </c>
      <c r="AC5" s="129">
        <v>31.8</v>
      </c>
      <c r="AD5" s="129">
        <v>30.4</v>
      </c>
      <c r="AE5" s="129">
        <v>30.4</v>
      </c>
      <c r="AF5" s="129">
        <v>30.6</v>
      </c>
      <c r="AG5" s="129">
        <v>31.1</v>
      </c>
      <c r="AH5" s="129">
        <v>30.3</v>
      </c>
      <c r="AI5" s="129">
        <v>28.7</v>
      </c>
      <c r="AJ5" s="129">
        <v>29.9</v>
      </c>
      <c r="AK5" s="129">
        <v>29.9</v>
      </c>
      <c r="AL5" s="129">
        <v>30.6</v>
      </c>
      <c r="AM5" s="129"/>
      <c r="AN5" s="130">
        <f t="shared" ref="AN5:AN11" si="0">+LOOKUP(1000,I5:AM5)</f>
        <v>30.6</v>
      </c>
      <c r="AO5" s="131"/>
      <c r="AQ5" s="132"/>
      <c r="AR5" s="99"/>
      <c r="AS5" s="133"/>
      <c r="AT5" s="134">
        <f t="shared" ref="AT5:AT11" si="1">+MAX(I5:AM5)</f>
        <v>31.9</v>
      </c>
      <c r="AU5" s="135">
        <v>32.700000000000003</v>
      </c>
      <c r="AV5" s="136">
        <f t="shared" ref="AV5:AV11" si="2">+AT5-AU5</f>
        <v>-0.80000000000000426</v>
      </c>
      <c r="AW5" s="140"/>
      <c r="AX5" s="129">
        <v>30.5</v>
      </c>
      <c r="AY5" s="129">
        <v>30.3</v>
      </c>
      <c r="AZ5" s="129">
        <v>30.9</v>
      </c>
      <c r="BA5" s="129">
        <v>30.9</v>
      </c>
      <c r="BB5" s="129">
        <v>30.7</v>
      </c>
      <c r="BC5" s="129">
        <v>31</v>
      </c>
      <c r="BD5" s="129">
        <v>30.9</v>
      </c>
      <c r="BE5" s="129"/>
      <c r="BF5" s="129"/>
      <c r="BG5" s="129"/>
      <c r="BH5" s="129"/>
      <c r="BI5" s="129"/>
      <c r="BJ5" s="129"/>
      <c r="BK5" s="129"/>
      <c r="BL5" s="129"/>
      <c r="BM5" s="129"/>
      <c r="BN5" s="137">
        <f t="shared" ref="BN5:BN11" si="3">+LOOKUP(1000,AX5:BM5)</f>
        <v>30.9</v>
      </c>
      <c r="BO5" s="138"/>
      <c r="BP5" s="131"/>
      <c r="BQ5" s="99">
        <f t="shared" ref="BQ5:BQ11" si="4">+BN5-BP5</f>
        <v>30.9</v>
      </c>
      <c r="BR5" s="139"/>
      <c r="BS5" s="132">
        <f t="shared" ref="BS5:BS11" si="5">+AVERAGE(AX5:BM5)</f>
        <v>30.74285714285714</v>
      </c>
      <c r="BT5" s="99">
        <f t="shared" ref="BT5:BT11" si="6">+BS5-BP5</f>
        <v>30.74285714285714</v>
      </c>
      <c r="BU5" s="134">
        <f t="shared" ref="BU5:BU11" si="7">+MAX(AX5:BM5)</f>
        <v>31</v>
      </c>
      <c r="BV5" s="135">
        <v>31.9</v>
      </c>
      <c r="BW5" s="116">
        <f t="shared" ref="BW5:BW11" si="8">+BU5-BV5</f>
        <v>-0.89999999999999858</v>
      </c>
      <c r="BY5" s="140">
        <v>32</v>
      </c>
      <c r="BZ5" s="140">
        <v>31.5</v>
      </c>
      <c r="CA5" s="140">
        <v>33</v>
      </c>
      <c r="CB5" s="140">
        <v>33.200000000000003</v>
      </c>
      <c r="CC5" s="140">
        <v>33.799999999999997</v>
      </c>
      <c r="CD5" s="140">
        <v>33.1</v>
      </c>
      <c r="CE5" s="140">
        <v>32.700000000000003</v>
      </c>
      <c r="CF5" s="140">
        <v>33.200000000000003</v>
      </c>
      <c r="CG5" s="140">
        <v>33.5</v>
      </c>
      <c r="CH5" s="140">
        <v>34.799999999999997</v>
      </c>
      <c r="CI5" s="140">
        <v>32.700000000000003</v>
      </c>
      <c r="CJ5" s="140">
        <v>31.9</v>
      </c>
      <c r="CL5" s="140">
        <v>29.657142857142858</v>
      </c>
      <c r="CM5" s="140">
        <v>29.751724137931038</v>
      </c>
      <c r="CN5" s="140">
        <v>30.453571428571429</v>
      </c>
      <c r="CO5" s="140">
        <v>30.91724137931034</v>
      </c>
      <c r="CP5" s="140">
        <v>31.513793103448279</v>
      </c>
      <c r="CQ5" s="140">
        <v>31.480000000000011</v>
      </c>
      <c r="CR5" s="140">
        <v>31.103333333333339</v>
      </c>
      <c r="CS5" s="140">
        <v>31.558620689655179</v>
      </c>
      <c r="CT5" s="140">
        <v>31.74642857142857</v>
      </c>
      <c r="CU5" s="140">
        <v>31.772413793103439</v>
      </c>
      <c r="CV5" s="140">
        <v>30.931034482758619</v>
      </c>
      <c r="CW5" s="140">
        <v>30.106896551724141</v>
      </c>
      <c r="CY5" s="105">
        <v>28.659259259259269</v>
      </c>
      <c r="CZ5" s="105">
        <v>28.75185185185185</v>
      </c>
      <c r="DA5" s="105">
        <v>29.207407407407409</v>
      </c>
      <c r="DB5" s="105">
        <v>29.80357142857142</v>
      </c>
      <c r="DC5" s="105">
        <v>30.164285714285722</v>
      </c>
      <c r="DD5" s="105">
        <v>30.18214285714285</v>
      </c>
      <c r="DE5" s="105">
        <v>29.953571428571429</v>
      </c>
      <c r="DF5" s="105">
        <v>30.284615384615389</v>
      </c>
      <c r="DG5" s="105">
        <v>30.557692307692299</v>
      </c>
      <c r="DH5" s="105">
        <v>30.18518518518519</v>
      </c>
      <c r="DI5" s="105">
        <v>29.555555555555561</v>
      </c>
      <c r="DJ5" s="105">
        <v>29.092592592592592</v>
      </c>
    </row>
    <row r="6" spans="1:115" ht="15" customHeight="1" x14ac:dyDescent="0.25">
      <c r="A6" s="70">
        <v>-81.349999999999994</v>
      </c>
      <c r="B6" s="70">
        <v>13.366666666666671</v>
      </c>
      <c r="C6" s="71">
        <v>1</v>
      </c>
      <c r="D6" s="56">
        <v>17025020</v>
      </c>
      <c r="E6" s="56"/>
      <c r="F6" s="191" t="s">
        <v>38</v>
      </c>
      <c r="G6" s="57" t="s">
        <v>37</v>
      </c>
      <c r="H6" s="82" t="s">
        <v>39</v>
      </c>
      <c r="I6" s="129">
        <v>30.2</v>
      </c>
      <c r="J6" s="129">
        <v>31.5</v>
      </c>
      <c r="K6" s="129">
        <v>28.9</v>
      </c>
      <c r="L6" s="129">
        <v>32.1</v>
      </c>
      <c r="M6" s="129">
        <v>32</v>
      </c>
      <c r="N6" s="129">
        <v>32.1</v>
      </c>
      <c r="O6" s="129">
        <v>28.5</v>
      </c>
      <c r="P6" s="129">
        <v>30.9</v>
      </c>
      <c r="Q6" s="129">
        <v>32</v>
      </c>
      <c r="R6" s="129">
        <v>31.9</v>
      </c>
      <c r="S6" s="129">
        <v>29</v>
      </c>
      <c r="T6" s="129">
        <v>31.1</v>
      </c>
      <c r="U6" s="129">
        <v>32</v>
      </c>
      <c r="V6" s="129">
        <v>31.5</v>
      </c>
      <c r="W6" s="129">
        <v>31.8</v>
      </c>
      <c r="X6" s="129">
        <v>32.1</v>
      </c>
      <c r="Y6" s="129">
        <v>32.200000000000003</v>
      </c>
      <c r="Z6" s="129">
        <v>31.7</v>
      </c>
      <c r="AA6" s="129">
        <v>31.8</v>
      </c>
      <c r="AB6" s="129">
        <v>31.8</v>
      </c>
      <c r="AC6" s="129">
        <v>32</v>
      </c>
      <c r="AD6" s="129">
        <v>30.4</v>
      </c>
      <c r="AE6" s="129">
        <v>30.2</v>
      </c>
      <c r="AF6" s="129">
        <v>31.5</v>
      </c>
      <c r="AG6" s="129">
        <v>31</v>
      </c>
      <c r="AH6" s="129">
        <v>31.4</v>
      </c>
      <c r="AI6" s="129">
        <v>30.2</v>
      </c>
      <c r="AJ6" s="129">
        <v>29.2</v>
      </c>
      <c r="AK6" s="129">
        <v>30</v>
      </c>
      <c r="AL6" s="129">
        <v>29.2</v>
      </c>
      <c r="AM6" s="129"/>
      <c r="AN6" s="130">
        <f t="shared" si="0"/>
        <v>29.2</v>
      </c>
      <c r="AO6" s="131"/>
      <c r="AQ6" s="132"/>
      <c r="AR6" s="99"/>
      <c r="AS6" s="133"/>
      <c r="AT6" s="134">
        <f t="shared" si="1"/>
        <v>32.200000000000003</v>
      </c>
      <c r="AU6" s="135">
        <v>32.5</v>
      </c>
      <c r="AV6" s="136">
        <f t="shared" si="2"/>
        <v>-0.29999999999999716</v>
      </c>
      <c r="AW6" s="140"/>
      <c r="AX6" s="129">
        <v>31.4</v>
      </c>
      <c r="AY6" s="129">
        <v>31.2</v>
      </c>
      <c r="AZ6" s="129">
        <v>31.1</v>
      </c>
      <c r="BA6" s="129">
        <v>31.2</v>
      </c>
      <c r="BB6" s="129">
        <v>31.5</v>
      </c>
      <c r="BC6" s="129">
        <v>28.9</v>
      </c>
      <c r="BD6" s="129">
        <v>31.5</v>
      </c>
      <c r="BE6" s="129"/>
      <c r="BF6" s="129"/>
      <c r="BG6" s="129"/>
      <c r="BH6" s="129"/>
      <c r="BI6" s="129"/>
      <c r="BJ6" s="129"/>
      <c r="BK6" s="129"/>
      <c r="BL6" s="129"/>
      <c r="BM6" s="129"/>
      <c r="BN6" s="137">
        <f t="shared" si="3"/>
        <v>31.5</v>
      </c>
      <c r="BO6" s="138"/>
      <c r="BP6" s="131"/>
      <c r="BQ6" s="99">
        <f t="shared" si="4"/>
        <v>31.5</v>
      </c>
      <c r="BR6" s="139"/>
      <c r="BS6" s="132">
        <f t="shared" si="5"/>
        <v>30.971428571428568</v>
      </c>
      <c r="BT6" s="99">
        <f t="shared" si="6"/>
        <v>30.971428571428568</v>
      </c>
      <c r="BU6" s="134">
        <f t="shared" si="7"/>
        <v>31.5</v>
      </c>
      <c r="BV6" s="135">
        <v>31.7</v>
      </c>
      <c r="BW6" s="116">
        <f t="shared" si="8"/>
        <v>-0.19999999999999929</v>
      </c>
      <c r="BY6" s="140">
        <v>31.3</v>
      </c>
      <c r="BZ6" s="140">
        <v>32.4</v>
      </c>
      <c r="CA6" s="140">
        <v>32.1</v>
      </c>
      <c r="CB6" s="140">
        <v>32.5</v>
      </c>
      <c r="CC6" s="140">
        <v>33.1</v>
      </c>
      <c r="CD6" s="140">
        <v>33.5</v>
      </c>
      <c r="CE6" s="140">
        <v>33.5</v>
      </c>
      <c r="CF6" s="140">
        <v>33.4</v>
      </c>
      <c r="CG6" s="140">
        <v>33.4</v>
      </c>
      <c r="CH6" s="140">
        <v>33.6</v>
      </c>
      <c r="CI6" s="140">
        <v>32.5</v>
      </c>
      <c r="CJ6" s="140">
        <v>31.7</v>
      </c>
      <c r="CL6" s="140">
        <v>29.952631578947368</v>
      </c>
      <c r="CM6" s="140">
        <v>30.209523809523809</v>
      </c>
      <c r="CN6" s="140">
        <v>30.738095238095241</v>
      </c>
      <c r="CO6" s="140">
        <v>31.400000000000009</v>
      </c>
      <c r="CP6" s="140">
        <v>31.8</v>
      </c>
      <c r="CQ6" s="140">
        <v>31.841666666666669</v>
      </c>
      <c r="CR6" s="140">
        <v>31.49583333333333</v>
      </c>
      <c r="CS6" s="140">
        <v>31.947826086956521</v>
      </c>
      <c r="CT6" s="140">
        <v>32.204545454545453</v>
      </c>
      <c r="CU6" s="140">
        <v>31.92173913043478</v>
      </c>
      <c r="CV6" s="140">
        <v>31.31904761904762</v>
      </c>
      <c r="CW6" s="140">
        <v>30.426315789473691</v>
      </c>
      <c r="CY6" s="105">
        <v>29.242105263157899</v>
      </c>
      <c r="CZ6" s="105">
        <v>29.295238095238101</v>
      </c>
      <c r="DA6" s="105">
        <v>29.81904761904762</v>
      </c>
      <c r="DB6" s="105">
        <v>30.490476190476191</v>
      </c>
      <c r="DC6" s="105">
        <v>30.66363636363636</v>
      </c>
      <c r="DD6" s="105">
        <v>30.716666666666669</v>
      </c>
      <c r="DE6" s="105">
        <v>30.574999999999989</v>
      </c>
      <c r="DF6" s="105">
        <v>30.927272727272729</v>
      </c>
      <c r="DG6" s="105">
        <v>31.131818181818179</v>
      </c>
      <c r="DH6" s="105">
        <v>30.617391304347819</v>
      </c>
      <c r="DI6" s="105">
        <v>30.028571428571428</v>
      </c>
      <c r="DJ6" s="105">
        <v>29.568421052631582</v>
      </c>
    </row>
    <row r="7" spans="1:115" ht="15" customHeight="1" x14ac:dyDescent="0.25">
      <c r="A7" s="70">
        <v>-74.228888889999993</v>
      </c>
      <c r="B7" s="70">
        <v>11.12833333</v>
      </c>
      <c r="C7" s="71">
        <v>4</v>
      </c>
      <c r="D7" s="56">
        <v>15015050</v>
      </c>
      <c r="E7" s="56"/>
      <c r="F7" s="191" t="s">
        <v>40</v>
      </c>
      <c r="G7" s="57" t="s">
        <v>42</v>
      </c>
      <c r="H7" s="82" t="s">
        <v>41</v>
      </c>
      <c r="I7" s="129">
        <v>33.799999999999997</v>
      </c>
      <c r="J7" s="129">
        <v>34.200000000000003</v>
      </c>
      <c r="K7" s="129">
        <v>34.799999999999997</v>
      </c>
      <c r="L7" s="129">
        <v>34.6</v>
      </c>
      <c r="M7" s="129">
        <v>33.6</v>
      </c>
      <c r="N7" s="129">
        <v>34</v>
      </c>
      <c r="O7" s="129">
        <v>34.200000000000003</v>
      </c>
      <c r="P7" s="129">
        <v>36.200000000000003</v>
      </c>
      <c r="Q7" s="129">
        <v>35.6</v>
      </c>
      <c r="R7" s="129">
        <v>33.799999999999997</v>
      </c>
      <c r="S7" s="129">
        <v>34</v>
      </c>
      <c r="T7" s="129">
        <v>34.799999999999997</v>
      </c>
      <c r="U7" s="129">
        <v>33.799999999999997</v>
      </c>
      <c r="V7" s="129">
        <v>33.799999999999997</v>
      </c>
      <c r="W7" s="129">
        <v>32.799999999999997</v>
      </c>
      <c r="X7" s="129">
        <v>33</v>
      </c>
      <c r="Y7" s="129">
        <v>33.4</v>
      </c>
      <c r="Z7" s="129">
        <v>34.4</v>
      </c>
      <c r="AA7" s="129">
        <v>34.799999999999997</v>
      </c>
      <c r="AB7" s="129">
        <v>32.799999999999997</v>
      </c>
      <c r="AC7" s="129">
        <v>33.6</v>
      </c>
      <c r="AD7" s="129">
        <v>33.6</v>
      </c>
      <c r="AE7" s="129">
        <v>33.799999999999997</v>
      </c>
      <c r="AF7" s="129">
        <v>34</v>
      </c>
      <c r="AG7" s="129">
        <v>33.6</v>
      </c>
      <c r="AH7" s="129">
        <v>34.6</v>
      </c>
      <c r="AI7" s="129">
        <v>35.200000000000003</v>
      </c>
      <c r="AJ7" s="129">
        <v>31.8</v>
      </c>
      <c r="AK7" s="129">
        <v>27.8</v>
      </c>
      <c r="AL7" s="129">
        <v>32.799999999999997</v>
      </c>
      <c r="AM7" s="129"/>
      <c r="AN7" s="130">
        <f t="shared" si="0"/>
        <v>32.799999999999997</v>
      </c>
      <c r="AO7" s="131"/>
      <c r="AQ7" s="132"/>
      <c r="AR7" s="99"/>
      <c r="AS7" s="133"/>
      <c r="AT7" s="134">
        <f t="shared" si="1"/>
        <v>36.200000000000003</v>
      </c>
      <c r="AU7" s="135">
        <v>38.200000000000003</v>
      </c>
      <c r="AV7" s="136">
        <f t="shared" si="2"/>
        <v>-2</v>
      </c>
      <c r="AW7" s="140"/>
      <c r="AX7" s="129">
        <v>30.4</v>
      </c>
      <c r="AY7" s="129">
        <v>32</v>
      </c>
      <c r="AZ7" s="129">
        <v>32.200000000000003</v>
      </c>
      <c r="BA7" s="129">
        <v>32.4</v>
      </c>
      <c r="BB7" s="129">
        <v>32.6</v>
      </c>
      <c r="BC7" s="129">
        <v>34</v>
      </c>
      <c r="BD7" s="129">
        <v>34</v>
      </c>
      <c r="BE7" s="129"/>
      <c r="BF7" s="129"/>
      <c r="BG7" s="129"/>
      <c r="BH7" s="129"/>
      <c r="BI7" s="129"/>
      <c r="BJ7" s="129"/>
      <c r="BK7" s="129"/>
      <c r="BL7" s="129"/>
      <c r="BM7" s="129"/>
      <c r="BN7" s="137">
        <f t="shared" si="3"/>
        <v>34</v>
      </c>
      <c r="BO7" s="138"/>
      <c r="BP7" s="131"/>
      <c r="BQ7" s="99">
        <f t="shared" si="4"/>
        <v>34</v>
      </c>
      <c r="BR7" s="139"/>
      <c r="BS7" s="132">
        <f t="shared" si="5"/>
        <v>32.514285714285712</v>
      </c>
      <c r="BT7" s="99">
        <f t="shared" si="6"/>
        <v>32.514285714285712</v>
      </c>
      <c r="BU7" s="134">
        <f t="shared" si="7"/>
        <v>34</v>
      </c>
      <c r="BV7" s="135">
        <v>36.200000000000003</v>
      </c>
      <c r="BW7" s="116">
        <f t="shared" si="8"/>
        <v>-2.2000000000000028</v>
      </c>
      <c r="BY7" s="140">
        <v>36.9</v>
      </c>
      <c r="BZ7" s="140">
        <v>38.200000000000003</v>
      </c>
      <c r="CA7" s="140">
        <v>38.1</v>
      </c>
      <c r="CB7" s="140">
        <v>37.6</v>
      </c>
      <c r="CC7" s="140">
        <v>38.200000000000003</v>
      </c>
      <c r="CD7" s="140">
        <v>38.6</v>
      </c>
      <c r="CE7" s="140">
        <v>38.4</v>
      </c>
      <c r="CF7" s="140">
        <v>38.4</v>
      </c>
      <c r="CG7" s="140">
        <v>37.9</v>
      </c>
      <c r="CH7" s="140">
        <v>37</v>
      </c>
      <c r="CI7" s="140">
        <v>38.200000000000003</v>
      </c>
      <c r="CJ7" s="140">
        <v>36.200000000000003</v>
      </c>
      <c r="CL7" s="140">
        <v>34.989285714285721</v>
      </c>
      <c r="CM7" s="140">
        <v>35.634482758620678</v>
      </c>
      <c r="CN7" s="140">
        <v>35.937931034482752</v>
      </c>
      <c r="CO7" s="140">
        <v>36.275862068965523</v>
      </c>
      <c r="CP7" s="140">
        <v>35.87586206896551</v>
      </c>
      <c r="CQ7" s="140">
        <v>35.913793103448278</v>
      </c>
      <c r="CR7" s="140">
        <v>36.164285714285711</v>
      </c>
      <c r="CS7" s="140">
        <v>35.803571428571423</v>
      </c>
      <c r="CT7" s="140">
        <v>34.931034482758633</v>
      </c>
      <c r="CU7" s="140">
        <v>34.313793103448283</v>
      </c>
      <c r="CV7" s="140">
        <v>34.227586206896547</v>
      </c>
      <c r="CW7" s="140">
        <v>34.224137931034477</v>
      </c>
      <c r="CY7" s="105">
        <v>33.029629629629618</v>
      </c>
      <c r="CZ7" s="105">
        <v>33.585185185185182</v>
      </c>
      <c r="DA7" s="105">
        <v>33.759259259259252</v>
      </c>
      <c r="DB7" s="105">
        <v>33.571428571428569</v>
      </c>
      <c r="DC7" s="105">
        <v>32.924999999999997</v>
      </c>
      <c r="DD7" s="105">
        <v>33.003571428571433</v>
      </c>
      <c r="DE7" s="105">
        <v>32.975000000000001</v>
      </c>
      <c r="DF7" s="105">
        <v>32.835714285714303</v>
      </c>
      <c r="DG7" s="105">
        <v>32.546428571428571</v>
      </c>
      <c r="DH7" s="105">
        <v>32.129629629629633</v>
      </c>
      <c r="DI7" s="105">
        <v>32.066666666666663</v>
      </c>
      <c r="DJ7" s="105">
        <v>32.424999999999997</v>
      </c>
    </row>
    <row r="8" spans="1:115" ht="15" customHeight="1" x14ac:dyDescent="0.25">
      <c r="A8" s="70">
        <v>-75.516027780000002</v>
      </c>
      <c r="B8" s="70">
        <v>10.44725</v>
      </c>
      <c r="C8" s="71">
        <v>2</v>
      </c>
      <c r="D8" s="50">
        <v>14015080</v>
      </c>
      <c r="E8" s="56"/>
      <c r="F8" s="191" t="s">
        <v>43</v>
      </c>
      <c r="G8" s="57" t="s">
        <v>45</v>
      </c>
      <c r="H8" s="82" t="s">
        <v>44</v>
      </c>
      <c r="I8" s="129">
        <v>34</v>
      </c>
      <c r="J8" s="129">
        <v>34.200000000000003</v>
      </c>
      <c r="K8" s="129">
        <v>32.799999999999997</v>
      </c>
      <c r="L8" s="129">
        <v>33.200000000000003</v>
      </c>
      <c r="M8" s="129">
        <v>31.8</v>
      </c>
      <c r="N8" s="129">
        <v>33.200000000000003</v>
      </c>
      <c r="O8" s="129">
        <v>34.4</v>
      </c>
      <c r="P8" s="129">
        <v>35</v>
      </c>
      <c r="Q8" s="129">
        <v>34.4</v>
      </c>
      <c r="R8" s="129">
        <v>32.200000000000003</v>
      </c>
      <c r="S8" s="129">
        <v>34</v>
      </c>
      <c r="T8" s="129">
        <v>33.4</v>
      </c>
      <c r="U8" s="129">
        <v>34</v>
      </c>
      <c r="V8" s="129">
        <v>33.299999999999997</v>
      </c>
      <c r="W8" s="129">
        <v>32.200000000000003</v>
      </c>
      <c r="X8" s="129">
        <v>33.4</v>
      </c>
      <c r="Y8" s="129">
        <v>33.200000000000003</v>
      </c>
      <c r="Z8" s="129">
        <v>35.799999999999997</v>
      </c>
      <c r="AA8" s="129">
        <v>33.4</v>
      </c>
      <c r="AB8" s="129">
        <v>32.9</v>
      </c>
      <c r="AC8" s="129">
        <v>33.4</v>
      </c>
      <c r="AD8" s="129">
        <v>33.6</v>
      </c>
      <c r="AE8" s="129">
        <v>33.200000000000003</v>
      </c>
      <c r="AF8" s="129">
        <v>31.3</v>
      </c>
      <c r="AG8" s="129">
        <v>33</v>
      </c>
      <c r="AH8" s="129">
        <v>32.5</v>
      </c>
      <c r="AI8" s="129">
        <v>33.6</v>
      </c>
      <c r="AJ8" s="129">
        <v>29.7</v>
      </c>
      <c r="AK8" s="129">
        <v>29.2</v>
      </c>
      <c r="AL8" s="129">
        <v>31</v>
      </c>
      <c r="AM8" s="129"/>
      <c r="AN8" s="130">
        <f t="shared" si="0"/>
        <v>31</v>
      </c>
      <c r="AO8" s="131"/>
      <c r="AQ8" s="132"/>
      <c r="AR8" s="99"/>
      <c r="AS8" s="133"/>
      <c r="AT8" s="134">
        <f t="shared" si="1"/>
        <v>35.799999999999997</v>
      </c>
      <c r="AU8" s="135">
        <v>35.5</v>
      </c>
      <c r="AV8" s="136">
        <f t="shared" si="2"/>
        <v>0.29999999999999716</v>
      </c>
      <c r="AW8" s="140"/>
      <c r="AX8" s="129">
        <v>32.1</v>
      </c>
      <c r="AY8" s="129">
        <v>32</v>
      </c>
      <c r="AZ8" s="129">
        <v>33</v>
      </c>
      <c r="BA8" s="129">
        <v>33.200000000000003</v>
      </c>
      <c r="BB8" s="129">
        <v>32.200000000000003</v>
      </c>
      <c r="BC8" s="129">
        <v>33.799999999999997</v>
      </c>
      <c r="BD8" s="129">
        <v>34</v>
      </c>
      <c r="BE8" s="129"/>
      <c r="BF8" s="129"/>
      <c r="BG8" s="129"/>
      <c r="BH8" s="129"/>
      <c r="BI8" s="129"/>
      <c r="BJ8" s="129"/>
      <c r="BK8" s="129"/>
      <c r="BL8" s="129"/>
      <c r="BM8" s="129"/>
      <c r="BN8" s="137">
        <f t="shared" si="3"/>
        <v>34</v>
      </c>
      <c r="BO8" s="138"/>
      <c r="BP8" s="131"/>
      <c r="BQ8" s="99">
        <f t="shared" si="4"/>
        <v>34</v>
      </c>
      <c r="BR8" s="139"/>
      <c r="BS8" s="132">
        <f t="shared" si="5"/>
        <v>32.9</v>
      </c>
      <c r="BT8" s="99">
        <f t="shared" si="6"/>
        <v>32.9</v>
      </c>
      <c r="BU8" s="134">
        <f t="shared" si="7"/>
        <v>34</v>
      </c>
      <c r="BV8" s="135">
        <v>37</v>
      </c>
      <c r="BW8" s="116">
        <f t="shared" si="8"/>
        <v>-3</v>
      </c>
      <c r="BY8" s="140">
        <v>34.6</v>
      </c>
      <c r="BZ8" s="140">
        <v>36.1</v>
      </c>
      <c r="CA8" s="140">
        <v>35.4</v>
      </c>
      <c r="CB8" s="140">
        <v>35.299999999999997</v>
      </c>
      <c r="CC8" s="140">
        <v>37.299999999999997</v>
      </c>
      <c r="CD8" s="140">
        <v>40.4</v>
      </c>
      <c r="CE8" s="140">
        <v>38</v>
      </c>
      <c r="CF8" s="140">
        <v>36.9</v>
      </c>
      <c r="CG8" s="140">
        <v>36.799999999999997</v>
      </c>
      <c r="CH8" s="140">
        <v>36.299999999999997</v>
      </c>
      <c r="CI8" s="141">
        <v>35.799999999999997</v>
      </c>
      <c r="CJ8" s="140">
        <v>37</v>
      </c>
      <c r="CL8" s="140">
        <v>32.36785714285714</v>
      </c>
      <c r="CM8" s="140">
        <v>32.61071428571428</v>
      </c>
      <c r="CN8" s="140">
        <v>33.00714285714286</v>
      </c>
      <c r="CO8" s="140">
        <v>33.125925925925927</v>
      </c>
      <c r="CP8" s="140">
        <v>33.57692307692308</v>
      </c>
      <c r="CQ8" s="140">
        <v>34.144444444444453</v>
      </c>
      <c r="CR8" s="140">
        <v>33.864285714285707</v>
      </c>
      <c r="CS8" s="140">
        <v>33.914285714285711</v>
      </c>
      <c r="CT8" s="140">
        <v>33.978571428571428</v>
      </c>
      <c r="CU8" s="140">
        <v>33.460714285714268</v>
      </c>
      <c r="CV8" s="140">
        <v>33.096428571428568</v>
      </c>
      <c r="CW8" s="140">
        <v>32.492592592592601</v>
      </c>
      <c r="CY8" s="105">
        <v>30.607142857142861</v>
      </c>
      <c r="CZ8" s="105">
        <v>30.651851851851848</v>
      </c>
      <c r="DA8" s="105">
        <v>30.82142857142858</v>
      </c>
      <c r="DB8" s="105">
        <v>31.162962962962961</v>
      </c>
      <c r="DC8" s="105">
        <v>31.51923076923077</v>
      </c>
      <c r="DD8" s="105">
        <v>31.833333333333329</v>
      </c>
      <c r="DE8" s="105">
        <v>31.764285714285709</v>
      </c>
      <c r="DF8" s="105">
        <v>31.774999999999999</v>
      </c>
      <c r="DG8" s="105">
        <v>31.525925925925929</v>
      </c>
      <c r="DH8" s="105">
        <v>31.221428571428561</v>
      </c>
      <c r="DI8" s="105">
        <v>31.214814814814819</v>
      </c>
      <c r="DJ8" s="105">
        <v>30.869230769230771</v>
      </c>
    </row>
    <row r="9" spans="1:115" ht="15" customHeight="1" x14ac:dyDescent="0.25">
      <c r="A9" s="70">
        <v>-74.779722219999996</v>
      </c>
      <c r="B9" s="70">
        <v>10.91777778</v>
      </c>
      <c r="C9" s="71">
        <v>14</v>
      </c>
      <c r="D9" s="50">
        <v>29045190</v>
      </c>
      <c r="E9" s="56"/>
      <c r="F9" s="191" t="s">
        <v>46</v>
      </c>
      <c r="G9" s="57" t="s">
        <v>48</v>
      </c>
      <c r="H9" s="82" t="s">
        <v>47</v>
      </c>
      <c r="I9" s="129">
        <v>34.4</v>
      </c>
      <c r="J9" s="129">
        <v>33</v>
      </c>
      <c r="K9" s="129">
        <v>33.299999999999997</v>
      </c>
      <c r="L9" s="129">
        <v>32.700000000000003</v>
      </c>
      <c r="M9" s="129">
        <v>33.299999999999997</v>
      </c>
      <c r="N9" s="129">
        <v>32.700000000000003</v>
      </c>
      <c r="O9" s="129">
        <v>36</v>
      </c>
      <c r="P9" s="129">
        <v>33.9</v>
      </c>
      <c r="Q9" s="129">
        <v>35.299999999999997</v>
      </c>
      <c r="R9" s="129">
        <v>32.6</v>
      </c>
      <c r="S9" s="129">
        <v>33.200000000000003</v>
      </c>
      <c r="T9" s="129">
        <v>34.1</v>
      </c>
      <c r="U9" s="129">
        <v>35.5</v>
      </c>
      <c r="V9" s="129">
        <v>34.4</v>
      </c>
      <c r="W9" s="129">
        <v>34.1</v>
      </c>
      <c r="X9" s="129">
        <v>31.5</v>
      </c>
      <c r="Y9" s="129">
        <v>33.200000000000003</v>
      </c>
      <c r="Z9" s="129">
        <v>33.799999999999997</v>
      </c>
      <c r="AA9" s="129">
        <v>33.4</v>
      </c>
      <c r="AB9" s="129">
        <v>35</v>
      </c>
      <c r="AC9" s="129">
        <v>33</v>
      </c>
      <c r="AD9" s="129">
        <v>34.299999999999997</v>
      </c>
      <c r="AE9" s="129">
        <v>33.6</v>
      </c>
      <c r="AF9" s="129">
        <v>32.5</v>
      </c>
      <c r="AG9" s="129">
        <v>32.1</v>
      </c>
      <c r="AH9" s="129">
        <v>33.1</v>
      </c>
      <c r="AI9" s="129">
        <v>35.200000000000003</v>
      </c>
      <c r="AJ9" s="129">
        <v>30.2</v>
      </c>
      <c r="AK9" s="129">
        <v>27.2</v>
      </c>
      <c r="AL9" s="129">
        <v>30.2</v>
      </c>
      <c r="AM9" s="129"/>
      <c r="AN9" s="130">
        <f t="shared" si="0"/>
        <v>30.2</v>
      </c>
      <c r="AO9" s="131"/>
      <c r="AQ9" s="132"/>
      <c r="AR9" s="99"/>
      <c r="AS9" s="133"/>
      <c r="AT9" s="134">
        <f t="shared" si="1"/>
        <v>36</v>
      </c>
      <c r="AU9" s="135">
        <v>38.4</v>
      </c>
      <c r="AV9" s="136">
        <f t="shared" si="2"/>
        <v>-2.3999999999999986</v>
      </c>
      <c r="AW9" s="140"/>
      <c r="AX9" s="129">
        <v>32.6</v>
      </c>
      <c r="AY9" s="129">
        <v>32.4</v>
      </c>
      <c r="AZ9" s="129">
        <v>32.4</v>
      </c>
      <c r="BA9" s="129">
        <v>31.9</v>
      </c>
      <c r="BB9" s="129">
        <v>34.299999999999997</v>
      </c>
      <c r="BC9" s="129">
        <v>33.9</v>
      </c>
      <c r="BD9" s="129">
        <v>33.6</v>
      </c>
      <c r="BE9" s="129"/>
      <c r="BF9" s="129"/>
      <c r="BG9" s="129"/>
      <c r="BH9" s="129"/>
      <c r="BI9" s="129"/>
      <c r="BJ9" s="129"/>
      <c r="BK9" s="129"/>
      <c r="BL9" s="129"/>
      <c r="BM9" s="129"/>
      <c r="BN9" s="137">
        <f t="shared" si="3"/>
        <v>33.6</v>
      </c>
      <c r="BO9" s="138"/>
      <c r="BP9" s="131"/>
      <c r="BQ9" s="99">
        <f t="shared" si="4"/>
        <v>33.6</v>
      </c>
      <c r="BR9" s="139"/>
      <c r="BS9" s="132">
        <f t="shared" si="5"/>
        <v>33.01428571428572</v>
      </c>
      <c r="BT9" s="99">
        <f t="shared" si="6"/>
        <v>33.01428571428572</v>
      </c>
      <c r="BU9" s="134">
        <f t="shared" si="7"/>
        <v>34.299999999999997</v>
      </c>
      <c r="BV9" s="135">
        <v>37.200000000000003</v>
      </c>
      <c r="BW9" s="116">
        <f t="shared" si="8"/>
        <v>-2.9000000000000057</v>
      </c>
      <c r="BY9" s="140">
        <v>35.799999999999997</v>
      </c>
      <c r="BZ9" s="140">
        <v>37.6</v>
      </c>
      <c r="CA9" s="140">
        <v>38.299999999999997</v>
      </c>
      <c r="CB9" s="140">
        <v>38.4</v>
      </c>
      <c r="CC9" s="140">
        <v>38.200000000000003</v>
      </c>
      <c r="CD9" s="140">
        <v>38.6</v>
      </c>
      <c r="CE9" s="140">
        <v>38.4</v>
      </c>
      <c r="CF9" s="140">
        <v>38.700000000000003</v>
      </c>
      <c r="CG9" s="140">
        <v>38.4</v>
      </c>
      <c r="CH9" s="140">
        <v>38.6</v>
      </c>
      <c r="CI9" s="140">
        <v>38.4</v>
      </c>
      <c r="CJ9" s="140">
        <v>37.200000000000003</v>
      </c>
      <c r="CL9" s="140">
        <v>33.773076923076921</v>
      </c>
      <c r="CM9" s="140">
        <v>34.450000000000003</v>
      </c>
      <c r="CN9" s="140">
        <v>35.326923076923073</v>
      </c>
      <c r="CO9" s="140">
        <v>35.822222222222223</v>
      </c>
      <c r="CP9" s="140">
        <v>36.040740740740738</v>
      </c>
      <c r="CQ9" s="140">
        <v>35.825925925925922</v>
      </c>
      <c r="CR9" s="140">
        <v>35.377777777777773</v>
      </c>
      <c r="CS9" s="140">
        <v>35.896000000000001</v>
      </c>
      <c r="CT9" s="140">
        <v>35.719230769230762</v>
      </c>
      <c r="CU9" s="140">
        <v>34.968000000000004</v>
      </c>
      <c r="CV9" s="140">
        <v>34.575999999999993</v>
      </c>
      <c r="CW9" s="140">
        <v>33.984000000000002</v>
      </c>
      <c r="CY9" s="105">
        <v>31.415384615384621</v>
      </c>
      <c r="CZ9" s="105">
        <v>31.676923076923082</v>
      </c>
      <c r="DA9" s="105">
        <v>32.369230769230768</v>
      </c>
      <c r="DB9" s="105">
        <v>33.129629629629633</v>
      </c>
      <c r="DC9" s="105">
        <v>33.418518518518511</v>
      </c>
      <c r="DD9" s="105">
        <v>33.188888888888897</v>
      </c>
      <c r="DE9" s="105">
        <v>32.914814814814818</v>
      </c>
      <c r="DF9" s="105">
        <v>33.332000000000001</v>
      </c>
      <c r="DG9" s="105">
        <v>32.975999999999992</v>
      </c>
      <c r="DH9" s="105">
        <v>32.488</v>
      </c>
      <c r="DI9" s="105">
        <v>32.170833333333341</v>
      </c>
      <c r="DJ9" s="105">
        <v>31.687999999999999</v>
      </c>
    </row>
    <row r="10" spans="1:115" ht="15" customHeight="1" x14ac:dyDescent="0.25">
      <c r="A10" s="70">
        <v>-72.917694440000005</v>
      </c>
      <c r="B10" s="70">
        <v>11.52822222</v>
      </c>
      <c r="C10" s="71">
        <v>4</v>
      </c>
      <c r="D10" s="50">
        <v>15065180</v>
      </c>
      <c r="E10" s="56"/>
      <c r="F10" s="191" t="s">
        <v>49</v>
      </c>
      <c r="G10" s="57" t="s">
        <v>51</v>
      </c>
      <c r="H10" s="82" t="s">
        <v>50</v>
      </c>
      <c r="I10" s="129">
        <v>34.4</v>
      </c>
      <c r="J10" s="129">
        <v>34.6</v>
      </c>
      <c r="K10" s="129">
        <v>34.200000000000003</v>
      </c>
      <c r="L10" s="129">
        <v>33.1</v>
      </c>
      <c r="M10" s="129">
        <v>33.9</v>
      </c>
      <c r="N10" s="129">
        <v>34.200000000000003</v>
      </c>
      <c r="O10" s="129">
        <v>34.6</v>
      </c>
      <c r="P10" s="129">
        <v>35.1</v>
      </c>
      <c r="Q10" s="129">
        <v>35.200000000000003</v>
      </c>
      <c r="R10" s="129">
        <v>34.700000000000003</v>
      </c>
      <c r="S10" s="129">
        <v>31.2</v>
      </c>
      <c r="T10" s="129">
        <v>34.5</v>
      </c>
      <c r="U10" s="129">
        <v>33.200000000000003</v>
      </c>
      <c r="V10" s="129">
        <v>34.1</v>
      </c>
      <c r="W10" s="129">
        <v>30.8</v>
      </c>
      <c r="X10" s="129">
        <v>31.1</v>
      </c>
      <c r="Y10" s="129">
        <v>32.4</v>
      </c>
      <c r="Z10" s="129">
        <v>31.9</v>
      </c>
      <c r="AA10" s="129">
        <v>34.9</v>
      </c>
      <c r="AB10" s="129">
        <v>34.1</v>
      </c>
      <c r="AC10" s="129">
        <v>34.4</v>
      </c>
      <c r="AD10" s="129">
        <v>34.799999999999997</v>
      </c>
      <c r="AE10" s="129">
        <v>32.200000000000003</v>
      </c>
      <c r="AF10" s="129">
        <v>33.6</v>
      </c>
      <c r="AG10" s="129">
        <v>34.4</v>
      </c>
      <c r="AH10" s="129">
        <v>34.5</v>
      </c>
      <c r="AI10" s="129">
        <v>34.9</v>
      </c>
      <c r="AJ10" s="129">
        <v>34</v>
      </c>
      <c r="AK10" s="129">
        <v>28.9</v>
      </c>
      <c r="AL10" s="129">
        <v>33.200000000000003</v>
      </c>
      <c r="AM10" s="129"/>
      <c r="AN10" s="130">
        <f t="shared" si="0"/>
        <v>33.200000000000003</v>
      </c>
      <c r="AO10" s="131"/>
      <c r="AQ10" s="132"/>
      <c r="AR10" s="99"/>
      <c r="AS10" s="133"/>
      <c r="AT10" s="134">
        <f t="shared" si="1"/>
        <v>35.200000000000003</v>
      </c>
      <c r="AU10" s="135">
        <v>39</v>
      </c>
      <c r="AV10" s="136">
        <f t="shared" si="2"/>
        <v>-3.7999999999999972</v>
      </c>
      <c r="AW10" s="140"/>
      <c r="AX10" s="129">
        <v>31.7</v>
      </c>
      <c r="AY10" s="129">
        <v>30.5</v>
      </c>
      <c r="AZ10" s="129">
        <v>31.4</v>
      </c>
      <c r="BA10" s="129">
        <v>30.9</v>
      </c>
      <c r="BB10" s="129">
        <v>33.9</v>
      </c>
      <c r="BC10" s="129">
        <v>33.5</v>
      </c>
      <c r="BD10" s="129">
        <v>33.799999999999997</v>
      </c>
      <c r="BE10" s="129"/>
      <c r="BF10" s="129"/>
      <c r="BG10" s="129"/>
      <c r="BH10" s="129"/>
      <c r="BI10" s="129"/>
      <c r="BJ10" s="129"/>
      <c r="BK10" s="129"/>
      <c r="BL10" s="129"/>
      <c r="BM10" s="129"/>
      <c r="BN10" s="137">
        <f t="shared" si="3"/>
        <v>33.799999999999997</v>
      </c>
      <c r="BO10" s="138"/>
      <c r="BP10" s="131"/>
      <c r="BQ10" s="99">
        <f t="shared" si="4"/>
        <v>33.799999999999997</v>
      </c>
      <c r="BR10" s="139"/>
      <c r="BS10" s="132">
        <f t="shared" si="5"/>
        <v>32.24285714285714</v>
      </c>
      <c r="BT10" s="99">
        <f t="shared" si="6"/>
        <v>32.24285714285714</v>
      </c>
      <c r="BU10" s="134">
        <f t="shared" si="7"/>
        <v>33.9</v>
      </c>
      <c r="BV10" s="135">
        <v>36.200000000000003</v>
      </c>
      <c r="BW10" s="116">
        <f t="shared" si="8"/>
        <v>-2.3000000000000043</v>
      </c>
      <c r="BY10" s="140">
        <v>38.4</v>
      </c>
      <c r="BZ10" s="140">
        <v>38</v>
      </c>
      <c r="CA10" s="140">
        <v>39.799999999999997</v>
      </c>
      <c r="CB10" s="140">
        <v>38.6</v>
      </c>
      <c r="CC10" s="140">
        <v>38.4</v>
      </c>
      <c r="CD10" s="140">
        <v>39.4</v>
      </c>
      <c r="CE10" s="140">
        <v>39.200000000000003</v>
      </c>
      <c r="CF10" s="140">
        <v>39.4</v>
      </c>
      <c r="CG10" s="140">
        <v>39.6</v>
      </c>
      <c r="CH10" s="140">
        <v>38.299999999999997</v>
      </c>
      <c r="CI10" s="140">
        <v>39</v>
      </c>
      <c r="CJ10" s="140">
        <v>36.200000000000003</v>
      </c>
      <c r="CL10" s="140">
        <v>34.742857142857147</v>
      </c>
      <c r="CM10" s="140">
        <v>35.289473684210527</v>
      </c>
      <c r="CN10" s="140">
        <v>36.145000000000003</v>
      </c>
      <c r="CO10" s="140">
        <v>36.371428571428567</v>
      </c>
      <c r="CP10" s="140">
        <v>36.652380952380952</v>
      </c>
      <c r="CQ10" s="140">
        <v>36.795238095238098</v>
      </c>
      <c r="CR10" s="140">
        <v>37.590476190476188</v>
      </c>
      <c r="CS10" s="140">
        <v>37.840000000000003</v>
      </c>
      <c r="CT10" s="140">
        <v>37.242857142857147</v>
      </c>
      <c r="CU10" s="140">
        <v>35.79</v>
      </c>
      <c r="CV10" s="140">
        <v>34.75</v>
      </c>
      <c r="CW10" s="140">
        <v>34.336842105263152</v>
      </c>
      <c r="CY10" s="105">
        <v>32.514285714285712</v>
      </c>
      <c r="CZ10" s="105">
        <v>32.557894736842108</v>
      </c>
      <c r="DA10" s="105">
        <v>32.847368421052643</v>
      </c>
      <c r="DB10" s="105">
        <v>32.961904761904762</v>
      </c>
      <c r="DC10" s="105">
        <v>33.533333333333331</v>
      </c>
      <c r="DD10" s="105">
        <v>34.466666666666669</v>
      </c>
      <c r="DE10" s="105">
        <v>35.200000000000003</v>
      </c>
      <c r="DF10" s="105">
        <v>35.075000000000003</v>
      </c>
      <c r="DG10" s="105">
        <v>33.69</v>
      </c>
      <c r="DH10" s="105">
        <v>32.847368421052643</v>
      </c>
      <c r="DI10" s="105">
        <v>32.242105263157889</v>
      </c>
      <c r="DJ10" s="105">
        <v>32.352631578947367</v>
      </c>
    </row>
    <row r="11" spans="1:115" ht="15" customHeight="1" x14ac:dyDescent="0.25">
      <c r="A11" s="70">
        <v>-73.249444440000005</v>
      </c>
      <c r="B11" s="70">
        <v>10.439444440000001</v>
      </c>
      <c r="C11" s="71">
        <v>138</v>
      </c>
      <c r="D11" s="50">
        <v>28025502</v>
      </c>
      <c r="E11" s="56"/>
      <c r="F11" s="191" t="s">
        <v>52</v>
      </c>
      <c r="G11" s="57" t="s">
        <v>54</v>
      </c>
      <c r="H11" s="82" t="s">
        <v>53</v>
      </c>
      <c r="I11" s="129">
        <v>35.299999999999997</v>
      </c>
      <c r="J11" s="129">
        <v>34.9</v>
      </c>
      <c r="K11" s="129">
        <v>34.5</v>
      </c>
      <c r="L11" s="129">
        <v>34.9</v>
      </c>
      <c r="M11" s="129">
        <v>33.5</v>
      </c>
      <c r="N11" s="129">
        <v>34.299999999999997</v>
      </c>
      <c r="O11" s="129">
        <v>35.5</v>
      </c>
      <c r="P11" s="129">
        <v>35.9</v>
      </c>
      <c r="Q11" s="129">
        <v>36.9</v>
      </c>
      <c r="R11" s="129">
        <v>33.799999999999997</v>
      </c>
      <c r="S11" s="129">
        <v>34.700000000000003</v>
      </c>
      <c r="T11" s="129">
        <v>36</v>
      </c>
      <c r="U11" s="129">
        <v>35.5</v>
      </c>
      <c r="V11" s="129">
        <v>35.299999999999997</v>
      </c>
      <c r="W11" s="129">
        <v>34.6</v>
      </c>
      <c r="X11" s="129">
        <v>32.4</v>
      </c>
      <c r="Y11" s="129">
        <v>35.1</v>
      </c>
      <c r="Z11" s="129">
        <v>35.9</v>
      </c>
      <c r="AA11" s="129">
        <v>36.1</v>
      </c>
      <c r="AB11" s="129">
        <v>34.9</v>
      </c>
      <c r="AC11" s="129">
        <v>35.4</v>
      </c>
      <c r="AD11" s="129">
        <v>36.200000000000003</v>
      </c>
      <c r="AE11" s="129">
        <v>35.1</v>
      </c>
      <c r="AF11" s="129">
        <v>35.200000000000003</v>
      </c>
      <c r="AG11" s="129">
        <v>35.1</v>
      </c>
      <c r="AH11" s="129">
        <v>35.6</v>
      </c>
      <c r="AI11" s="129">
        <v>35.700000000000003</v>
      </c>
      <c r="AJ11" s="129">
        <v>33.799999999999997</v>
      </c>
      <c r="AK11" s="129">
        <v>30.7</v>
      </c>
      <c r="AL11" s="129">
        <v>34.5</v>
      </c>
      <c r="AM11" s="129"/>
      <c r="AN11" s="130">
        <f t="shared" si="0"/>
        <v>34.5</v>
      </c>
      <c r="AO11" s="131"/>
      <c r="AQ11" s="132"/>
      <c r="AR11" s="99"/>
      <c r="AS11" s="133"/>
      <c r="AT11" s="134">
        <f t="shared" si="1"/>
        <v>36.9</v>
      </c>
      <c r="AU11" s="135">
        <v>37.4</v>
      </c>
      <c r="AV11" s="136">
        <f t="shared" si="2"/>
        <v>-0.5</v>
      </c>
      <c r="AW11" s="140"/>
      <c r="AX11" s="129">
        <v>31.3</v>
      </c>
      <c r="AY11" s="129">
        <v>35.299999999999997</v>
      </c>
      <c r="AZ11" s="129">
        <v>34.700000000000003</v>
      </c>
      <c r="BA11" s="129">
        <v>35</v>
      </c>
      <c r="BB11" s="129">
        <v>35.200000000000003</v>
      </c>
      <c r="BC11" s="129">
        <v>34.9</v>
      </c>
      <c r="BD11" s="129">
        <v>35.6</v>
      </c>
      <c r="BE11" s="129"/>
      <c r="BF11" s="129"/>
      <c r="BG11" s="129"/>
      <c r="BH11" s="129"/>
      <c r="BI11" s="129"/>
      <c r="BJ11" s="129"/>
      <c r="BK11" s="129"/>
      <c r="BL11" s="129"/>
      <c r="BM11" s="129"/>
      <c r="BN11" s="137">
        <f t="shared" si="3"/>
        <v>35.6</v>
      </c>
      <c r="BO11" s="138"/>
      <c r="BP11" s="131"/>
      <c r="BQ11" s="99">
        <f t="shared" si="4"/>
        <v>35.6</v>
      </c>
      <c r="BR11" s="139"/>
      <c r="BS11" s="132">
        <f t="shared" si="5"/>
        <v>34.571428571428569</v>
      </c>
      <c r="BT11" s="99">
        <f t="shared" si="6"/>
        <v>34.571428571428569</v>
      </c>
      <c r="BU11" s="134">
        <f t="shared" si="7"/>
        <v>35.6</v>
      </c>
      <c r="BV11" s="135">
        <v>39.5</v>
      </c>
      <c r="BW11" s="116">
        <f t="shared" si="8"/>
        <v>-3.8999999999999986</v>
      </c>
      <c r="BY11" s="140">
        <v>40.200000000000003</v>
      </c>
      <c r="BZ11" s="140">
        <v>41.8</v>
      </c>
      <c r="CA11" s="140">
        <v>41.8</v>
      </c>
      <c r="CB11" s="140">
        <v>41.2</v>
      </c>
      <c r="CC11" s="140">
        <v>40.200000000000003</v>
      </c>
      <c r="CD11" s="140">
        <v>41</v>
      </c>
      <c r="CE11" s="140">
        <v>41.4</v>
      </c>
      <c r="CF11" s="140">
        <v>41.2</v>
      </c>
      <c r="CG11" s="140">
        <v>40.200000000000003</v>
      </c>
      <c r="CH11" s="140">
        <v>39</v>
      </c>
      <c r="CI11" s="140">
        <v>37.4</v>
      </c>
      <c r="CJ11" s="140">
        <v>39.5</v>
      </c>
      <c r="CL11" s="140">
        <v>36.900000000000013</v>
      </c>
      <c r="CM11" s="140">
        <v>38.142857142857153</v>
      </c>
      <c r="CN11" s="140">
        <v>38.738095238095241</v>
      </c>
      <c r="CO11" s="140">
        <v>38.261904761904773</v>
      </c>
      <c r="CP11" s="140">
        <v>37.031818181818188</v>
      </c>
      <c r="CQ11" s="140">
        <v>36.808695652173917</v>
      </c>
      <c r="CR11" s="140">
        <v>37.978260869565212</v>
      </c>
      <c r="CS11" s="140">
        <v>38.138095238095239</v>
      </c>
      <c r="CT11" s="140">
        <v>37.333333333333343</v>
      </c>
      <c r="CU11" s="140">
        <v>35.680000000000007</v>
      </c>
      <c r="CV11" s="140">
        <v>34.857142857142847</v>
      </c>
      <c r="CW11" s="140">
        <v>35.538095238095252</v>
      </c>
      <c r="CY11" s="105">
        <v>34.780952380952371</v>
      </c>
      <c r="CZ11" s="105">
        <v>35.647619047619052</v>
      </c>
      <c r="DA11" s="105">
        <v>36.009523809523813</v>
      </c>
      <c r="DB11" s="105">
        <v>35.499999999999993</v>
      </c>
      <c r="DC11" s="105">
        <v>33.990909090909092</v>
      </c>
      <c r="DD11" s="105">
        <v>34.004347826086963</v>
      </c>
      <c r="DE11" s="105">
        <v>35.221739130434777</v>
      </c>
      <c r="DF11" s="105">
        <v>34.995238095238093</v>
      </c>
      <c r="DG11" s="105">
        <v>33.776190476190472</v>
      </c>
      <c r="DH11" s="105">
        <v>32.814999999999991</v>
      </c>
      <c r="DI11" s="105">
        <v>32.847619047619048</v>
      </c>
      <c r="DJ11" s="105">
        <v>33.652380952380952</v>
      </c>
    </row>
    <row r="12" spans="1:115" ht="15" customHeight="1" x14ac:dyDescent="0.25">
      <c r="A12" s="70">
        <v>-75.283055559999994</v>
      </c>
      <c r="B12" s="70">
        <v>9.3338888900000008</v>
      </c>
      <c r="C12" s="71">
        <v>166</v>
      </c>
      <c r="D12" s="56"/>
      <c r="E12" s="56"/>
      <c r="F12" s="191" t="s">
        <v>55</v>
      </c>
      <c r="G12" s="57" t="s">
        <v>57</v>
      </c>
      <c r="H12" s="82" t="s">
        <v>56</v>
      </c>
      <c r="I12" s="140" t="s">
        <v>1539</v>
      </c>
      <c r="J12" s="140" t="s">
        <v>1539</v>
      </c>
      <c r="K12" s="140" t="s">
        <v>1539</v>
      </c>
      <c r="L12" s="140" t="s">
        <v>1539</v>
      </c>
      <c r="M12" s="140" t="s">
        <v>1539</v>
      </c>
      <c r="N12" s="140" t="s">
        <v>1539</v>
      </c>
      <c r="O12" s="140" t="s">
        <v>1539</v>
      </c>
      <c r="P12" s="140" t="s">
        <v>1539</v>
      </c>
      <c r="Q12" s="140" t="s">
        <v>1539</v>
      </c>
      <c r="R12" s="140" t="s">
        <v>1539</v>
      </c>
      <c r="S12" s="140" t="s">
        <v>1539</v>
      </c>
      <c r="T12" s="140" t="s">
        <v>1539</v>
      </c>
      <c r="U12" s="140"/>
      <c r="V12" s="140"/>
      <c r="W12" s="140"/>
      <c r="X12" s="140"/>
      <c r="Y12" s="140"/>
      <c r="Z12" s="140"/>
      <c r="AA12" s="140"/>
      <c r="AB12" s="140"/>
      <c r="AC12" s="136"/>
      <c r="AD12" s="136"/>
      <c r="AE12" s="136"/>
      <c r="AF12" s="136"/>
      <c r="AG12" s="136"/>
      <c r="AH12" s="136"/>
      <c r="AI12" s="136"/>
      <c r="AJ12" s="136"/>
      <c r="AK12" s="136"/>
      <c r="AL12" s="136"/>
      <c r="AM12" s="136"/>
      <c r="AN12" s="136"/>
      <c r="AO12" s="136"/>
      <c r="AP12" s="129"/>
      <c r="AQ12" s="129"/>
      <c r="AR12" s="129"/>
      <c r="AS12" s="143"/>
      <c r="AT12" s="140" t="s">
        <v>1539</v>
      </c>
      <c r="AU12" s="140" t="s">
        <v>1539</v>
      </c>
      <c r="AV12" s="140" t="s">
        <v>1539</v>
      </c>
      <c r="AW12" s="140"/>
      <c r="AX12" s="140"/>
      <c r="AY12" s="140"/>
      <c r="AZ12" s="140"/>
      <c r="BA12" s="140"/>
      <c r="BB12" s="140"/>
      <c r="BC12" s="140"/>
      <c r="BD12" s="140"/>
      <c r="BE12" s="140"/>
      <c r="BF12" s="140"/>
      <c r="BG12" s="140"/>
      <c r="BH12" s="140"/>
      <c r="BI12" s="140"/>
      <c r="BJ12" s="140"/>
      <c r="BK12" s="140"/>
      <c r="BL12" s="140"/>
      <c r="BM12" s="140"/>
      <c r="BN12" s="140" t="s">
        <v>1539</v>
      </c>
      <c r="BO12" s="138"/>
      <c r="BP12" s="140" t="s">
        <v>1539</v>
      </c>
      <c r="BQ12" s="140" t="s">
        <v>1539</v>
      </c>
      <c r="BR12" s="140" t="s">
        <v>1539</v>
      </c>
      <c r="BS12" s="140" t="s">
        <v>1539</v>
      </c>
      <c r="BT12" s="140" t="s">
        <v>1539</v>
      </c>
      <c r="BU12" s="140" t="s">
        <v>1539</v>
      </c>
      <c r="BV12" s="140" t="s">
        <v>1539</v>
      </c>
      <c r="BW12" s="140" t="s">
        <v>1539</v>
      </c>
      <c r="BX12" s="140" t="s">
        <v>1539</v>
      </c>
      <c r="BY12" s="140" t="s">
        <v>1539</v>
      </c>
      <c r="BZ12" s="140" t="s">
        <v>1539</v>
      </c>
      <c r="CA12" s="140" t="s">
        <v>1539</v>
      </c>
      <c r="CB12" s="140" t="s">
        <v>1539</v>
      </c>
      <c r="CC12" s="140" t="s">
        <v>1539</v>
      </c>
      <c r="CD12" s="140" t="s">
        <v>1539</v>
      </c>
      <c r="CE12" s="140" t="s">
        <v>1539</v>
      </c>
      <c r="CF12" s="140" t="s">
        <v>1539</v>
      </c>
      <c r="CG12" s="140" t="s">
        <v>1539</v>
      </c>
      <c r="CH12" s="140" t="s">
        <v>1539</v>
      </c>
      <c r="CI12" s="140" t="s">
        <v>1539</v>
      </c>
      <c r="CJ12" s="140" t="s">
        <v>1539</v>
      </c>
      <c r="CL12" s="140"/>
      <c r="CM12" s="140"/>
      <c r="CN12" s="140"/>
      <c r="CO12" s="140"/>
      <c r="CP12" s="140"/>
      <c r="CQ12" s="140"/>
      <c r="CR12" s="140"/>
      <c r="CS12" s="140"/>
      <c r="CT12" s="140"/>
      <c r="CU12" s="140"/>
      <c r="CV12" s="140"/>
      <c r="CW12" s="140"/>
      <c r="CY12" s="105"/>
      <c r="CZ12" s="105"/>
      <c r="DA12" s="105"/>
      <c r="DB12" s="105"/>
      <c r="DC12" s="105"/>
      <c r="DD12" s="105"/>
      <c r="DE12" s="105"/>
      <c r="DF12" s="105"/>
      <c r="DG12" s="105"/>
      <c r="DH12" s="105"/>
      <c r="DI12" s="105"/>
      <c r="DJ12" s="105"/>
    </row>
    <row r="13" spans="1:115" ht="15" customHeight="1" x14ac:dyDescent="0.25">
      <c r="A13" s="70">
        <v>-75.825138890000005</v>
      </c>
      <c r="B13" s="70">
        <v>8.82583333</v>
      </c>
      <c r="C13" s="71">
        <v>20</v>
      </c>
      <c r="D13" s="50">
        <v>13035501</v>
      </c>
      <c r="E13" s="56"/>
      <c r="F13" s="191" t="s">
        <v>58</v>
      </c>
      <c r="G13" s="57" t="s">
        <v>60</v>
      </c>
      <c r="H13" s="82" t="s">
        <v>59</v>
      </c>
      <c r="I13" s="129">
        <v>33</v>
      </c>
      <c r="J13" s="129">
        <v>31.7</v>
      </c>
      <c r="K13" s="129">
        <v>32.6</v>
      </c>
      <c r="L13" s="129">
        <v>33.4</v>
      </c>
      <c r="M13" s="129">
        <v>33.799999999999997</v>
      </c>
      <c r="N13" s="129">
        <v>34.200000000000003</v>
      </c>
      <c r="O13" s="129">
        <v>33</v>
      </c>
      <c r="P13" s="129">
        <v>35.4</v>
      </c>
      <c r="Q13" s="129">
        <v>35.200000000000003</v>
      </c>
      <c r="R13" s="129">
        <v>32.799999999999997</v>
      </c>
      <c r="S13" s="129">
        <v>33.200000000000003</v>
      </c>
      <c r="T13" s="129">
        <v>33.6</v>
      </c>
      <c r="U13" s="129">
        <v>33</v>
      </c>
      <c r="V13" s="129">
        <v>34.1</v>
      </c>
      <c r="W13" s="129">
        <v>32</v>
      </c>
      <c r="X13" s="129">
        <v>32.9</v>
      </c>
      <c r="Y13" s="129">
        <v>33.6</v>
      </c>
      <c r="Z13" s="129">
        <v>33.200000000000003</v>
      </c>
      <c r="AA13" s="129">
        <v>34.200000000000003</v>
      </c>
      <c r="AB13" s="129">
        <v>33</v>
      </c>
      <c r="AC13" s="129">
        <v>33.4</v>
      </c>
      <c r="AD13" s="129">
        <v>35.200000000000003</v>
      </c>
      <c r="AE13" s="129">
        <v>32.4</v>
      </c>
      <c r="AF13" s="129">
        <v>33.6</v>
      </c>
      <c r="AG13" s="129">
        <v>34.4</v>
      </c>
      <c r="AH13" s="129">
        <v>34.200000000000003</v>
      </c>
      <c r="AI13" s="129">
        <v>34.200000000000003</v>
      </c>
      <c r="AJ13" s="129">
        <v>31.4</v>
      </c>
      <c r="AK13" s="129">
        <v>28.5</v>
      </c>
      <c r="AL13" s="129">
        <v>33</v>
      </c>
      <c r="AM13" s="129"/>
      <c r="AN13" s="130">
        <f>+LOOKUP(1000,I13:AM13)</f>
        <v>33</v>
      </c>
      <c r="AO13" s="131"/>
      <c r="AQ13" s="132"/>
      <c r="AR13" s="99"/>
      <c r="AS13" s="133"/>
      <c r="AT13" s="134">
        <f>+MAX(I13:AM13)</f>
        <v>35.4</v>
      </c>
      <c r="AU13" s="135">
        <v>36.799999999999997</v>
      </c>
      <c r="AV13" s="136">
        <f>+AT13-AU13</f>
        <v>-1.3999999999999986</v>
      </c>
      <c r="AW13" s="140"/>
      <c r="AX13" s="129">
        <v>30.2</v>
      </c>
      <c r="AY13" s="129">
        <v>32.4</v>
      </c>
      <c r="AZ13" s="129">
        <v>31.5</v>
      </c>
      <c r="BA13" s="129">
        <v>34</v>
      </c>
      <c r="BB13" s="129">
        <v>33.6</v>
      </c>
      <c r="BC13" s="129">
        <v>32.799999999999997</v>
      </c>
      <c r="BD13" s="129">
        <v>31</v>
      </c>
      <c r="BE13" s="129"/>
      <c r="BF13" s="129"/>
      <c r="BG13" s="129"/>
      <c r="BH13" s="129"/>
      <c r="BI13" s="129"/>
      <c r="BJ13" s="129"/>
      <c r="BK13" s="129"/>
      <c r="BL13" s="129"/>
      <c r="BM13" s="129"/>
      <c r="BN13" s="137">
        <f>+LOOKUP(1000,AX13:BM13)</f>
        <v>31</v>
      </c>
      <c r="BO13" s="138"/>
      <c r="BP13" s="131"/>
      <c r="BQ13" s="99">
        <f>+BN13-BP13</f>
        <v>31</v>
      </c>
      <c r="BR13" s="139"/>
      <c r="BS13" s="132">
        <f>+AVERAGE(AX13:BM13)</f>
        <v>32.214285714285715</v>
      </c>
      <c r="BT13" s="99">
        <f>+BS13-BP13</f>
        <v>32.214285714285715</v>
      </c>
      <c r="BU13" s="134">
        <f>+MAX(AX13:BM13)</f>
        <v>34</v>
      </c>
      <c r="BV13" s="135">
        <v>36.799999999999997</v>
      </c>
      <c r="BW13" s="116">
        <f>+BU13-BV13</f>
        <v>-2.7999999999999972</v>
      </c>
      <c r="BY13" s="140">
        <v>38.1</v>
      </c>
      <c r="BZ13" s="140">
        <v>41.2</v>
      </c>
      <c r="CA13" s="140">
        <v>38.6</v>
      </c>
      <c r="CB13" s="140">
        <v>38.799999999999997</v>
      </c>
      <c r="CC13" s="140">
        <v>38.6</v>
      </c>
      <c r="CD13" s="140">
        <v>38.799999999999997</v>
      </c>
      <c r="CE13" s="140">
        <v>38.4</v>
      </c>
      <c r="CF13" s="140">
        <v>36.9</v>
      </c>
      <c r="CG13" s="140">
        <v>37.5</v>
      </c>
      <c r="CH13" s="140">
        <v>36.5</v>
      </c>
      <c r="CI13" s="140">
        <v>36.799999999999997</v>
      </c>
      <c r="CJ13" s="140">
        <v>36.799999999999997</v>
      </c>
      <c r="CL13" s="140">
        <v>35.363636363636367</v>
      </c>
      <c r="CM13" s="140">
        <v>36.477272727272727</v>
      </c>
      <c r="CN13" s="140">
        <v>36.586363636363643</v>
      </c>
      <c r="CO13" s="140">
        <v>36.419047619047618</v>
      </c>
      <c r="CP13" s="140">
        <v>35.554545454545462</v>
      </c>
      <c r="CQ13" s="140">
        <v>35.357894736842113</v>
      </c>
      <c r="CR13" s="140">
        <v>35.445454545454552</v>
      </c>
      <c r="CS13" s="140">
        <v>35.204761904761902</v>
      </c>
      <c r="CT13" s="140">
        <v>34.952380952380949</v>
      </c>
      <c r="CU13" s="140">
        <v>34.633333333333333</v>
      </c>
      <c r="CV13" s="140">
        <v>34.200000000000003</v>
      </c>
      <c r="CW13" s="140">
        <v>34.547619047619037</v>
      </c>
      <c r="CY13" s="105">
        <v>33.719047619047629</v>
      </c>
      <c r="CZ13" s="105">
        <v>34.244999999999997</v>
      </c>
      <c r="DA13" s="105">
        <v>34.320000000000007</v>
      </c>
      <c r="DB13" s="105">
        <v>34.005000000000003</v>
      </c>
      <c r="DC13" s="105">
        <v>32.919047619047618</v>
      </c>
      <c r="DD13" s="105">
        <v>32.788888888888877</v>
      </c>
      <c r="DE13" s="105">
        <v>32.933333333333337</v>
      </c>
      <c r="DF13" s="105">
        <v>32.924999999999997</v>
      </c>
      <c r="DG13" s="105">
        <v>32.424999999999997</v>
      </c>
      <c r="DH13" s="105">
        <v>32.364999999999988</v>
      </c>
      <c r="DI13" s="105">
        <v>32.395000000000003</v>
      </c>
      <c r="DJ13" s="105">
        <v>32.909999999999997</v>
      </c>
    </row>
    <row r="14" spans="1:115" ht="15" customHeight="1" thickBot="1" x14ac:dyDescent="0.3">
      <c r="A14" s="70">
        <v>-76.717833330000005</v>
      </c>
      <c r="B14" s="70">
        <v>7.81666667</v>
      </c>
      <c r="C14" s="71">
        <v>19</v>
      </c>
      <c r="D14" s="56">
        <v>12015070</v>
      </c>
      <c r="E14" s="56"/>
      <c r="F14" s="191" t="s">
        <v>61</v>
      </c>
      <c r="G14" s="57" t="s">
        <v>63</v>
      </c>
      <c r="H14" s="82" t="s">
        <v>62</v>
      </c>
      <c r="I14" s="129">
        <v>31.9</v>
      </c>
      <c r="J14" s="129">
        <v>30.2</v>
      </c>
      <c r="K14" s="129">
        <v>30.6</v>
      </c>
      <c r="L14" s="129">
        <v>32.1</v>
      </c>
      <c r="M14" s="129">
        <v>30.6</v>
      </c>
      <c r="N14" s="129">
        <v>31.2</v>
      </c>
      <c r="O14" s="129">
        <v>31.1</v>
      </c>
      <c r="P14" s="129">
        <v>32.799999999999997</v>
      </c>
      <c r="Q14" s="129">
        <v>30.4</v>
      </c>
      <c r="R14" s="129">
        <v>31.6</v>
      </c>
      <c r="S14" s="129">
        <v>32.700000000000003</v>
      </c>
      <c r="T14" s="129">
        <v>32.5</v>
      </c>
      <c r="U14" s="129">
        <v>31</v>
      </c>
      <c r="V14" s="129">
        <v>29.5</v>
      </c>
      <c r="W14" s="129">
        <v>30.6</v>
      </c>
      <c r="X14" s="129">
        <v>30.2</v>
      </c>
      <c r="Y14" s="129">
        <v>30.5</v>
      </c>
      <c r="Z14" s="129">
        <v>30.7</v>
      </c>
      <c r="AA14" s="129">
        <v>30.2</v>
      </c>
      <c r="AB14" s="129">
        <v>32</v>
      </c>
      <c r="AC14" s="129">
        <v>31.8</v>
      </c>
      <c r="AD14" s="129">
        <v>31.6</v>
      </c>
      <c r="AE14" s="129">
        <v>27.8</v>
      </c>
      <c r="AF14" s="129">
        <v>29.8</v>
      </c>
      <c r="AG14" s="129">
        <v>30.7</v>
      </c>
      <c r="AH14" s="129">
        <v>31.6</v>
      </c>
      <c r="AI14" s="129">
        <v>31</v>
      </c>
      <c r="AJ14" s="129">
        <v>27.1</v>
      </c>
      <c r="AK14" s="129">
        <v>30.5</v>
      </c>
      <c r="AL14" s="129">
        <v>32.299999999999997</v>
      </c>
      <c r="AM14" s="129"/>
      <c r="AN14" s="130">
        <f>+LOOKUP(1000,I14:AM14)</f>
        <v>32.299999999999997</v>
      </c>
      <c r="AO14" s="131"/>
      <c r="AQ14" s="132"/>
      <c r="AR14" s="99"/>
      <c r="AS14" s="133"/>
      <c r="AT14" s="134">
        <f>+MAX(I14:AM14)</f>
        <v>32.799999999999997</v>
      </c>
      <c r="AU14" s="135">
        <v>35</v>
      </c>
      <c r="AV14" s="136">
        <f>+AT14-AU14</f>
        <v>-2.2000000000000028</v>
      </c>
      <c r="AW14" s="140"/>
      <c r="AX14" s="129">
        <v>30.2</v>
      </c>
      <c r="AY14" s="129">
        <v>31.9</v>
      </c>
      <c r="AZ14" s="129">
        <v>32.799999999999997</v>
      </c>
      <c r="BA14" s="129">
        <v>31.2</v>
      </c>
      <c r="BB14" s="129">
        <v>32.1</v>
      </c>
      <c r="BC14" s="129">
        <v>33.1</v>
      </c>
      <c r="BD14" s="129">
        <v>31.9</v>
      </c>
      <c r="BE14" s="129"/>
      <c r="BF14" s="129"/>
      <c r="BG14" s="129"/>
      <c r="BH14" s="129"/>
      <c r="BI14" s="129"/>
      <c r="BJ14" s="129"/>
      <c r="BK14" s="129"/>
      <c r="BL14" s="129"/>
      <c r="BM14" s="129"/>
      <c r="BN14" s="137">
        <f>+LOOKUP(1000,AX14:BM14)</f>
        <v>31.9</v>
      </c>
      <c r="BO14" s="138"/>
      <c r="BP14" s="131"/>
      <c r="BQ14" s="99">
        <f>+BN14-BP14</f>
        <v>31.9</v>
      </c>
      <c r="BR14" s="139"/>
      <c r="BS14" s="132">
        <f>+AVERAGE(AX14:BM14)</f>
        <v>31.885714285714283</v>
      </c>
      <c r="BT14" s="99">
        <f>+BS14-BP14</f>
        <v>31.885714285714283</v>
      </c>
      <c r="BU14" s="134">
        <f>+MAX(AX14:BM14)</f>
        <v>33.1</v>
      </c>
      <c r="BV14" s="135">
        <v>33.799999999999997</v>
      </c>
      <c r="BW14" s="116">
        <f>+BU14-BV14</f>
        <v>-0.69999999999999574</v>
      </c>
      <c r="BY14" s="140">
        <v>34.6</v>
      </c>
      <c r="BZ14" s="140">
        <v>36.1</v>
      </c>
      <c r="CA14" s="140">
        <v>36.5</v>
      </c>
      <c r="CB14" s="140">
        <v>35.9</v>
      </c>
      <c r="CC14" s="140">
        <v>35.4</v>
      </c>
      <c r="CD14" s="140">
        <v>35.200000000000003</v>
      </c>
      <c r="CE14" s="140">
        <v>36</v>
      </c>
      <c r="CF14" s="140">
        <v>35.200000000000003</v>
      </c>
      <c r="CG14" s="140">
        <v>35.4</v>
      </c>
      <c r="CH14" s="140">
        <v>35.4</v>
      </c>
      <c r="CI14" s="140">
        <v>35</v>
      </c>
      <c r="CJ14" s="140">
        <v>33.799999999999997</v>
      </c>
      <c r="CL14" s="140">
        <v>32.1</v>
      </c>
      <c r="CM14" s="140">
        <v>32.188000000000002</v>
      </c>
      <c r="CN14" s="140">
        <v>32.76250000000001</v>
      </c>
      <c r="CO14" s="140">
        <v>33.12307692307693</v>
      </c>
      <c r="CP14" s="140">
        <v>33.54</v>
      </c>
      <c r="CQ14" s="140">
        <v>33.408333333333317</v>
      </c>
      <c r="CR14" s="140">
        <v>33.57083333333334</v>
      </c>
      <c r="CS14" s="140">
        <v>33.745454545454542</v>
      </c>
      <c r="CT14" s="140">
        <v>33.75416666666667</v>
      </c>
      <c r="CU14" s="140">
        <v>33.465384615384608</v>
      </c>
      <c r="CV14" s="140">
        <v>32.984615384615388</v>
      </c>
      <c r="CW14" s="140">
        <v>32.626923076923077</v>
      </c>
      <c r="CY14" s="105">
        <v>30.641666666666669</v>
      </c>
      <c r="CZ14" s="105">
        <v>30.629166666666659</v>
      </c>
      <c r="DA14" s="105">
        <v>30.762499999999999</v>
      </c>
      <c r="DB14" s="105">
        <v>31.061538461538461</v>
      </c>
      <c r="DC14" s="105">
        <v>31.5</v>
      </c>
      <c r="DD14" s="105">
        <v>31.470833333333331</v>
      </c>
      <c r="DE14" s="105">
        <v>31.524999999999999</v>
      </c>
      <c r="DF14" s="105">
        <v>31.736363636363631</v>
      </c>
      <c r="DG14" s="105">
        <v>31.691666666666659</v>
      </c>
      <c r="DH14" s="105">
        <v>31.496153846153842</v>
      </c>
      <c r="DI14" s="105">
        <v>31.207692307692309</v>
      </c>
      <c r="DJ14" s="105">
        <v>30.869230769230761</v>
      </c>
    </row>
    <row r="15" spans="1:115" s="49" customFormat="1" ht="15" customHeight="1" thickTop="1" thickBot="1" x14ac:dyDescent="0.3">
      <c r="A15" s="51"/>
      <c r="B15" s="51"/>
      <c r="C15" s="52"/>
      <c r="D15" s="53"/>
      <c r="E15" s="53"/>
      <c r="F15" s="192" t="s">
        <v>64</v>
      </c>
      <c r="G15" s="55"/>
      <c r="H15" s="54"/>
      <c r="I15" s="145"/>
      <c r="J15" s="145"/>
      <c r="K15" s="145"/>
      <c r="L15" s="145"/>
      <c r="M15" s="145"/>
      <c r="N15" s="145"/>
      <c r="O15" s="145"/>
      <c r="P15" s="145"/>
      <c r="Q15" s="145"/>
      <c r="R15" s="145"/>
      <c r="S15" s="145"/>
      <c r="T15" s="145"/>
      <c r="U15" s="145"/>
      <c r="V15" s="145"/>
      <c r="W15" s="145"/>
      <c r="X15" s="145"/>
      <c r="Y15" s="145"/>
      <c r="Z15" s="145"/>
      <c r="AA15" s="145"/>
      <c r="AB15" s="145"/>
      <c r="AC15" s="145"/>
      <c r="AD15" s="145"/>
      <c r="AE15" s="145"/>
      <c r="AF15" s="145"/>
      <c r="AG15" s="145"/>
      <c r="AH15" s="145"/>
      <c r="AI15" s="145"/>
      <c r="AJ15" s="145"/>
      <c r="AK15" s="145"/>
      <c r="AL15" s="145"/>
      <c r="AM15" s="145"/>
      <c r="AN15" s="145"/>
      <c r="AO15" s="146"/>
      <c r="AP15" s="146"/>
      <c r="AQ15" s="147"/>
      <c r="AR15" s="148"/>
      <c r="AS15" s="149"/>
      <c r="AT15" s="148"/>
      <c r="AU15" s="148"/>
      <c r="AV15" s="148"/>
      <c r="AW15" s="212"/>
      <c r="AX15" s="145"/>
      <c r="AY15" s="145"/>
      <c r="AZ15" s="145"/>
      <c r="BA15" s="145"/>
      <c r="BB15" s="145"/>
      <c r="BC15" s="145"/>
      <c r="BD15" s="145"/>
      <c r="BE15" s="145"/>
      <c r="BF15" s="145"/>
      <c r="BG15" s="145"/>
      <c r="BH15" s="145"/>
      <c r="BI15" s="145"/>
      <c r="BJ15" s="145"/>
      <c r="BK15" s="145"/>
      <c r="BL15" s="145"/>
      <c r="BM15" s="145"/>
      <c r="BN15" s="150"/>
      <c r="BO15" s="151"/>
      <c r="BP15" s="146"/>
      <c r="BQ15" s="146"/>
      <c r="BR15" s="152"/>
      <c r="BS15" s="147"/>
      <c r="BT15" s="148"/>
      <c r="BU15" s="148"/>
      <c r="BV15" s="148"/>
      <c r="BW15" s="153"/>
      <c r="BX15" s="184"/>
      <c r="BY15" s="212"/>
      <c r="BZ15" s="212"/>
      <c r="CA15" s="212"/>
      <c r="CB15" s="212"/>
      <c r="CC15" s="212"/>
      <c r="CD15" s="212"/>
      <c r="CE15" s="212"/>
      <c r="CF15" s="212"/>
      <c r="CG15" s="212"/>
      <c r="CH15" s="212"/>
      <c r="CI15" s="212"/>
      <c r="CJ15" s="212"/>
      <c r="CL15" s="127"/>
      <c r="CM15" s="127"/>
      <c r="CN15" s="127"/>
      <c r="CO15" s="127"/>
      <c r="CP15" s="127"/>
      <c r="CQ15" s="127"/>
      <c r="CR15" s="127"/>
      <c r="CS15" s="127"/>
      <c r="CT15" s="127"/>
      <c r="CU15" s="127"/>
      <c r="CV15" s="127"/>
      <c r="CW15" s="127"/>
      <c r="CY15" s="128"/>
      <c r="CZ15" s="128"/>
      <c r="DA15" s="128"/>
      <c r="DB15" s="128"/>
      <c r="DC15" s="128"/>
      <c r="DD15" s="128"/>
      <c r="DE15" s="128"/>
      <c r="DF15" s="128"/>
      <c r="DG15" s="128"/>
      <c r="DH15" s="128"/>
      <c r="DI15" s="128"/>
      <c r="DJ15" s="128"/>
    </row>
    <row r="16" spans="1:115" ht="15" customHeight="1" thickTop="1" x14ac:dyDescent="0.25">
      <c r="A16" s="70">
        <v>-73.808611110000001</v>
      </c>
      <c r="B16" s="70">
        <v>7.0263888899999998</v>
      </c>
      <c r="C16" s="71">
        <v>126</v>
      </c>
      <c r="D16" s="56">
        <v>23155030</v>
      </c>
      <c r="E16" s="56"/>
      <c r="F16" s="193" t="s">
        <v>65</v>
      </c>
      <c r="G16" s="57" t="s">
        <v>67</v>
      </c>
      <c r="H16" s="82" t="s">
        <v>66</v>
      </c>
      <c r="I16" s="129">
        <v>30.4</v>
      </c>
      <c r="J16" s="129">
        <v>34.200000000000003</v>
      </c>
      <c r="K16" s="129">
        <v>30.4</v>
      </c>
      <c r="L16" s="129">
        <v>31</v>
      </c>
      <c r="M16" s="129">
        <v>32</v>
      </c>
      <c r="N16" s="129">
        <v>31</v>
      </c>
      <c r="O16" s="129">
        <v>33.6</v>
      </c>
      <c r="P16" s="129">
        <v>35</v>
      </c>
      <c r="Q16" s="129">
        <v>34.200000000000003</v>
      </c>
      <c r="R16" s="129">
        <v>34.200000000000003</v>
      </c>
      <c r="S16" s="129">
        <v>30.4</v>
      </c>
      <c r="T16" s="129">
        <v>33.799999999999997</v>
      </c>
      <c r="U16" s="129">
        <v>29.8</v>
      </c>
      <c r="V16" s="129">
        <v>28.6</v>
      </c>
      <c r="W16" s="129">
        <v>32</v>
      </c>
      <c r="X16" s="129">
        <v>31</v>
      </c>
      <c r="Y16" s="129">
        <v>29.2</v>
      </c>
      <c r="Z16" s="129">
        <v>32.4</v>
      </c>
      <c r="AA16" s="129">
        <v>33.4</v>
      </c>
      <c r="AB16" s="129">
        <v>30.4</v>
      </c>
      <c r="AC16" s="129">
        <v>29.2</v>
      </c>
      <c r="AD16" s="129">
        <v>33</v>
      </c>
      <c r="AE16" s="129">
        <v>33</v>
      </c>
      <c r="AF16" s="129">
        <v>30.6</v>
      </c>
      <c r="AG16" s="129">
        <v>33</v>
      </c>
      <c r="AH16" s="129">
        <v>34.200000000000003</v>
      </c>
      <c r="AI16" s="129">
        <v>32.4</v>
      </c>
      <c r="AJ16" s="129">
        <v>26.2</v>
      </c>
      <c r="AK16" s="129">
        <v>29.6</v>
      </c>
      <c r="AL16" s="129">
        <v>31.6</v>
      </c>
      <c r="AM16" s="129"/>
      <c r="AN16" s="130">
        <f t="shared" ref="AN16:AN25" si="9">+LOOKUP(1000,I16:AM16)</f>
        <v>31.6</v>
      </c>
      <c r="AO16" s="131"/>
      <c r="AQ16" s="132"/>
      <c r="AR16" s="99"/>
      <c r="AS16" s="133"/>
      <c r="AT16" s="134">
        <f t="shared" ref="AT16:AT25" si="10">+MAX(I16:AM16)</f>
        <v>35</v>
      </c>
      <c r="AU16" s="135">
        <v>35.799999999999997</v>
      </c>
      <c r="AV16" s="136">
        <f>+AT16-AU16</f>
        <v>-0.79999999999999716</v>
      </c>
      <c r="AW16" s="140"/>
      <c r="AX16" s="129">
        <v>27.6</v>
      </c>
      <c r="AY16" s="129">
        <v>31.4</v>
      </c>
      <c r="AZ16" s="129">
        <v>32.799999999999997</v>
      </c>
      <c r="BA16" s="129">
        <v>32.4</v>
      </c>
      <c r="BB16" s="129">
        <v>33</v>
      </c>
      <c r="BC16" s="129">
        <v>33.1</v>
      </c>
      <c r="BD16" s="129">
        <v>31.8</v>
      </c>
      <c r="BE16" s="129"/>
      <c r="BF16" s="129"/>
      <c r="BG16" s="129"/>
      <c r="BH16" s="129"/>
      <c r="BI16" s="129"/>
      <c r="BJ16" s="129"/>
      <c r="BK16" s="129"/>
      <c r="BL16" s="129"/>
      <c r="BM16" s="129"/>
      <c r="BN16" s="137">
        <f>+LOOKUP(1000,AX16:BM16)</f>
        <v>31.8</v>
      </c>
      <c r="BO16" s="138"/>
      <c r="BP16" s="131"/>
      <c r="BQ16" s="99">
        <f t="shared" ref="BQ16:BQ25" si="11">+BN16-BP16</f>
        <v>31.8</v>
      </c>
      <c r="BR16" s="139"/>
      <c r="BS16" s="132">
        <f>+AVERAGE(AX16:BM16)</f>
        <v>31.728571428571428</v>
      </c>
      <c r="BT16" s="99">
        <f t="shared" ref="BT16:BT25" si="12">+BS16-BP16</f>
        <v>31.728571428571428</v>
      </c>
      <c r="BU16" s="134">
        <f>+MAX(AX16:BM16)</f>
        <v>33.1</v>
      </c>
      <c r="BV16" s="135">
        <v>36.4</v>
      </c>
      <c r="BW16" s="116">
        <f t="shared" ref="BW16:BW25" si="13">+BU16-BV16</f>
        <v>-3.2999999999999972</v>
      </c>
      <c r="BY16" s="140">
        <v>37.6</v>
      </c>
      <c r="BZ16" s="140">
        <v>38</v>
      </c>
      <c r="CA16" s="140">
        <v>38.4</v>
      </c>
      <c r="CB16" s="140">
        <v>37.700000000000003</v>
      </c>
      <c r="CC16" s="140">
        <v>36.4</v>
      </c>
      <c r="CD16" s="140">
        <v>37</v>
      </c>
      <c r="CE16" s="140">
        <v>37.6</v>
      </c>
      <c r="CF16" s="140">
        <v>37.200000000000003</v>
      </c>
      <c r="CG16" s="140">
        <v>36.6</v>
      </c>
      <c r="CH16" s="140">
        <v>35.799999999999997</v>
      </c>
      <c r="CI16" s="140">
        <v>35.799999999999997</v>
      </c>
      <c r="CJ16" s="140">
        <v>36.4</v>
      </c>
      <c r="CK16" s="220"/>
      <c r="CL16" s="140">
        <v>34.726666666666667</v>
      </c>
      <c r="CM16" s="140">
        <v>35.503333333333337</v>
      </c>
      <c r="CN16" s="140">
        <v>35.206666666666671</v>
      </c>
      <c r="CO16" s="140">
        <v>34.909999999999997</v>
      </c>
      <c r="CP16" s="140">
        <v>34.373333333333328</v>
      </c>
      <c r="CQ16" s="140">
        <v>34.633333333333333</v>
      </c>
      <c r="CR16" s="140">
        <v>34.896551724137943</v>
      </c>
      <c r="CS16" s="140">
        <v>34.85</v>
      </c>
      <c r="CT16" s="140">
        <v>34.336666666666673</v>
      </c>
      <c r="CU16" s="140">
        <v>33.686206896551717</v>
      </c>
      <c r="CV16" s="140">
        <v>33.34482758620689</v>
      </c>
      <c r="CW16" s="140">
        <v>33.556666666666658</v>
      </c>
      <c r="CY16" s="105">
        <v>32.793333333333337</v>
      </c>
      <c r="CZ16" s="105">
        <v>33.133333333333333</v>
      </c>
      <c r="DA16" s="105">
        <v>32.573333333333331</v>
      </c>
      <c r="DB16" s="105">
        <v>31.963333333333331</v>
      </c>
      <c r="DC16" s="105">
        <v>31.84</v>
      </c>
      <c r="DD16" s="105">
        <v>31.993333333333329</v>
      </c>
      <c r="DE16" s="105">
        <v>32.434482758620703</v>
      </c>
      <c r="DF16" s="105">
        <v>32.359999999999992</v>
      </c>
      <c r="DG16" s="105">
        <v>31.72000000000001</v>
      </c>
      <c r="DH16" s="105">
        <v>31.110344827586211</v>
      </c>
      <c r="DI16" s="105">
        <v>31.168965517241379</v>
      </c>
      <c r="DJ16" s="105">
        <v>31.733333333333331</v>
      </c>
      <c r="DK16" s="49"/>
    </row>
    <row r="17" spans="1:115" ht="15" customHeight="1" x14ac:dyDescent="0.25">
      <c r="A17" s="70">
        <v>-73.184527779999996</v>
      </c>
      <c r="B17" s="70">
        <v>7.1214722200000002</v>
      </c>
      <c r="C17" s="71">
        <v>1189</v>
      </c>
      <c r="D17" s="50">
        <v>23195502</v>
      </c>
      <c r="E17" s="56"/>
      <c r="F17" s="193" t="s">
        <v>1563</v>
      </c>
      <c r="G17" s="57" t="s">
        <v>67</v>
      </c>
      <c r="H17" s="82" t="s">
        <v>1562</v>
      </c>
      <c r="I17" s="129">
        <v>28.4</v>
      </c>
      <c r="J17" s="129">
        <v>27.8</v>
      </c>
      <c r="K17" s="129">
        <v>27.6</v>
      </c>
      <c r="L17" s="129">
        <v>27.4</v>
      </c>
      <c r="M17" s="129">
        <v>26.9</v>
      </c>
      <c r="N17" s="129">
        <v>28</v>
      </c>
      <c r="O17" s="129">
        <v>27.5</v>
      </c>
      <c r="P17" s="129">
        <v>28</v>
      </c>
      <c r="Q17" s="129">
        <v>27.1</v>
      </c>
      <c r="R17" s="129">
        <v>28.8</v>
      </c>
      <c r="S17" s="129">
        <v>26.4</v>
      </c>
      <c r="T17" s="129">
        <v>26.8</v>
      </c>
      <c r="U17" s="129">
        <v>26.3</v>
      </c>
      <c r="V17" s="129">
        <v>27.9</v>
      </c>
      <c r="W17" s="129">
        <v>27.1</v>
      </c>
      <c r="X17" s="129">
        <v>25.5</v>
      </c>
      <c r="Y17" s="129">
        <v>26.1</v>
      </c>
      <c r="Z17" s="129">
        <v>27.3</v>
      </c>
      <c r="AA17" s="129">
        <v>28.4</v>
      </c>
      <c r="AB17" s="129">
        <v>26.7</v>
      </c>
      <c r="AC17" s="129">
        <v>25.3</v>
      </c>
      <c r="AD17" s="129">
        <v>28.6</v>
      </c>
      <c r="AE17" s="129">
        <v>27.9</v>
      </c>
      <c r="AF17" s="129">
        <v>23.2</v>
      </c>
      <c r="AG17" s="129">
        <v>28.1</v>
      </c>
      <c r="AH17" s="129">
        <v>27.7</v>
      </c>
      <c r="AI17" s="129">
        <v>27.4</v>
      </c>
      <c r="AJ17" s="129">
        <v>22.7</v>
      </c>
      <c r="AK17" s="129">
        <v>24.2</v>
      </c>
      <c r="AL17" s="129">
        <v>25.6</v>
      </c>
      <c r="AM17" s="129"/>
      <c r="AN17" s="130">
        <f t="shared" si="9"/>
        <v>25.6</v>
      </c>
      <c r="AO17" s="131"/>
      <c r="AQ17" s="132"/>
      <c r="AR17" s="99"/>
      <c r="AS17" s="133"/>
      <c r="AT17" s="134">
        <f t="shared" si="10"/>
        <v>28.8</v>
      </c>
      <c r="AU17" s="135">
        <v>30.3</v>
      </c>
      <c r="AV17" s="136">
        <f>+AT17-AU17</f>
        <v>-1.5</v>
      </c>
      <c r="AW17" s="140"/>
      <c r="AX17" s="129">
        <v>21.3</v>
      </c>
      <c r="AY17" s="129">
        <v>25.9</v>
      </c>
      <c r="AZ17" s="129">
        <v>26.7</v>
      </c>
      <c r="BA17" s="129">
        <v>26.6</v>
      </c>
      <c r="BB17" s="129">
        <v>26.9</v>
      </c>
      <c r="BC17" s="129">
        <v>26.7</v>
      </c>
      <c r="BD17" s="129">
        <v>27.2</v>
      </c>
      <c r="BE17" s="129"/>
      <c r="BF17" s="129"/>
      <c r="BG17" s="129"/>
      <c r="BH17" s="129"/>
      <c r="BI17" s="129"/>
      <c r="BJ17" s="129"/>
      <c r="BK17" s="129"/>
      <c r="BL17" s="129"/>
      <c r="BM17" s="129"/>
      <c r="BN17" s="137">
        <f>+LOOKUP(1000,AX17:BM17)</f>
        <v>27.2</v>
      </c>
      <c r="BO17" s="138"/>
      <c r="BP17" s="131"/>
      <c r="BQ17" s="99">
        <f t="shared" si="11"/>
        <v>27.2</v>
      </c>
      <c r="BR17" s="139"/>
      <c r="BS17" s="132">
        <f>+AVERAGE(AX17:BM17)</f>
        <v>25.9</v>
      </c>
      <c r="BT17" s="99">
        <f t="shared" si="12"/>
        <v>25.9</v>
      </c>
      <c r="BU17" s="134">
        <f>+MAX(AX17:BM17)</f>
        <v>27.2</v>
      </c>
      <c r="BV17" s="135">
        <v>30.6</v>
      </c>
      <c r="BW17" s="116">
        <f t="shared" si="13"/>
        <v>-3.4000000000000021</v>
      </c>
      <c r="BY17" s="140">
        <v>31.4</v>
      </c>
      <c r="BZ17" s="140">
        <v>32.200000000000003</v>
      </c>
      <c r="CA17" s="140">
        <v>32</v>
      </c>
      <c r="CB17" s="140">
        <v>30.6</v>
      </c>
      <c r="CC17" s="140">
        <v>30.3</v>
      </c>
      <c r="CD17" s="140">
        <v>30</v>
      </c>
      <c r="CE17" s="140">
        <v>31.6</v>
      </c>
      <c r="CF17" s="140">
        <v>30.7</v>
      </c>
      <c r="CG17" s="140">
        <v>31.8</v>
      </c>
      <c r="CH17" s="140">
        <v>32.4</v>
      </c>
      <c r="CI17" s="140">
        <v>30.3</v>
      </c>
      <c r="CJ17" s="140">
        <v>30.6</v>
      </c>
      <c r="CK17" s="220"/>
      <c r="CL17" s="140">
        <v>27.516666666666669</v>
      </c>
      <c r="CM17" s="140">
        <v>28.04666666666666</v>
      </c>
      <c r="CN17" s="140">
        <v>27.927586206896549</v>
      </c>
      <c r="CO17" s="140">
        <v>27.666666666666671</v>
      </c>
      <c r="CP17" s="140">
        <v>27.903333333333329</v>
      </c>
      <c r="CQ17" s="140">
        <v>27.88666666666666</v>
      </c>
      <c r="CR17" s="140">
        <v>27.872413793103451</v>
      </c>
      <c r="CS17" s="140">
        <v>28.35</v>
      </c>
      <c r="CT17" s="140">
        <v>28.53</v>
      </c>
      <c r="CU17" s="140">
        <v>28.22758620689655</v>
      </c>
      <c r="CV17" s="140">
        <v>27.116666666666671</v>
      </c>
      <c r="CW17" s="140">
        <v>27.133333333333329</v>
      </c>
      <c r="CY17" s="105">
        <v>25.3</v>
      </c>
      <c r="CZ17" s="105">
        <v>25.52666666666666</v>
      </c>
      <c r="DA17" s="105">
        <v>25.389655172413789</v>
      </c>
      <c r="DB17" s="105">
        <v>25.333333333333329</v>
      </c>
      <c r="DC17" s="105">
        <v>25.62</v>
      </c>
      <c r="DD17" s="105">
        <v>25.57</v>
      </c>
      <c r="DE17" s="105">
        <v>25.755172413793101</v>
      </c>
      <c r="DF17" s="105">
        <v>26.016666666666669</v>
      </c>
      <c r="DG17" s="105">
        <v>25.963333333333331</v>
      </c>
      <c r="DH17" s="105">
        <v>25.355172413793099</v>
      </c>
      <c r="DI17" s="105">
        <v>24.86333333333334</v>
      </c>
      <c r="DJ17" s="105">
        <v>24.983333333333331</v>
      </c>
      <c r="DK17" s="49"/>
    </row>
    <row r="18" spans="1:115" ht="15" customHeight="1" x14ac:dyDescent="0.25">
      <c r="A18" s="70">
        <v>-72.509166669999999</v>
      </c>
      <c r="B18" s="70">
        <v>7.9302777799999999</v>
      </c>
      <c r="C18" s="71">
        <v>250</v>
      </c>
      <c r="D18" s="56">
        <v>16015010</v>
      </c>
      <c r="E18" s="56"/>
      <c r="F18" s="193" t="s">
        <v>69</v>
      </c>
      <c r="G18" s="57" t="s">
        <v>71</v>
      </c>
      <c r="H18" s="82" t="s">
        <v>70</v>
      </c>
      <c r="I18" s="129">
        <v>33.9</v>
      </c>
      <c r="J18" s="129">
        <v>34.5</v>
      </c>
      <c r="K18" s="129">
        <v>34.1</v>
      </c>
      <c r="L18" s="129">
        <v>31.4</v>
      </c>
      <c r="M18" s="129">
        <v>32.299999999999997</v>
      </c>
      <c r="N18" s="129">
        <v>32.1</v>
      </c>
      <c r="O18" s="129">
        <v>33.200000000000003</v>
      </c>
      <c r="P18" s="129">
        <v>32.6</v>
      </c>
      <c r="Q18" s="129">
        <v>33</v>
      </c>
      <c r="R18" s="129">
        <v>35.299999999999997</v>
      </c>
      <c r="S18" s="129">
        <v>33.299999999999997</v>
      </c>
      <c r="T18" s="129">
        <v>31.5</v>
      </c>
      <c r="U18" s="129">
        <v>31.3</v>
      </c>
      <c r="V18" s="129">
        <v>33.200000000000003</v>
      </c>
      <c r="W18" s="129">
        <v>33</v>
      </c>
      <c r="X18" s="129">
        <v>31.7</v>
      </c>
      <c r="Y18" s="129">
        <v>32.299999999999997</v>
      </c>
      <c r="Z18" s="129">
        <v>34.299999999999997</v>
      </c>
      <c r="AA18" s="129">
        <v>32.4</v>
      </c>
      <c r="AB18" s="129">
        <v>32.5</v>
      </c>
      <c r="AC18" s="129">
        <v>31.8</v>
      </c>
      <c r="AD18" s="129">
        <v>33</v>
      </c>
      <c r="AE18" s="129">
        <v>29.3</v>
      </c>
      <c r="AF18" s="129">
        <v>28.9</v>
      </c>
      <c r="AG18" s="129">
        <v>32.700000000000003</v>
      </c>
      <c r="AH18" s="129">
        <v>35.6</v>
      </c>
      <c r="AI18" s="129">
        <v>35.4</v>
      </c>
      <c r="AJ18" s="129">
        <v>30.5</v>
      </c>
      <c r="AK18" s="129">
        <v>29.8</v>
      </c>
      <c r="AL18" s="129">
        <v>30.3</v>
      </c>
      <c r="AM18" s="129"/>
      <c r="AN18" s="130">
        <f t="shared" si="9"/>
        <v>30.3</v>
      </c>
      <c r="AO18" s="131"/>
      <c r="AQ18" s="132"/>
      <c r="AR18" s="99"/>
      <c r="AS18" s="133"/>
      <c r="AT18" s="134">
        <f t="shared" si="10"/>
        <v>35.6</v>
      </c>
      <c r="AU18" s="135">
        <v>36.799999999999997</v>
      </c>
      <c r="AV18" s="136">
        <f>+AT18-AU18</f>
        <v>-1.1999999999999957</v>
      </c>
      <c r="AW18" s="140"/>
      <c r="AX18" s="129">
        <v>26</v>
      </c>
      <c r="AY18" s="129">
        <v>30.5</v>
      </c>
      <c r="AZ18" s="129">
        <v>29.2</v>
      </c>
      <c r="BA18" s="129">
        <v>30.1</v>
      </c>
      <c r="BB18" s="129">
        <v>30.3</v>
      </c>
      <c r="BC18" s="129">
        <v>30.1</v>
      </c>
      <c r="BD18" s="129">
        <v>29.9</v>
      </c>
      <c r="BE18" s="129"/>
      <c r="BF18" s="129"/>
      <c r="BG18" s="129"/>
      <c r="BH18" s="129"/>
      <c r="BI18" s="129"/>
      <c r="BJ18" s="129"/>
      <c r="BK18" s="129"/>
      <c r="BL18" s="129"/>
      <c r="BM18" s="129"/>
      <c r="BN18" s="137">
        <f>+LOOKUP(1000,AX18:BM18)</f>
        <v>29.9</v>
      </c>
      <c r="BO18" s="138"/>
      <c r="BP18" s="131"/>
      <c r="BQ18" s="99">
        <f t="shared" si="11"/>
        <v>29.9</v>
      </c>
      <c r="BR18" s="139"/>
      <c r="BS18" s="132">
        <f>+AVERAGE(AX18:BM18)</f>
        <v>29.442857142857147</v>
      </c>
      <c r="BT18" s="99">
        <f t="shared" si="12"/>
        <v>29.442857142857147</v>
      </c>
      <c r="BU18" s="134">
        <f>+MAX(AX18:BM18)</f>
        <v>30.5</v>
      </c>
      <c r="BV18" s="135">
        <v>37</v>
      </c>
      <c r="BW18" s="116">
        <f t="shared" si="13"/>
        <v>-6.5</v>
      </c>
      <c r="BY18" s="140">
        <v>37.299999999999997</v>
      </c>
      <c r="BZ18" s="140">
        <v>38</v>
      </c>
      <c r="CA18" s="140">
        <v>38</v>
      </c>
      <c r="CB18" s="140">
        <v>38.200000000000003</v>
      </c>
      <c r="CC18" s="140">
        <v>38.799999999999997</v>
      </c>
      <c r="CD18" s="140">
        <v>37.200000000000003</v>
      </c>
      <c r="CE18" s="140">
        <v>37.700000000000003</v>
      </c>
      <c r="CF18" s="140">
        <v>38.700000000000003</v>
      </c>
      <c r="CG18" s="140">
        <v>39.5</v>
      </c>
      <c r="CH18" s="140">
        <v>38.200000000000003</v>
      </c>
      <c r="CI18" s="140">
        <v>36.799999999999997</v>
      </c>
      <c r="CJ18" s="140">
        <v>37</v>
      </c>
      <c r="CK18" s="220"/>
      <c r="CL18" s="140">
        <v>33.823333333333338</v>
      </c>
      <c r="CM18" s="140">
        <v>34.593333333333327</v>
      </c>
      <c r="CN18" s="140">
        <v>34.986666666666657</v>
      </c>
      <c r="CO18" s="140">
        <v>35.353333333333332</v>
      </c>
      <c r="CP18" s="140">
        <v>36.058620689655172</v>
      </c>
      <c r="CQ18" s="140">
        <v>35.560714285714283</v>
      </c>
      <c r="CR18" s="140">
        <v>35.91724137931034</v>
      </c>
      <c r="CS18" s="140">
        <v>36.662068965517243</v>
      </c>
      <c r="CT18" s="140">
        <v>36.948275862068961</v>
      </c>
      <c r="CU18" s="140">
        <v>35.966666666666683</v>
      </c>
      <c r="CV18" s="140">
        <v>34.433333333333323</v>
      </c>
      <c r="CW18" s="140">
        <v>33.062068965517227</v>
      </c>
      <c r="CY18" s="105">
        <v>30.27333333333333</v>
      </c>
      <c r="CZ18" s="105">
        <v>30.77666666666666</v>
      </c>
      <c r="DA18" s="105">
        <v>31.07</v>
      </c>
      <c r="DB18" s="105">
        <v>31.533333333333339</v>
      </c>
      <c r="DC18" s="105">
        <v>32.778571428571418</v>
      </c>
      <c r="DD18" s="105">
        <v>32.862962962962968</v>
      </c>
      <c r="DE18" s="105">
        <v>32.993103448275868</v>
      </c>
      <c r="DF18" s="105">
        <v>33.942857142857143</v>
      </c>
      <c r="DG18" s="105">
        <v>34.031034482758621</v>
      </c>
      <c r="DH18" s="105">
        <v>32.743333333333332</v>
      </c>
      <c r="DI18" s="105">
        <v>31.166666666666671</v>
      </c>
      <c r="DJ18" s="105">
        <v>30.055172413793109</v>
      </c>
      <c r="DK18" s="49"/>
    </row>
    <row r="19" spans="1:115" ht="15" customHeight="1" x14ac:dyDescent="0.25">
      <c r="A19" s="70">
        <v>-75.588972220000002</v>
      </c>
      <c r="B19" s="70">
        <v>6.2206111100000001</v>
      </c>
      <c r="C19" s="71">
        <v>1490</v>
      </c>
      <c r="D19" s="50">
        <v>27015330</v>
      </c>
      <c r="E19" s="56"/>
      <c r="F19" s="193" t="s">
        <v>72</v>
      </c>
      <c r="G19" s="57" t="s">
        <v>63</v>
      </c>
      <c r="H19" s="82" t="s">
        <v>73</v>
      </c>
      <c r="I19" s="129">
        <v>30.5</v>
      </c>
      <c r="J19" s="129">
        <v>30.6</v>
      </c>
      <c r="K19" s="129">
        <v>28.6</v>
      </c>
      <c r="L19" s="129">
        <v>25.9</v>
      </c>
      <c r="M19" s="129">
        <v>27.4</v>
      </c>
      <c r="N19" s="129">
        <v>29.4</v>
      </c>
      <c r="O19" s="129">
        <v>29.2</v>
      </c>
      <c r="P19" s="129">
        <v>30.3</v>
      </c>
      <c r="Q19" s="129">
        <v>29.7</v>
      </c>
      <c r="R19" s="129">
        <v>28.5</v>
      </c>
      <c r="S19" s="129">
        <v>28.7</v>
      </c>
      <c r="T19" s="129">
        <v>27.6</v>
      </c>
      <c r="U19" s="129">
        <v>28.4</v>
      </c>
      <c r="V19" s="129">
        <v>25</v>
      </c>
      <c r="W19" s="129">
        <v>25.2</v>
      </c>
      <c r="X19" s="129">
        <v>26.4</v>
      </c>
      <c r="Y19" s="129">
        <v>30.5</v>
      </c>
      <c r="Z19" s="129">
        <v>30.9</v>
      </c>
      <c r="AA19" s="129">
        <v>27.6</v>
      </c>
      <c r="AB19" s="129">
        <v>26.4</v>
      </c>
      <c r="AC19" s="129">
        <v>27.8</v>
      </c>
      <c r="AD19" s="129">
        <v>29.6</v>
      </c>
      <c r="AE19" s="129">
        <v>27.3</v>
      </c>
      <c r="AF19" s="129">
        <v>27.1</v>
      </c>
      <c r="AG19" s="129">
        <v>27.7</v>
      </c>
      <c r="AH19" s="129">
        <v>30.1</v>
      </c>
      <c r="AI19" s="129">
        <v>23.6</v>
      </c>
      <c r="AJ19" s="129">
        <v>27.8</v>
      </c>
      <c r="AK19" s="129">
        <v>26.7</v>
      </c>
      <c r="AL19" s="129">
        <v>28.2</v>
      </c>
      <c r="AM19" s="129"/>
      <c r="AN19" s="130">
        <f t="shared" si="9"/>
        <v>28.2</v>
      </c>
      <c r="AO19" s="131"/>
      <c r="AQ19" s="132"/>
      <c r="AR19" s="99"/>
      <c r="AS19" s="133"/>
      <c r="AT19" s="134">
        <f t="shared" si="10"/>
        <v>30.9</v>
      </c>
      <c r="AU19" s="135">
        <v>31.2</v>
      </c>
      <c r="AV19" s="136">
        <f>+AT19-AU19</f>
        <v>-0.30000000000000071</v>
      </c>
      <c r="AW19" s="140"/>
      <c r="AX19" s="129">
        <v>26</v>
      </c>
      <c r="AY19" s="129">
        <v>26.6</v>
      </c>
      <c r="AZ19" s="129">
        <v>27.1</v>
      </c>
      <c r="BA19" s="129">
        <v>26</v>
      </c>
      <c r="BB19" s="129">
        <v>22.8</v>
      </c>
      <c r="BC19" s="129">
        <v>28.6</v>
      </c>
      <c r="BD19" s="129">
        <v>28.6</v>
      </c>
      <c r="BE19" s="129"/>
      <c r="BF19" s="129"/>
      <c r="BG19" s="129"/>
      <c r="BH19" s="129"/>
      <c r="BI19" s="129"/>
      <c r="BJ19" s="129"/>
      <c r="BK19" s="129"/>
      <c r="BL19" s="129"/>
      <c r="BM19" s="129"/>
      <c r="BN19" s="137">
        <f>+LOOKUP(1000,AX19:BM19)</f>
        <v>28.6</v>
      </c>
      <c r="BO19" s="138"/>
      <c r="BP19" s="131"/>
      <c r="BQ19" s="99">
        <f t="shared" si="11"/>
        <v>28.6</v>
      </c>
      <c r="BR19" s="139"/>
      <c r="BS19" s="132">
        <f>+AVERAGE(AX19:BM19)</f>
        <v>26.528571428571428</v>
      </c>
      <c r="BT19" s="99">
        <f t="shared" si="12"/>
        <v>26.528571428571428</v>
      </c>
      <c r="BU19" s="134">
        <f>+MAX(AX19:BM19)</f>
        <v>28.6</v>
      </c>
      <c r="BV19" s="135">
        <v>32.799999999999997</v>
      </c>
      <c r="BW19" s="116">
        <f t="shared" si="13"/>
        <v>-4.1999999999999957</v>
      </c>
      <c r="BY19" s="140">
        <v>33.700000000000003</v>
      </c>
      <c r="BZ19" s="140">
        <v>33.6</v>
      </c>
      <c r="CA19" s="140">
        <v>33.799999999999997</v>
      </c>
      <c r="CB19" s="140">
        <v>33.4</v>
      </c>
      <c r="CC19" s="140">
        <v>33.6</v>
      </c>
      <c r="CD19" s="140">
        <v>33.1</v>
      </c>
      <c r="CE19" s="140">
        <v>33.200000000000003</v>
      </c>
      <c r="CF19" s="140">
        <v>33.6</v>
      </c>
      <c r="CG19" s="140">
        <v>33.1</v>
      </c>
      <c r="CH19" s="140">
        <v>31.9</v>
      </c>
      <c r="CI19" s="140">
        <v>31.2</v>
      </c>
      <c r="CJ19" s="140">
        <v>32.799999999999997</v>
      </c>
      <c r="CK19" s="220"/>
      <c r="CL19" s="140">
        <v>30.38461538461539</v>
      </c>
      <c r="CM19" s="140">
        <v>31.08461538461539</v>
      </c>
      <c r="CN19" s="140">
        <v>31.030769230769231</v>
      </c>
      <c r="CO19" s="140">
        <v>31.003846153846151</v>
      </c>
      <c r="CP19" s="140">
        <v>30.903703703703709</v>
      </c>
      <c r="CQ19" s="140">
        <v>30.940740740740729</v>
      </c>
      <c r="CR19" s="140">
        <v>30.87407407407407</v>
      </c>
      <c r="CS19" s="140">
        <v>31.12692307692307</v>
      </c>
      <c r="CT19" s="140">
        <v>30.928000000000011</v>
      </c>
      <c r="CU19" s="140">
        <v>30.003846153846151</v>
      </c>
      <c r="CV19" s="140">
        <v>29.837037037037039</v>
      </c>
      <c r="CW19" s="140">
        <v>29.86538461538462</v>
      </c>
      <c r="CY19" s="105">
        <v>27.757692307692309</v>
      </c>
      <c r="CZ19" s="105">
        <v>28.180769230769229</v>
      </c>
      <c r="DA19" s="105">
        <v>28.138461538461531</v>
      </c>
      <c r="DB19" s="105">
        <v>27.638461538461549</v>
      </c>
      <c r="DC19" s="105">
        <v>27.81481481481481</v>
      </c>
      <c r="DD19" s="105">
        <v>28.155555555555559</v>
      </c>
      <c r="DE19" s="105">
        <v>28.392592592592599</v>
      </c>
      <c r="DF19" s="105">
        <v>28.526923076923079</v>
      </c>
      <c r="DG19" s="105">
        <v>27.96</v>
      </c>
      <c r="DH19" s="105">
        <v>27.180769230769229</v>
      </c>
      <c r="DI19" s="105">
        <v>27.11481481481481</v>
      </c>
      <c r="DJ19" s="105">
        <v>27.211538461538471</v>
      </c>
      <c r="DK19" s="49"/>
    </row>
    <row r="20" spans="1:115" ht="15" customHeight="1" x14ac:dyDescent="0.25">
      <c r="A20" s="70">
        <v>-75.425833330000003</v>
      </c>
      <c r="B20" s="70">
        <v>6.1686111099999996</v>
      </c>
      <c r="C20" s="71">
        <v>2073</v>
      </c>
      <c r="D20" s="50">
        <v>23085270</v>
      </c>
      <c r="E20" s="56"/>
      <c r="F20" s="193" t="s">
        <v>74</v>
      </c>
      <c r="G20" s="57" t="s">
        <v>63</v>
      </c>
      <c r="H20" s="82" t="s">
        <v>75</v>
      </c>
      <c r="I20" s="129">
        <v>23.7</v>
      </c>
      <c r="J20" s="129">
        <v>24.4</v>
      </c>
      <c r="K20" s="129">
        <v>23.5</v>
      </c>
      <c r="L20" s="129">
        <v>21.7</v>
      </c>
      <c r="M20" s="129">
        <v>22.7</v>
      </c>
      <c r="N20" s="129">
        <v>22.2</v>
      </c>
      <c r="O20" s="129">
        <v>24</v>
      </c>
      <c r="P20" s="129">
        <v>24.1</v>
      </c>
      <c r="Q20" s="129">
        <v>24.2</v>
      </c>
      <c r="R20" s="129">
        <v>24.4</v>
      </c>
      <c r="S20" s="129">
        <v>23.3</v>
      </c>
      <c r="T20" s="129">
        <v>23.6</v>
      </c>
      <c r="U20" s="129">
        <v>22.4</v>
      </c>
      <c r="V20" s="129">
        <v>21.3</v>
      </c>
      <c r="W20" s="129">
        <v>21.4</v>
      </c>
      <c r="X20" s="129">
        <v>22</v>
      </c>
      <c r="Y20" s="129">
        <v>23.6</v>
      </c>
      <c r="Z20" s="129">
        <v>24.4</v>
      </c>
      <c r="AA20" s="129">
        <v>21.8</v>
      </c>
      <c r="AB20" s="129">
        <v>21.6</v>
      </c>
      <c r="AC20" s="129">
        <v>22.2</v>
      </c>
      <c r="AD20" s="129">
        <v>23</v>
      </c>
      <c r="AE20" s="129">
        <v>22.8</v>
      </c>
      <c r="AF20" s="129">
        <v>22.4</v>
      </c>
      <c r="AG20" s="129">
        <v>22.2</v>
      </c>
      <c r="AH20" s="129">
        <v>23.6</v>
      </c>
      <c r="AI20" s="129">
        <v>19</v>
      </c>
      <c r="AJ20" s="129">
        <v>22</v>
      </c>
      <c r="AK20" s="129">
        <v>20</v>
      </c>
      <c r="AL20" s="129">
        <v>20.7</v>
      </c>
      <c r="AM20" s="129"/>
      <c r="AN20" s="130">
        <f t="shared" si="9"/>
        <v>20.7</v>
      </c>
      <c r="AO20" s="131"/>
      <c r="AQ20" s="132"/>
      <c r="AR20" s="99"/>
      <c r="AS20" s="133"/>
      <c r="AT20" s="134">
        <f t="shared" si="10"/>
        <v>24.4</v>
      </c>
      <c r="AU20" s="135">
        <v>25.9</v>
      </c>
      <c r="AV20" s="136">
        <f>+AT20-AU20</f>
        <v>-1.5</v>
      </c>
      <c r="AW20" s="140"/>
      <c r="AX20" s="129">
        <v>21</v>
      </c>
      <c r="AY20" s="129">
        <v>20.6</v>
      </c>
      <c r="AZ20" s="129">
        <v>20</v>
      </c>
      <c r="BA20" s="129">
        <v>20.399999999999999</v>
      </c>
      <c r="BB20" s="129">
        <v>18.2</v>
      </c>
      <c r="BC20" s="129">
        <v>21.2</v>
      </c>
      <c r="BD20" s="129">
        <v>22.3</v>
      </c>
      <c r="BE20" s="129"/>
      <c r="BF20" s="129"/>
      <c r="BG20" s="129"/>
      <c r="BH20" s="129"/>
      <c r="BI20" s="129"/>
      <c r="BJ20" s="129"/>
      <c r="BK20" s="129"/>
      <c r="BL20" s="129"/>
      <c r="BM20" s="129"/>
      <c r="BN20" s="137">
        <f>+LOOKUP(1000,AX20:BM20)</f>
        <v>22.3</v>
      </c>
      <c r="BO20" s="138"/>
      <c r="BP20" s="131"/>
      <c r="BQ20" s="99">
        <f t="shared" si="11"/>
        <v>22.3</v>
      </c>
      <c r="BR20" s="139"/>
      <c r="BS20" s="132">
        <f>+AVERAGE(AX20:BM20)</f>
        <v>20.528571428571432</v>
      </c>
      <c r="BT20" s="99">
        <f t="shared" si="12"/>
        <v>20.528571428571432</v>
      </c>
      <c r="BU20" s="134">
        <f>+MAX(AX20:BM20)</f>
        <v>22.3</v>
      </c>
      <c r="BV20" s="135">
        <v>25.6</v>
      </c>
      <c r="BW20" s="116">
        <f t="shared" si="13"/>
        <v>-3.3000000000000007</v>
      </c>
      <c r="BY20" s="140">
        <v>26.7</v>
      </c>
      <c r="BZ20" s="140">
        <v>27.8</v>
      </c>
      <c r="CA20" s="140">
        <v>26.8</v>
      </c>
      <c r="CB20" s="140">
        <v>26.3</v>
      </c>
      <c r="CC20" s="140">
        <v>27.3</v>
      </c>
      <c r="CD20" s="140">
        <v>26.8</v>
      </c>
      <c r="CE20" s="140">
        <v>25.8</v>
      </c>
      <c r="CF20" s="140">
        <v>25.9</v>
      </c>
      <c r="CG20" s="140">
        <v>26.9</v>
      </c>
      <c r="CH20" s="140">
        <v>31.5</v>
      </c>
      <c r="CI20" s="140">
        <v>25.9</v>
      </c>
      <c r="CJ20" s="140">
        <v>25.6</v>
      </c>
      <c r="CL20" s="140">
        <v>23.85</v>
      </c>
      <c r="CM20" s="140">
        <v>24.529166666666669</v>
      </c>
      <c r="CN20" s="140">
        <v>24.428000000000001</v>
      </c>
      <c r="CO20" s="140">
        <v>24.412500000000001</v>
      </c>
      <c r="CP20" s="140">
        <v>24.731999999999999</v>
      </c>
      <c r="CQ20" s="140">
        <v>24.195833333333329</v>
      </c>
      <c r="CR20" s="140">
        <v>24.04</v>
      </c>
      <c r="CS20" s="140">
        <v>24.270833333333339</v>
      </c>
      <c r="CT20" s="140">
        <v>24.32083333333334</v>
      </c>
      <c r="CU20" s="140">
        <v>23.992000000000001</v>
      </c>
      <c r="CV20" s="140">
        <v>23.583333333333329</v>
      </c>
      <c r="CW20" s="140">
        <v>23.68</v>
      </c>
      <c r="CY20" s="105">
        <v>21.824999999999999</v>
      </c>
      <c r="CZ20" s="105">
        <v>22.204166666666669</v>
      </c>
      <c r="DA20" s="105">
        <v>22.303999999999991</v>
      </c>
      <c r="DB20" s="105">
        <v>22.24583333333333</v>
      </c>
      <c r="DC20" s="105">
        <v>22.475999999999999</v>
      </c>
      <c r="DD20" s="105">
        <v>22.512499999999999</v>
      </c>
      <c r="DE20" s="105">
        <v>22.480000000000011</v>
      </c>
      <c r="DF20" s="105">
        <v>22.57083333333334</v>
      </c>
      <c r="DG20" s="105">
        <v>22.4375</v>
      </c>
      <c r="DH20" s="105">
        <v>21.759999999999991</v>
      </c>
      <c r="DI20" s="105">
        <v>21.637499999999999</v>
      </c>
      <c r="DJ20" s="105">
        <v>21.672000000000001</v>
      </c>
      <c r="DK20" s="49"/>
    </row>
    <row r="21" spans="1:115" ht="15" customHeight="1" x14ac:dyDescent="0.25">
      <c r="A21" s="70">
        <v>-75.469944440000006</v>
      </c>
      <c r="B21" s="70">
        <v>5.0297499999999999</v>
      </c>
      <c r="C21" s="71">
        <v>2058</v>
      </c>
      <c r="D21" s="56">
        <v>26155110</v>
      </c>
      <c r="E21" s="56"/>
      <c r="F21" s="194" t="s">
        <v>76</v>
      </c>
      <c r="G21" s="216" t="s">
        <v>78</v>
      </c>
      <c r="H21" s="92" t="s">
        <v>77</v>
      </c>
      <c r="I21" s="136"/>
      <c r="J21" s="136"/>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1"/>
      <c r="AQ21" s="132"/>
      <c r="AR21" s="99"/>
      <c r="AS21" s="133"/>
      <c r="AT21"/>
      <c r="AU21" s="135">
        <v>25</v>
      </c>
      <c r="AV21" s="136"/>
      <c r="AW21" s="140"/>
      <c r="AX21" s="136"/>
      <c r="AY21" s="136"/>
      <c r="AZ21" s="136"/>
      <c r="BA21" s="136"/>
      <c r="BB21" s="136"/>
      <c r="BC21" s="136"/>
      <c r="BD21" s="136"/>
      <c r="BE21" s="136"/>
      <c r="BF21" s="136"/>
      <c r="BG21" s="136"/>
      <c r="BH21" s="136"/>
      <c r="BI21" s="136"/>
      <c r="BJ21" s="136"/>
      <c r="BK21" s="136"/>
      <c r="BL21" s="136"/>
      <c r="BM21" s="136"/>
      <c r="BN21" s="136"/>
      <c r="BO21" s="138"/>
      <c r="BP21" s="136"/>
      <c r="BQ21" s="136"/>
      <c r="BR21" s="139"/>
      <c r="BS21" s="136"/>
      <c r="BT21" s="136"/>
      <c r="BU21"/>
      <c r="BV21" s="135">
        <v>28</v>
      </c>
      <c r="BW21" s="116"/>
      <c r="BY21" s="140">
        <v>27</v>
      </c>
      <c r="BZ21" s="140">
        <v>27.4</v>
      </c>
      <c r="CA21" s="140">
        <v>26.2</v>
      </c>
      <c r="CB21" s="140">
        <v>26.6</v>
      </c>
      <c r="CC21" s="140">
        <v>26</v>
      </c>
      <c r="CD21" s="140">
        <v>25.8</v>
      </c>
      <c r="CE21" s="140">
        <v>26.2</v>
      </c>
      <c r="CF21" s="140">
        <v>28</v>
      </c>
      <c r="CG21" s="140">
        <v>28</v>
      </c>
      <c r="CH21" s="140">
        <v>25</v>
      </c>
      <c r="CI21" s="140">
        <v>25</v>
      </c>
      <c r="CJ21" s="140">
        <v>28</v>
      </c>
      <c r="CL21" s="140">
        <v>23.862500000000001</v>
      </c>
      <c r="CM21" s="140">
        <v>24.517647058823531</v>
      </c>
      <c r="CN21" s="140">
        <v>24.4</v>
      </c>
      <c r="CO21" s="140">
        <v>24.278947368421061</v>
      </c>
      <c r="CP21" s="140">
        <v>24.047368421052639</v>
      </c>
      <c r="CQ21" s="140">
        <v>23.93684210526316</v>
      </c>
      <c r="CR21" s="140">
        <v>24.173684210526311</v>
      </c>
      <c r="CS21" s="140">
        <v>24.663157894736841</v>
      </c>
      <c r="CT21" s="140">
        <v>23.964705882352941</v>
      </c>
      <c r="CU21" s="140">
        <v>23.2</v>
      </c>
      <c r="CV21" s="140">
        <v>23.2</v>
      </c>
      <c r="CW21" s="140">
        <v>23.747058823529411</v>
      </c>
      <c r="CY21" s="105">
        <v>21.515789473684212</v>
      </c>
      <c r="CZ21" s="105">
        <v>21.96</v>
      </c>
      <c r="DA21" s="105">
        <v>21.75714285714286</v>
      </c>
      <c r="DB21" s="105">
        <v>21.366666666666671</v>
      </c>
      <c r="DC21" s="105">
        <v>21.266666666666669</v>
      </c>
      <c r="DD21" s="105">
        <v>21.25238095238095</v>
      </c>
      <c r="DE21" s="105">
        <v>21.547619047619051</v>
      </c>
      <c r="DF21" s="105">
        <v>21.74761904761905</v>
      </c>
      <c r="DG21" s="105">
        <v>21.245000000000001</v>
      </c>
      <c r="DH21" s="105">
        <v>20.604761904761901</v>
      </c>
      <c r="DI21" s="105">
        <v>20.63</v>
      </c>
      <c r="DJ21" s="105">
        <v>21.085714285714289</v>
      </c>
      <c r="DK21" s="49"/>
    </row>
    <row r="22" spans="1:115" ht="15" customHeight="1" x14ac:dyDescent="0.25">
      <c r="A22" s="70">
        <v>-75.733861110000007</v>
      </c>
      <c r="B22" s="70">
        <v>4.8158611100000002</v>
      </c>
      <c r="C22" s="71">
        <v>1342</v>
      </c>
      <c r="D22" s="56">
        <v>26135040</v>
      </c>
      <c r="E22" s="56"/>
      <c r="F22" s="193" t="s">
        <v>79</v>
      </c>
      <c r="G22" s="57" t="s">
        <v>81</v>
      </c>
      <c r="H22" s="82" t="s">
        <v>80</v>
      </c>
      <c r="I22" s="129">
        <v>27.8</v>
      </c>
      <c r="J22" s="129">
        <v>27</v>
      </c>
      <c r="K22" s="129">
        <v>26.4</v>
      </c>
      <c r="L22" s="129">
        <v>25.8</v>
      </c>
      <c r="M22" s="129">
        <v>25.6</v>
      </c>
      <c r="N22" s="129">
        <v>23.8</v>
      </c>
      <c r="O22" s="129">
        <v>29.8</v>
      </c>
      <c r="P22" s="129">
        <v>28</v>
      </c>
      <c r="Q22" s="129">
        <v>26.9</v>
      </c>
      <c r="R22" s="129">
        <v>27.2</v>
      </c>
      <c r="S22" s="129">
        <v>27.9</v>
      </c>
      <c r="T22" s="129">
        <v>26.9</v>
      </c>
      <c r="U22" s="129">
        <v>24.3</v>
      </c>
      <c r="V22" s="129">
        <v>23.4</v>
      </c>
      <c r="W22" s="129">
        <v>26.9</v>
      </c>
      <c r="X22" s="129">
        <v>26</v>
      </c>
      <c r="Y22" s="129">
        <v>28.5</v>
      </c>
      <c r="Z22" s="129">
        <v>28.6</v>
      </c>
      <c r="AA22" s="129">
        <v>26.7</v>
      </c>
      <c r="AB22" s="129">
        <v>24.8</v>
      </c>
      <c r="AC22" s="129">
        <v>27.2</v>
      </c>
      <c r="AD22" s="129">
        <v>29</v>
      </c>
      <c r="AE22" s="129">
        <v>25.3</v>
      </c>
      <c r="AF22" s="129">
        <v>24</v>
      </c>
      <c r="AG22" s="129">
        <v>28</v>
      </c>
      <c r="AH22" s="129">
        <v>28.8</v>
      </c>
      <c r="AI22" s="129">
        <v>23.8</v>
      </c>
      <c r="AJ22" s="129">
        <v>23.6</v>
      </c>
      <c r="AK22" s="129">
        <v>26.4</v>
      </c>
      <c r="AL22" s="129">
        <v>29.2</v>
      </c>
      <c r="AM22" s="129"/>
      <c r="AN22" s="130">
        <f t="shared" si="9"/>
        <v>29.2</v>
      </c>
      <c r="AO22" s="131"/>
      <c r="AQ22" s="132"/>
      <c r="AR22" s="99"/>
      <c r="AS22" s="133"/>
      <c r="AT22" s="134">
        <f t="shared" si="10"/>
        <v>29.8</v>
      </c>
      <c r="AU22" s="135">
        <v>30.1</v>
      </c>
      <c r="AV22" s="136">
        <f>+AT22-AU22</f>
        <v>-0.30000000000000071</v>
      </c>
      <c r="AW22" s="140"/>
      <c r="AX22" s="129">
        <v>28</v>
      </c>
      <c r="AY22" s="129">
        <v>25.2</v>
      </c>
      <c r="AZ22" s="129">
        <v>29</v>
      </c>
      <c r="BA22" s="129">
        <v>27</v>
      </c>
      <c r="BB22" s="129">
        <v>23.9</v>
      </c>
      <c r="BC22" s="129">
        <v>28.6</v>
      </c>
      <c r="BD22" s="129">
        <v>27.9</v>
      </c>
      <c r="BE22" s="129"/>
      <c r="BF22" s="129"/>
      <c r="BG22" s="129"/>
      <c r="BH22" s="129"/>
      <c r="BI22" s="129"/>
      <c r="BJ22" s="129"/>
      <c r="BK22" s="129"/>
      <c r="BL22" s="129"/>
      <c r="BM22" s="129"/>
      <c r="BN22" s="137">
        <f>+LOOKUP(1000,AX22:BM22)</f>
        <v>27.9</v>
      </c>
      <c r="BO22" s="138"/>
      <c r="BP22" s="131"/>
      <c r="BQ22" s="99">
        <f t="shared" si="11"/>
        <v>27.9</v>
      </c>
      <c r="BR22" s="139"/>
      <c r="BS22" s="132">
        <f>+AVERAGE(AX22:BM22)</f>
        <v>27.085714285714285</v>
      </c>
      <c r="BT22" s="99">
        <f t="shared" si="12"/>
        <v>27.085714285714285</v>
      </c>
      <c r="BU22" s="134">
        <f>+MAX(AX22:BM22)</f>
        <v>29</v>
      </c>
      <c r="BV22" s="135">
        <v>31.6</v>
      </c>
      <c r="BW22" s="116">
        <f t="shared" si="13"/>
        <v>-2.6000000000000014</v>
      </c>
      <c r="BY22" s="140">
        <v>32.700000000000003</v>
      </c>
      <c r="BZ22" s="140">
        <v>33.5</v>
      </c>
      <c r="CA22" s="140">
        <v>33.299999999999997</v>
      </c>
      <c r="CB22" s="140">
        <v>31.7</v>
      </c>
      <c r="CC22" s="140">
        <v>31.2</v>
      </c>
      <c r="CD22" s="140">
        <v>32.799999999999997</v>
      </c>
      <c r="CE22" s="140">
        <v>32.5</v>
      </c>
      <c r="CF22" s="140">
        <v>32.6</v>
      </c>
      <c r="CG22" s="140">
        <v>32.799999999999997</v>
      </c>
      <c r="CH22" s="140">
        <v>31.3</v>
      </c>
      <c r="CI22" s="140">
        <v>30.1</v>
      </c>
      <c r="CJ22" s="140">
        <v>31.6</v>
      </c>
      <c r="CL22" s="140">
        <v>29.379310344827591</v>
      </c>
      <c r="CM22" s="140">
        <v>29.748275862068969</v>
      </c>
      <c r="CN22" s="140">
        <v>29.858620689655169</v>
      </c>
      <c r="CO22" s="140">
        <v>29.19655172413794</v>
      </c>
      <c r="CP22" s="140">
        <v>28.69310344827587</v>
      </c>
      <c r="CQ22" s="140">
        <v>28.846428571428572</v>
      </c>
      <c r="CR22" s="140">
        <v>29.577777777777779</v>
      </c>
      <c r="CS22" s="140">
        <v>29.838461538461541</v>
      </c>
      <c r="CT22" s="140">
        <v>29.611538461538469</v>
      </c>
      <c r="CU22" s="140">
        <v>28.34615384615385</v>
      </c>
      <c r="CV22" s="140">
        <v>28.111111111111111</v>
      </c>
      <c r="CW22" s="140">
        <v>28.288888888888891</v>
      </c>
      <c r="CY22" s="105">
        <v>26.843333333333341</v>
      </c>
      <c r="CZ22" s="105">
        <v>27.073333333333331</v>
      </c>
      <c r="DA22" s="105">
        <v>26.88666666666666</v>
      </c>
      <c r="DB22" s="105">
        <v>26.159999999999989</v>
      </c>
      <c r="DC22" s="105">
        <v>25.9</v>
      </c>
      <c r="DD22" s="105">
        <v>25.95</v>
      </c>
      <c r="DE22" s="105">
        <v>26.49</v>
      </c>
      <c r="DF22" s="105">
        <v>26.85</v>
      </c>
      <c r="DG22" s="105">
        <v>26.439999999999991</v>
      </c>
      <c r="DH22" s="105">
        <v>25.793333333333329</v>
      </c>
      <c r="DI22" s="105">
        <v>25.63</v>
      </c>
      <c r="DJ22" s="105">
        <v>26.019999999999989</v>
      </c>
    </row>
    <row r="23" spans="1:115" ht="15" customHeight="1" x14ac:dyDescent="0.25">
      <c r="A23" s="70">
        <v>-75.766388890000002</v>
      </c>
      <c r="B23" s="70">
        <v>4.4546666699999999</v>
      </c>
      <c r="C23" s="71">
        <v>1229</v>
      </c>
      <c r="D23" s="50">
        <v>26125061</v>
      </c>
      <c r="E23" s="56"/>
      <c r="F23" s="193" t="s">
        <v>82</v>
      </c>
      <c r="G23" s="57" t="s">
        <v>84</v>
      </c>
      <c r="H23" s="82" t="s">
        <v>83</v>
      </c>
      <c r="I23" s="129">
        <v>27.9</v>
      </c>
      <c r="J23" s="129">
        <v>26.7</v>
      </c>
      <c r="K23" s="129">
        <v>27.2</v>
      </c>
      <c r="L23" s="129">
        <v>26.7</v>
      </c>
      <c r="M23" s="129">
        <v>26</v>
      </c>
      <c r="N23" s="129">
        <v>25</v>
      </c>
      <c r="O23" s="129">
        <v>29.5</v>
      </c>
      <c r="P23" s="129">
        <v>27.9</v>
      </c>
      <c r="Q23" s="129">
        <v>27.6</v>
      </c>
      <c r="R23" s="129">
        <v>28.4</v>
      </c>
      <c r="S23" s="129">
        <v>30.2</v>
      </c>
      <c r="T23" s="129">
        <v>26.2</v>
      </c>
      <c r="U23" s="129">
        <v>25.5</v>
      </c>
      <c r="V23" s="129">
        <v>24.7</v>
      </c>
      <c r="W23" s="129">
        <v>28</v>
      </c>
      <c r="X23" s="129">
        <v>25.6</v>
      </c>
      <c r="Y23" s="129">
        <v>28.3</v>
      </c>
      <c r="Z23" s="129">
        <v>28.9</v>
      </c>
      <c r="AA23" s="129">
        <v>27.3</v>
      </c>
      <c r="AB23" s="129">
        <v>23.4</v>
      </c>
      <c r="AC23" s="129">
        <v>27.5</v>
      </c>
      <c r="AD23" s="129">
        <v>28.4</v>
      </c>
      <c r="AE23" s="129">
        <v>24.5</v>
      </c>
      <c r="AF23" s="129">
        <v>25.7</v>
      </c>
      <c r="AG23" s="129">
        <v>28.6</v>
      </c>
      <c r="AH23" s="129">
        <v>29.5</v>
      </c>
      <c r="AI23" s="129">
        <v>23</v>
      </c>
      <c r="AJ23" s="129">
        <v>23.6</v>
      </c>
      <c r="AK23" s="129">
        <v>25.4</v>
      </c>
      <c r="AL23" s="129">
        <v>27.1</v>
      </c>
      <c r="AM23" s="129"/>
      <c r="AN23" s="130">
        <f t="shared" si="9"/>
        <v>27.1</v>
      </c>
      <c r="AO23" s="131"/>
      <c r="AQ23" s="132"/>
      <c r="AR23" s="99"/>
      <c r="AS23" s="133"/>
      <c r="AT23" s="134">
        <f t="shared" si="10"/>
        <v>30.2</v>
      </c>
      <c r="AU23" s="135">
        <v>31</v>
      </c>
      <c r="AV23" s="136">
        <f>+AT23-AU23</f>
        <v>-0.80000000000000071</v>
      </c>
      <c r="AW23" s="140"/>
      <c r="AX23" s="129">
        <v>28.4</v>
      </c>
      <c r="AY23" s="129">
        <v>26.7</v>
      </c>
      <c r="AZ23" s="129">
        <v>28.6</v>
      </c>
      <c r="BA23" s="129">
        <v>26.8</v>
      </c>
      <c r="BB23" s="129">
        <v>25.5</v>
      </c>
      <c r="BC23" s="129">
        <v>30.1</v>
      </c>
      <c r="BD23" s="129">
        <v>29.1</v>
      </c>
      <c r="BE23" s="129"/>
      <c r="BF23" s="129"/>
      <c r="BG23" s="129"/>
      <c r="BH23" s="129"/>
      <c r="BI23" s="129"/>
      <c r="BJ23" s="129"/>
      <c r="BK23" s="129"/>
      <c r="BL23" s="129"/>
      <c r="BM23" s="129"/>
      <c r="BN23" s="137">
        <f>+LOOKUP(1000,AX23:BM23)</f>
        <v>29.1</v>
      </c>
      <c r="BO23" s="138"/>
      <c r="BP23" s="131"/>
      <c r="BQ23" s="99">
        <f t="shared" si="11"/>
        <v>29.1</v>
      </c>
      <c r="BR23" s="139"/>
      <c r="BS23" s="132">
        <f>+AVERAGE(AX23:BM23)</f>
        <v>27.885714285714283</v>
      </c>
      <c r="BT23" s="99">
        <f t="shared" si="12"/>
        <v>27.885714285714283</v>
      </c>
      <c r="BU23" s="134">
        <f>+MAX(AX23:BM23)</f>
        <v>30.1</v>
      </c>
      <c r="BV23" s="135">
        <v>33</v>
      </c>
      <c r="BW23" s="116">
        <f t="shared" si="13"/>
        <v>-2.8999999999999986</v>
      </c>
      <c r="BY23" s="140">
        <v>33.200000000000003</v>
      </c>
      <c r="BZ23" s="140">
        <v>34</v>
      </c>
      <c r="CA23" s="140">
        <v>33.700000000000003</v>
      </c>
      <c r="CB23" s="140">
        <v>32.200000000000003</v>
      </c>
      <c r="CC23" s="140">
        <v>32</v>
      </c>
      <c r="CD23" s="140">
        <v>34.200000000000003</v>
      </c>
      <c r="CE23" s="140">
        <v>34.200000000000003</v>
      </c>
      <c r="CF23" s="140">
        <v>34.4</v>
      </c>
      <c r="CG23" s="140">
        <v>35</v>
      </c>
      <c r="CH23" s="140">
        <v>32.799999999999997</v>
      </c>
      <c r="CI23" s="140">
        <v>31</v>
      </c>
      <c r="CJ23" s="140">
        <v>33</v>
      </c>
      <c r="CK23" s="220"/>
      <c r="CL23" s="140">
        <v>30.014814814814819</v>
      </c>
      <c r="CM23" s="140">
        <v>30.661538461538459</v>
      </c>
      <c r="CN23" s="140">
        <v>30.725925925925932</v>
      </c>
      <c r="CO23" s="140">
        <v>30.414285714285711</v>
      </c>
      <c r="CP23" s="140">
        <v>30.085185185185178</v>
      </c>
      <c r="CQ23" s="140">
        <v>30.250000000000011</v>
      </c>
      <c r="CR23" s="140">
        <v>30.914285714285722</v>
      </c>
      <c r="CS23" s="140">
        <v>31.359259259259261</v>
      </c>
      <c r="CT23" s="140">
        <v>30.731999999999999</v>
      </c>
      <c r="CU23" s="140">
        <v>29.64782608695652</v>
      </c>
      <c r="CV23" s="140">
        <v>29.46086956521739</v>
      </c>
      <c r="CW23" s="140">
        <v>29.476190476190471</v>
      </c>
      <c r="CY23" s="105">
        <v>27.780000000000008</v>
      </c>
      <c r="CZ23" s="105">
        <v>27.983333333333331</v>
      </c>
      <c r="DA23" s="105">
        <v>27.933333333333341</v>
      </c>
      <c r="DB23" s="105">
        <v>27.463333333333331</v>
      </c>
      <c r="DC23" s="105">
        <v>27.27</v>
      </c>
      <c r="DD23" s="105">
        <v>27.38666666666667</v>
      </c>
      <c r="DE23" s="105">
        <v>27.89</v>
      </c>
      <c r="DF23" s="105">
        <v>28.286666666666669</v>
      </c>
      <c r="DG23" s="105">
        <v>27.72000000000001</v>
      </c>
      <c r="DH23" s="105">
        <v>27.09666666666666</v>
      </c>
      <c r="DI23" s="105">
        <v>26.94</v>
      </c>
      <c r="DJ23" s="105">
        <v>27.22333333333334</v>
      </c>
    </row>
    <row r="24" spans="1:115" ht="15" customHeight="1" x14ac:dyDescent="0.25">
      <c r="A24" s="70">
        <v>-75.148416670000003</v>
      </c>
      <c r="B24" s="70">
        <v>4.4301111100000004</v>
      </c>
      <c r="C24" s="71">
        <v>928</v>
      </c>
      <c r="D24" s="56">
        <v>21245040</v>
      </c>
      <c r="E24" s="56"/>
      <c r="F24" s="193" t="s">
        <v>85</v>
      </c>
      <c r="G24" s="57" t="s">
        <v>87</v>
      </c>
      <c r="H24" s="82" t="s">
        <v>86</v>
      </c>
      <c r="I24" s="129">
        <v>29.6</v>
      </c>
      <c r="J24" s="129">
        <v>30.4</v>
      </c>
      <c r="K24" s="129">
        <v>27.3</v>
      </c>
      <c r="L24" s="129">
        <v>27.8</v>
      </c>
      <c r="M24" s="129">
        <v>28</v>
      </c>
      <c r="N24" s="129">
        <v>26</v>
      </c>
      <c r="O24" s="129">
        <v>29.4</v>
      </c>
      <c r="P24" s="129">
        <v>29.4</v>
      </c>
      <c r="Q24" s="129">
        <v>29.4</v>
      </c>
      <c r="R24" s="129">
        <v>30.4</v>
      </c>
      <c r="S24" s="129">
        <v>29.2</v>
      </c>
      <c r="T24" s="129">
        <v>30</v>
      </c>
      <c r="U24" s="129">
        <v>28.4</v>
      </c>
      <c r="V24" s="129">
        <v>26.5</v>
      </c>
      <c r="W24" s="129">
        <v>25.6</v>
      </c>
      <c r="X24" s="129">
        <v>25.7</v>
      </c>
      <c r="Y24" s="129">
        <v>26.7</v>
      </c>
      <c r="Z24" s="129">
        <v>28.2</v>
      </c>
      <c r="AA24" s="129">
        <v>29</v>
      </c>
      <c r="AB24" s="129">
        <v>28</v>
      </c>
      <c r="AC24" s="129">
        <v>27.8</v>
      </c>
      <c r="AD24" s="129">
        <v>29.1</v>
      </c>
      <c r="AE24" s="129">
        <v>28.9</v>
      </c>
      <c r="AF24" s="129">
        <v>25.4</v>
      </c>
      <c r="AG24" s="129">
        <v>28.8</v>
      </c>
      <c r="AH24" s="129">
        <v>30.2</v>
      </c>
      <c r="AI24" s="129">
        <v>27</v>
      </c>
      <c r="AJ24" s="129">
        <v>26.4</v>
      </c>
      <c r="AK24" s="129">
        <v>27.9</v>
      </c>
      <c r="AL24" s="129">
        <v>27.1</v>
      </c>
      <c r="AM24" s="129"/>
      <c r="AN24" s="130">
        <f t="shared" si="9"/>
        <v>27.1</v>
      </c>
      <c r="AO24" s="131"/>
      <c r="AQ24" s="132"/>
      <c r="AR24" s="99"/>
      <c r="AS24" s="133"/>
      <c r="AT24" s="134">
        <f t="shared" si="10"/>
        <v>30.4</v>
      </c>
      <c r="AU24" s="135">
        <v>32.4</v>
      </c>
      <c r="AV24" s="136">
        <f>+AT24-AU24</f>
        <v>-2</v>
      </c>
      <c r="AW24" s="140"/>
      <c r="AX24" s="129">
        <v>26.9</v>
      </c>
      <c r="AY24" s="129">
        <v>26</v>
      </c>
      <c r="AZ24" s="129">
        <v>28.4</v>
      </c>
      <c r="BA24" s="129">
        <v>28.1</v>
      </c>
      <c r="BB24" s="129">
        <v>27.8</v>
      </c>
      <c r="BC24" s="129">
        <v>28.2</v>
      </c>
      <c r="BD24" s="129">
        <v>29.1</v>
      </c>
      <c r="BE24" s="129"/>
      <c r="BF24" s="129"/>
      <c r="BG24" s="129"/>
      <c r="BH24" s="129"/>
      <c r="BI24" s="129"/>
      <c r="BJ24" s="129"/>
      <c r="BK24" s="129"/>
      <c r="BL24" s="129"/>
      <c r="BM24" s="129"/>
      <c r="BN24" s="137">
        <f>+LOOKUP(1000,AX24:BM24)</f>
        <v>29.1</v>
      </c>
      <c r="BO24" s="138"/>
      <c r="BP24" s="131"/>
      <c r="BQ24" s="99">
        <f t="shared" si="11"/>
        <v>29.1</v>
      </c>
      <c r="BR24" s="139"/>
      <c r="BS24" s="132">
        <f>+AVERAGE(AX24:BM24)</f>
        <v>27.785714285714285</v>
      </c>
      <c r="BT24" s="99">
        <f t="shared" si="12"/>
        <v>27.785714285714285</v>
      </c>
      <c r="BU24" s="134">
        <f>+MAX(AX24:BM24)</f>
        <v>29.1</v>
      </c>
      <c r="BV24" s="135">
        <v>35.700000000000003</v>
      </c>
      <c r="BW24" s="116">
        <f t="shared" si="13"/>
        <v>-6.6000000000000014</v>
      </c>
      <c r="BY24" s="140">
        <v>36</v>
      </c>
      <c r="BZ24" s="140">
        <v>35.9</v>
      </c>
      <c r="CA24" s="140">
        <v>35.9</v>
      </c>
      <c r="CB24" s="140">
        <v>33.799999999999997</v>
      </c>
      <c r="CC24" s="140">
        <v>34</v>
      </c>
      <c r="CD24" s="140">
        <v>33.6</v>
      </c>
      <c r="CE24" s="140">
        <v>35.4</v>
      </c>
      <c r="CF24" s="140">
        <v>36.4</v>
      </c>
      <c r="CG24" s="140">
        <v>36.799999999999997</v>
      </c>
      <c r="CH24" s="140">
        <v>36.5</v>
      </c>
      <c r="CI24" s="140">
        <v>32.4</v>
      </c>
      <c r="CJ24" s="140">
        <v>35.700000000000003</v>
      </c>
      <c r="CK24" s="220"/>
      <c r="CL24" s="140">
        <v>31.293333333333329</v>
      </c>
      <c r="CM24" s="140">
        <v>32.073333333333338</v>
      </c>
      <c r="CN24" s="140">
        <v>31.946666666666669</v>
      </c>
      <c r="CO24" s="140">
        <v>31.35</v>
      </c>
      <c r="CP24" s="140">
        <v>31.01</v>
      </c>
      <c r="CQ24" s="140">
        <v>31.471428571428572</v>
      </c>
      <c r="CR24" s="140">
        <v>32.473333333333343</v>
      </c>
      <c r="CS24" s="140">
        <v>33.524137931034481</v>
      </c>
      <c r="CT24" s="140">
        <v>33.093103448275869</v>
      </c>
      <c r="CU24" s="140">
        <v>31.696666666666669</v>
      </c>
      <c r="CV24" s="140">
        <v>30.123333333333331</v>
      </c>
      <c r="CW24" s="140">
        <v>30.3</v>
      </c>
      <c r="CY24" s="105">
        <v>28.823333333333341</v>
      </c>
      <c r="CZ24" s="105">
        <v>29.13666666666666</v>
      </c>
      <c r="DA24" s="105">
        <v>28.786666666666669</v>
      </c>
      <c r="DB24" s="105">
        <v>28.216666666666669</v>
      </c>
      <c r="DC24" s="105">
        <v>28.213333333333331</v>
      </c>
      <c r="DD24" s="105">
        <v>28.85</v>
      </c>
      <c r="DE24" s="105">
        <v>29.803333333333331</v>
      </c>
      <c r="DF24" s="105">
        <v>30.846428571428561</v>
      </c>
      <c r="DG24" s="105">
        <v>29.93928571428572</v>
      </c>
      <c r="DH24" s="105">
        <v>28.236666666666679</v>
      </c>
      <c r="DI24" s="105">
        <v>27.52333333333333</v>
      </c>
      <c r="DJ24" s="105">
        <v>27.98</v>
      </c>
    </row>
    <row r="25" spans="1:115" ht="15" customHeight="1" x14ac:dyDescent="0.25">
      <c r="A25" s="70">
        <v>-74.150666670000007</v>
      </c>
      <c r="B25" s="70">
        <v>4.7055833299999996</v>
      </c>
      <c r="C25" s="71">
        <v>2547</v>
      </c>
      <c r="D25" s="50">
        <v>21205791</v>
      </c>
      <c r="E25" s="56"/>
      <c r="F25" s="193" t="s">
        <v>88</v>
      </c>
      <c r="G25" s="57" t="s">
        <v>90</v>
      </c>
      <c r="H25" s="82" t="s">
        <v>89</v>
      </c>
      <c r="I25" s="129">
        <v>21.1</v>
      </c>
      <c r="J25" s="129">
        <v>21.4</v>
      </c>
      <c r="K25" s="129">
        <v>21.4</v>
      </c>
      <c r="L25" s="129">
        <v>21</v>
      </c>
      <c r="M25" s="129">
        <v>20</v>
      </c>
      <c r="N25" s="129">
        <v>19.600000000000001</v>
      </c>
      <c r="O25" s="129">
        <v>22.1</v>
      </c>
      <c r="P25" s="129">
        <v>21.6</v>
      </c>
      <c r="Q25" s="129">
        <v>20.399999999999999</v>
      </c>
      <c r="R25" s="129">
        <v>19.5</v>
      </c>
      <c r="S25" s="129">
        <v>20.6</v>
      </c>
      <c r="T25" s="129">
        <v>21</v>
      </c>
      <c r="U25" s="129">
        <v>18.7</v>
      </c>
      <c r="V25" s="129">
        <v>18.8</v>
      </c>
      <c r="W25" s="129">
        <v>18.5</v>
      </c>
      <c r="X25" s="129">
        <v>19</v>
      </c>
      <c r="Y25" s="129">
        <v>21.3</v>
      </c>
      <c r="Z25" s="129">
        <v>21.7</v>
      </c>
      <c r="AA25" s="129">
        <v>20.2</v>
      </c>
      <c r="AB25" s="129">
        <v>19.399999999999999</v>
      </c>
      <c r="AC25" s="129">
        <v>20.9</v>
      </c>
      <c r="AD25" s="129">
        <v>21.7</v>
      </c>
      <c r="AE25" s="129">
        <v>21.4</v>
      </c>
      <c r="AF25" s="129">
        <v>19</v>
      </c>
      <c r="AG25" s="129">
        <v>20.2</v>
      </c>
      <c r="AH25" s="129">
        <v>19.7</v>
      </c>
      <c r="AI25" s="129">
        <v>21.3</v>
      </c>
      <c r="AJ25" s="129">
        <v>18.600000000000001</v>
      </c>
      <c r="AK25" s="129">
        <v>20.100000000000001</v>
      </c>
      <c r="AL25" s="129">
        <v>20.6</v>
      </c>
      <c r="AM25" s="129"/>
      <c r="AN25" s="130">
        <f t="shared" si="9"/>
        <v>20.6</v>
      </c>
      <c r="AO25" s="131"/>
      <c r="AQ25" s="132"/>
      <c r="AR25" s="99"/>
      <c r="AS25" s="133"/>
      <c r="AT25" s="134">
        <f t="shared" si="10"/>
        <v>22.1</v>
      </c>
      <c r="AU25" s="135">
        <v>24.1</v>
      </c>
      <c r="AV25" s="136">
        <f>+AT25-AU25</f>
        <v>-2</v>
      </c>
      <c r="AW25" s="140"/>
      <c r="AX25" s="129">
        <v>20.3</v>
      </c>
      <c r="AY25" s="129">
        <v>19.7</v>
      </c>
      <c r="AZ25" s="129">
        <v>19.8</v>
      </c>
      <c r="BA25" s="129">
        <v>20.5</v>
      </c>
      <c r="BB25" s="129">
        <v>19.3</v>
      </c>
      <c r="BC25" s="129">
        <v>20</v>
      </c>
      <c r="BD25" s="129">
        <v>19.899999999999999</v>
      </c>
      <c r="BE25" s="129"/>
      <c r="BF25" s="129"/>
      <c r="BG25" s="129"/>
      <c r="BH25" s="129"/>
      <c r="BI25" s="129"/>
      <c r="BJ25" s="129"/>
      <c r="BK25" s="129"/>
      <c r="BL25" s="129"/>
      <c r="BM25" s="129"/>
      <c r="BN25" s="137">
        <f>+LOOKUP(1000,AX25:BM25)</f>
        <v>19.899999999999999</v>
      </c>
      <c r="BO25" s="138"/>
      <c r="BP25" s="131"/>
      <c r="BQ25" s="99">
        <f t="shared" si="11"/>
        <v>19.899999999999999</v>
      </c>
      <c r="BR25" s="139"/>
      <c r="BS25" s="132">
        <f>+AVERAGE(AX25:BM25)</f>
        <v>19.928571428571427</v>
      </c>
      <c r="BT25" s="99">
        <f t="shared" si="12"/>
        <v>19.928571428571427</v>
      </c>
      <c r="BU25" s="134">
        <f>+MAX(AX25:BM25)</f>
        <v>20.5</v>
      </c>
      <c r="BV25" s="135">
        <v>23.8</v>
      </c>
      <c r="BW25" s="116">
        <f t="shared" si="13"/>
        <v>-3.3000000000000007</v>
      </c>
      <c r="BY25" s="140">
        <v>25.2</v>
      </c>
      <c r="BZ25" s="140">
        <v>24.8</v>
      </c>
      <c r="CA25" s="140">
        <v>24.9</v>
      </c>
      <c r="CB25" s="140">
        <v>24.7</v>
      </c>
      <c r="CC25" s="140">
        <v>24.4</v>
      </c>
      <c r="CD25" s="140">
        <v>23.1</v>
      </c>
      <c r="CE25" s="140">
        <v>22.4</v>
      </c>
      <c r="CF25" s="140">
        <v>23.6</v>
      </c>
      <c r="CG25" s="140">
        <v>24.3</v>
      </c>
      <c r="CH25" s="140">
        <v>23.8</v>
      </c>
      <c r="CI25" s="140">
        <v>24.1</v>
      </c>
      <c r="CJ25" s="140">
        <v>23.8</v>
      </c>
      <c r="CL25" s="140">
        <v>22.134482758620688</v>
      </c>
      <c r="CM25" s="140">
        <v>22.579310344827579</v>
      </c>
      <c r="CN25" s="140">
        <v>22.38620689655172</v>
      </c>
      <c r="CO25" s="140">
        <v>21.926666666666669</v>
      </c>
      <c r="CP25" s="140">
        <v>21.679310344827581</v>
      </c>
      <c r="CQ25" s="140">
        <v>21.00344827586207</v>
      </c>
      <c r="CR25" s="140">
        <v>20.466666666666669</v>
      </c>
      <c r="CS25" s="140">
        <v>21.006896551724129</v>
      </c>
      <c r="CT25" s="140">
        <v>21.54</v>
      </c>
      <c r="CU25" s="140">
        <v>21.576666666666661</v>
      </c>
      <c r="CV25" s="140">
        <v>21.473333333333329</v>
      </c>
      <c r="CW25" s="140">
        <v>21.61724137931034</v>
      </c>
      <c r="CY25" s="105">
        <v>19.944827586206902</v>
      </c>
      <c r="CZ25" s="105">
        <v>20.017241379310342</v>
      </c>
      <c r="DA25" s="105">
        <v>19.834482758620691</v>
      </c>
      <c r="DB25" s="105">
        <v>19.526666666666671</v>
      </c>
      <c r="DC25" s="105">
        <v>19.27586206896552</v>
      </c>
      <c r="DD25" s="105">
        <v>18.76896551724138</v>
      </c>
      <c r="DE25" s="105">
        <v>18.37</v>
      </c>
      <c r="DF25" s="105">
        <v>18.651724137931041</v>
      </c>
      <c r="DG25" s="105">
        <v>19.06333333333334</v>
      </c>
      <c r="DH25" s="105">
        <v>19.22333333333334</v>
      </c>
      <c r="DI25" s="105">
        <v>19.31666666666667</v>
      </c>
      <c r="DJ25" s="105">
        <v>19.69310344827586</v>
      </c>
    </row>
    <row r="26" spans="1:115" ht="15" customHeight="1" x14ac:dyDescent="0.25">
      <c r="A26" s="70">
        <v>-74.072888890000002</v>
      </c>
      <c r="B26" s="70">
        <v>4.60711111</v>
      </c>
      <c r="C26" s="71">
        <v>2685</v>
      </c>
      <c r="D26" s="56">
        <v>21201600</v>
      </c>
      <c r="E26" s="56"/>
      <c r="F26" s="193" t="s">
        <v>91</v>
      </c>
      <c r="G26" s="57" t="s">
        <v>90</v>
      </c>
      <c r="H26" s="82" t="s">
        <v>89</v>
      </c>
      <c r="I26" s="136"/>
      <c r="J26" s="136"/>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c r="AP26" s="136"/>
      <c r="AQ26" s="136"/>
      <c r="AR26" s="136"/>
      <c r="AS26" s="154"/>
      <c r="AU26" s="136" t="s">
        <v>1539</v>
      </c>
      <c r="AW26" s="136"/>
      <c r="AX26" s="136"/>
      <c r="AY26" s="136"/>
      <c r="AZ26" s="136"/>
      <c r="BA26" s="136"/>
      <c r="BB26" s="136"/>
      <c r="BC26" s="136"/>
      <c r="BD26" s="136"/>
      <c r="BE26" s="136"/>
      <c r="BF26" s="136"/>
      <c r="BG26" s="136"/>
      <c r="BH26" s="136"/>
      <c r="BI26" s="136"/>
      <c r="BJ26" s="136"/>
      <c r="BK26" s="136"/>
      <c r="BL26" s="136"/>
      <c r="BM26" s="136"/>
      <c r="BN26" s="136"/>
      <c r="BO26" s="138"/>
      <c r="BP26" s="136"/>
      <c r="BQ26" s="136"/>
      <c r="BR26" s="139"/>
      <c r="BS26" s="136"/>
      <c r="BT26" s="136"/>
      <c r="BU26" s="183"/>
      <c r="BV26" s="136" t="s">
        <v>1539</v>
      </c>
      <c r="BW26" s="136"/>
      <c r="BX26" s="136"/>
      <c r="BY26" s="136"/>
      <c r="BZ26" s="136"/>
      <c r="CA26" s="136"/>
      <c r="CB26" s="136"/>
      <c r="CC26" s="136"/>
      <c r="CD26" s="136"/>
      <c r="CE26" s="140" t="s">
        <v>1539</v>
      </c>
      <c r="CF26" s="140" t="s">
        <v>1539</v>
      </c>
      <c r="CG26" s="140" t="s">
        <v>1539</v>
      </c>
      <c r="CH26" s="140" t="s">
        <v>1539</v>
      </c>
      <c r="CI26" s="140" t="s">
        <v>1539</v>
      </c>
      <c r="CJ26" s="140" t="s">
        <v>1539</v>
      </c>
      <c r="CL26" s="140"/>
      <c r="CM26" s="140"/>
      <c r="CN26" s="140"/>
      <c r="CO26" s="140"/>
      <c r="CP26" s="140"/>
      <c r="CQ26" s="140"/>
      <c r="CR26" s="140"/>
      <c r="CS26" s="140"/>
      <c r="CT26" s="140"/>
      <c r="CU26" s="140"/>
      <c r="CV26" s="140"/>
      <c r="CW26" s="140"/>
      <c r="CY26" s="105"/>
      <c r="CZ26" s="105"/>
      <c r="DA26" s="105"/>
      <c r="DB26" s="105"/>
      <c r="DC26" s="105"/>
      <c r="DD26" s="105"/>
      <c r="DE26" s="105"/>
      <c r="DF26" s="105"/>
      <c r="DG26" s="105"/>
      <c r="DH26" s="105"/>
      <c r="DI26" s="105"/>
      <c r="DJ26" s="105"/>
    </row>
    <row r="27" spans="1:115" ht="15" customHeight="1" x14ac:dyDescent="0.25">
      <c r="A27" s="70">
        <v>-74.05422222</v>
      </c>
      <c r="B27" s="70">
        <v>4.6869444400000004</v>
      </c>
      <c r="C27" s="71">
        <v>2560</v>
      </c>
      <c r="D27" s="56">
        <v>21206540</v>
      </c>
      <c r="E27" s="56"/>
      <c r="F27" s="193" t="s">
        <v>92</v>
      </c>
      <c r="G27" s="57" t="s">
        <v>90</v>
      </c>
      <c r="H27" s="82" t="s">
        <v>89</v>
      </c>
      <c r="I27" s="136"/>
      <c r="J27" s="136"/>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c r="AP27" s="136"/>
      <c r="AQ27" s="136"/>
      <c r="AR27" s="136"/>
      <c r="AS27" s="154"/>
      <c r="AU27" s="136" t="s">
        <v>1539</v>
      </c>
      <c r="AW27" s="136"/>
      <c r="AX27" s="136"/>
      <c r="AY27" s="136"/>
      <c r="AZ27" s="136"/>
      <c r="BA27" s="136"/>
      <c r="BB27" s="136"/>
      <c r="BC27" s="136"/>
      <c r="BD27" s="136"/>
      <c r="BE27" s="136"/>
      <c r="BF27" s="136"/>
      <c r="BG27" s="136"/>
      <c r="BH27" s="136"/>
      <c r="BI27" s="136"/>
      <c r="BJ27" s="136"/>
      <c r="BK27" s="136"/>
      <c r="BL27" s="136"/>
      <c r="BM27" s="136"/>
      <c r="BN27" s="136"/>
      <c r="BO27" s="138"/>
      <c r="BP27" s="136"/>
      <c r="BQ27" s="136"/>
      <c r="BR27" s="139"/>
      <c r="BS27" s="136"/>
      <c r="BT27" s="136"/>
      <c r="BU27" s="183"/>
      <c r="BV27" s="136" t="s">
        <v>1539</v>
      </c>
      <c r="BW27" s="136"/>
      <c r="BX27" s="136"/>
      <c r="BY27" s="136"/>
      <c r="BZ27" s="136"/>
      <c r="CA27" s="136"/>
      <c r="CB27" s="136"/>
      <c r="CC27" s="136"/>
      <c r="CD27" s="136"/>
      <c r="CE27" s="140" t="s">
        <v>1539</v>
      </c>
      <c r="CF27" s="140" t="s">
        <v>1539</v>
      </c>
      <c r="CG27" s="140" t="s">
        <v>1539</v>
      </c>
      <c r="CH27" s="140" t="s">
        <v>1539</v>
      </c>
      <c r="CI27" s="140" t="s">
        <v>1539</v>
      </c>
      <c r="CJ27" s="140" t="s">
        <v>1539</v>
      </c>
      <c r="CL27" s="140"/>
      <c r="CM27" s="140"/>
      <c r="CN27" s="140"/>
      <c r="CO27" s="140"/>
      <c r="CP27" s="140"/>
      <c r="CQ27" s="140"/>
      <c r="CR27" s="140"/>
      <c r="CS27" s="140"/>
      <c r="CT27" s="140"/>
      <c r="CU27" s="140"/>
      <c r="CV27" s="140"/>
      <c r="CW27" s="140"/>
      <c r="CY27" s="105"/>
      <c r="CZ27" s="105"/>
      <c r="DA27" s="105"/>
      <c r="DB27" s="105"/>
      <c r="DC27" s="105"/>
      <c r="DD27" s="105"/>
      <c r="DE27" s="105"/>
      <c r="DF27" s="105"/>
      <c r="DG27" s="105"/>
      <c r="DH27" s="105"/>
      <c r="DI27" s="105"/>
      <c r="DJ27" s="105"/>
    </row>
    <row r="28" spans="1:115" ht="15" customHeight="1" x14ac:dyDescent="0.25">
      <c r="A28" s="70">
        <v>-76.385583330000003</v>
      </c>
      <c r="B28" s="70">
        <v>3.53333333</v>
      </c>
      <c r="C28" s="71">
        <v>961</v>
      </c>
      <c r="D28" s="56">
        <v>26075040</v>
      </c>
      <c r="E28" s="56"/>
      <c r="F28" s="193" t="s">
        <v>93</v>
      </c>
      <c r="G28" s="57" t="s">
        <v>95</v>
      </c>
      <c r="H28" s="82" t="s">
        <v>94</v>
      </c>
      <c r="I28" s="129">
        <v>30.8</v>
      </c>
      <c r="J28" s="129">
        <v>31.1</v>
      </c>
      <c r="K28" s="129">
        <v>28.8</v>
      </c>
      <c r="L28" s="129">
        <v>30</v>
      </c>
      <c r="M28" s="129">
        <v>28.7</v>
      </c>
      <c r="N28" s="129">
        <v>28.7</v>
      </c>
      <c r="O28" s="129">
        <v>31.9</v>
      </c>
      <c r="P28" s="129">
        <v>31.1</v>
      </c>
      <c r="Q28" s="129">
        <v>30.5</v>
      </c>
      <c r="R28" s="129">
        <v>30.9</v>
      </c>
      <c r="S28" s="129">
        <v>31.4</v>
      </c>
      <c r="T28" s="129">
        <v>30.1</v>
      </c>
      <c r="U28" s="129">
        <v>28.9</v>
      </c>
      <c r="V28" s="129">
        <v>29.2</v>
      </c>
      <c r="W28" s="129">
        <v>30.4</v>
      </c>
      <c r="X28" s="129">
        <v>26.9</v>
      </c>
      <c r="Y28" s="129">
        <v>30.9</v>
      </c>
      <c r="Z28" s="129">
        <v>31.1</v>
      </c>
      <c r="AA28" s="129">
        <v>31</v>
      </c>
      <c r="AB28" s="129">
        <v>29.4</v>
      </c>
      <c r="AC28" s="129">
        <v>30</v>
      </c>
      <c r="AD28" s="129">
        <v>31.8</v>
      </c>
      <c r="AE28" s="129">
        <v>29.4</v>
      </c>
      <c r="AF28" s="129">
        <v>26.5</v>
      </c>
      <c r="AG28" s="129">
        <v>31</v>
      </c>
      <c r="AH28" s="129">
        <v>31.9</v>
      </c>
      <c r="AI28" s="129">
        <v>29.3</v>
      </c>
      <c r="AJ28" s="129">
        <v>22.2</v>
      </c>
      <c r="AK28" s="129">
        <v>29.2</v>
      </c>
      <c r="AL28" s="129">
        <v>28.2</v>
      </c>
      <c r="AM28" s="129"/>
      <c r="AN28" s="130">
        <f>+LOOKUP(1000,I28:AM28)</f>
        <v>28.2</v>
      </c>
      <c r="AO28" s="131"/>
      <c r="AQ28" s="132"/>
      <c r="AR28" s="99"/>
      <c r="AS28" s="133"/>
      <c r="AT28" s="134">
        <f>+MAX(I28:AM28)</f>
        <v>31.9</v>
      </c>
      <c r="AU28" s="135">
        <v>33.4</v>
      </c>
      <c r="AV28" s="136">
        <f>+AT28-AU28</f>
        <v>-1.5</v>
      </c>
      <c r="AW28" s="140"/>
      <c r="AX28" s="129">
        <v>30</v>
      </c>
      <c r="AY28" s="129">
        <v>28</v>
      </c>
      <c r="AZ28" s="129">
        <v>30.8</v>
      </c>
      <c r="BA28" s="129">
        <v>29.7</v>
      </c>
      <c r="BB28" s="129">
        <v>27</v>
      </c>
      <c r="BC28" s="129">
        <v>31.5</v>
      </c>
      <c r="BD28" s="129">
        <v>30.8</v>
      </c>
      <c r="BE28" s="129"/>
      <c r="BF28" s="129"/>
      <c r="BG28" s="129"/>
      <c r="BH28" s="129"/>
      <c r="BI28" s="129"/>
      <c r="BJ28" s="129"/>
      <c r="BK28" s="129"/>
      <c r="BL28" s="129"/>
      <c r="BM28" s="129"/>
      <c r="BN28" s="137">
        <f>+LOOKUP(1000,AX28:BM28)</f>
        <v>30.8</v>
      </c>
      <c r="BO28" s="138"/>
      <c r="BP28" s="131"/>
      <c r="BQ28" s="99">
        <f>+BN28-BP28</f>
        <v>30.8</v>
      </c>
      <c r="BR28" s="139"/>
      <c r="BS28" s="132">
        <f>+AVERAGE(AX28:BM28)</f>
        <v>29.685714285714287</v>
      </c>
      <c r="BT28" s="99">
        <f>+BS28-BP28</f>
        <v>29.685714285714287</v>
      </c>
      <c r="BU28" s="134">
        <f>+MAX(AX28:BM28)</f>
        <v>31.5</v>
      </c>
      <c r="BV28" s="135">
        <v>34</v>
      </c>
      <c r="BW28" s="116">
        <f>+BU28-BV28</f>
        <v>-2.5</v>
      </c>
      <c r="BY28" s="140">
        <v>35.4</v>
      </c>
      <c r="BZ28" s="140">
        <v>36.4</v>
      </c>
      <c r="CA28" s="140">
        <v>35.700000000000003</v>
      </c>
      <c r="CB28" s="140">
        <v>34.799999999999997</v>
      </c>
      <c r="CC28" s="140">
        <v>33.299999999999997</v>
      </c>
      <c r="CD28" s="140">
        <v>35.299999999999997</v>
      </c>
      <c r="CE28" s="140">
        <v>36.6</v>
      </c>
      <c r="CF28" s="140">
        <v>36.1</v>
      </c>
      <c r="CG28" s="140">
        <v>36.200000000000003</v>
      </c>
      <c r="CH28" s="140">
        <v>34.5</v>
      </c>
      <c r="CI28" s="140">
        <v>33.4</v>
      </c>
      <c r="CJ28" s="140">
        <v>34</v>
      </c>
      <c r="CK28" s="220"/>
      <c r="CL28" s="140">
        <v>32.020689655172411</v>
      </c>
      <c r="CM28" s="140">
        <v>32.567857142857143</v>
      </c>
      <c r="CN28" s="140">
        <v>32.679310344827577</v>
      </c>
      <c r="CO28" s="140">
        <v>32.144827586206887</v>
      </c>
      <c r="CP28" s="140">
        <v>31.796428571428581</v>
      </c>
      <c r="CQ28" s="140">
        <v>32.153571428571432</v>
      </c>
      <c r="CR28" s="140">
        <v>32.686206896551717</v>
      </c>
      <c r="CS28" s="140">
        <v>33.351724137931043</v>
      </c>
      <c r="CT28" s="140">
        <v>33.065517241379297</v>
      </c>
      <c r="CU28" s="140">
        <v>31.8037037037037</v>
      </c>
      <c r="CV28" s="140">
        <v>31.292592592592591</v>
      </c>
      <c r="CW28" s="140">
        <v>31.359259259259261</v>
      </c>
      <c r="CY28" s="105">
        <v>29.943333333333332</v>
      </c>
      <c r="CZ28" s="105">
        <v>30.2</v>
      </c>
      <c r="DA28" s="105">
        <v>30.08666666666667</v>
      </c>
      <c r="DB28" s="105">
        <v>29.48</v>
      </c>
      <c r="DC28" s="105">
        <v>29.29</v>
      </c>
      <c r="DD28" s="105">
        <v>29.45333333333333</v>
      </c>
      <c r="DE28" s="105">
        <v>30.143333333333331</v>
      </c>
      <c r="DF28" s="105">
        <v>30.70333333333334</v>
      </c>
      <c r="DG28" s="105">
        <v>30.183333333333341</v>
      </c>
      <c r="DH28" s="105">
        <v>29.23</v>
      </c>
      <c r="DI28" s="105">
        <v>28.93666666666666</v>
      </c>
      <c r="DJ28" s="105">
        <v>29.223333333333329</v>
      </c>
    </row>
    <row r="29" spans="1:115" ht="15" customHeight="1" x14ac:dyDescent="0.25">
      <c r="A29" s="70">
        <v>-76.608694439999994</v>
      </c>
      <c r="B29" s="70">
        <v>2.4528888900000001</v>
      </c>
      <c r="C29" s="71">
        <v>1749</v>
      </c>
      <c r="D29" s="56">
        <v>26035030</v>
      </c>
      <c r="E29" s="56"/>
      <c r="F29" s="194" t="s">
        <v>96</v>
      </c>
      <c r="G29" s="216" t="s">
        <v>98</v>
      </c>
      <c r="H29" s="92" t="s">
        <v>97</v>
      </c>
      <c r="I29" s="136"/>
      <c r="J29" s="136"/>
      <c r="K29" s="136"/>
      <c r="L29" s="136"/>
      <c r="M29" s="136"/>
      <c r="N29" s="136"/>
      <c r="O29" s="136"/>
      <c r="P29" s="136"/>
      <c r="Q29" s="136"/>
      <c r="R29" s="136"/>
      <c r="S29" s="136"/>
      <c r="T29" s="136"/>
      <c r="U29" s="136"/>
      <c r="V29" s="136"/>
      <c r="W29" s="136"/>
      <c r="X29" s="136"/>
      <c r="Y29" s="136"/>
      <c r="Z29" s="136"/>
      <c r="AA29" s="136"/>
      <c r="AB29" s="136"/>
      <c r="AC29" s="136"/>
      <c r="AD29" s="136"/>
      <c r="AE29" s="136"/>
      <c r="AF29" s="136"/>
      <c r="AG29" s="136"/>
      <c r="AH29" s="136"/>
      <c r="AI29" s="136"/>
      <c r="AJ29" s="136"/>
      <c r="AK29" s="136"/>
      <c r="AL29" s="136"/>
      <c r="AM29" s="136"/>
      <c r="AN29" s="136"/>
      <c r="AO29" s="131"/>
      <c r="AQ29" s="132"/>
      <c r="AR29" s="99"/>
      <c r="AS29" s="133"/>
      <c r="AT29" s="136"/>
      <c r="AU29" s="135">
        <v>29</v>
      </c>
      <c r="AV29" s="136"/>
      <c r="AW29" s="140"/>
      <c r="AX29" s="136"/>
      <c r="AY29" s="136"/>
      <c r="AZ29" s="136"/>
      <c r="BA29" s="136"/>
      <c r="BB29" s="136"/>
      <c r="BC29" s="136"/>
      <c r="BD29" s="136"/>
      <c r="BE29" s="136"/>
      <c r="BF29" s="136"/>
      <c r="BG29" s="136"/>
      <c r="BH29" s="136"/>
      <c r="BI29" s="136"/>
      <c r="BJ29" s="136"/>
      <c r="BK29" s="136"/>
      <c r="BL29" s="136"/>
      <c r="BM29" s="136"/>
      <c r="BN29" s="136"/>
      <c r="BO29" s="138"/>
      <c r="BP29" s="136"/>
      <c r="BQ29" s="136"/>
      <c r="BR29" s="139"/>
      <c r="BS29" s="136"/>
      <c r="BT29" s="136"/>
      <c r="BU29" s="136"/>
      <c r="BV29" s="135">
        <v>31</v>
      </c>
      <c r="BW29" s="116"/>
      <c r="BY29" s="140">
        <v>31</v>
      </c>
      <c r="BZ29" s="140">
        <v>31</v>
      </c>
      <c r="CA29" s="140">
        <v>30</v>
      </c>
      <c r="CB29" s="140">
        <v>29.7</v>
      </c>
      <c r="CC29" s="140">
        <v>32</v>
      </c>
      <c r="CD29" s="140">
        <v>29.5</v>
      </c>
      <c r="CE29" s="140">
        <v>29.6</v>
      </c>
      <c r="CF29" s="140">
        <v>32</v>
      </c>
      <c r="CG29" s="140">
        <v>31</v>
      </c>
      <c r="CH29" s="140">
        <v>30</v>
      </c>
      <c r="CI29" s="140">
        <v>29</v>
      </c>
      <c r="CJ29" s="140">
        <v>31</v>
      </c>
      <c r="CL29" s="140">
        <v>27.017857142857149</v>
      </c>
      <c r="CM29" s="140">
        <v>27.446428571428569</v>
      </c>
      <c r="CN29" s="140">
        <v>27.520689655172411</v>
      </c>
      <c r="CO29" s="140">
        <v>27.580000000000009</v>
      </c>
      <c r="CP29" s="140">
        <v>27.93703703703704</v>
      </c>
      <c r="CQ29" s="140">
        <v>27.662962962962961</v>
      </c>
      <c r="CR29" s="140">
        <v>27.762962962962959</v>
      </c>
      <c r="CS29" s="140">
        <v>28.29615384615385</v>
      </c>
      <c r="CT29" s="140">
        <v>28.3</v>
      </c>
      <c r="CU29" s="140">
        <v>27.466666666666669</v>
      </c>
      <c r="CV29" s="140">
        <v>26.53793103448276</v>
      </c>
      <c r="CW29" s="140">
        <v>26.59</v>
      </c>
      <c r="CY29" s="105">
        <v>24.616666666666671</v>
      </c>
      <c r="CZ29" s="105">
        <v>24.756666666666671</v>
      </c>
      <c r="DA29" s="105">
        <v>24.8</v>
      </c>
      <c r="DB29" s="105">
        <v>24.716666666666661</v>
      </c>
      <c r="DC29" s="105">
        <v>24.79</v>
      </c>
      <c r="DD29" s="105">
        <v>25.066666666666659</v>
      </c>
      <c r="DE29" s="105">
        <v>25.33666666666667</v>
      </c>
      <c r="DF29" s="105">
        <v>25.736666666666661</v>
      </c>
      <c r="DG29" s="105">
        <v>25.54666666666667</v>
      </c>
      <c r="DH29" s="105">
        <v>24.650000000000009</v>
      </c>
      <c r="DI29" s="105">
        <v>24.22666666666667</v>
      </c>
      <c r="DJ29" s="105">
        <v>24.233333333333331</v>
      </c>
    </row>
    <row r="30" spans="1:115" ht="15" customHeight="1" x14ac:dyDescent="0.25">
      <c r="A30" s="70">
        <v>-75.293055559999999</v>
      </c>
      <c r="B30" s="70">
        <v>2.94875</v>
      </c>
      <c r="C30" s="71">
        <v>439</v>
      </c>
      <c r="D30" s="56">
        <v>21115020</v>
      </c>
      <c r="E30" s="56"/>
      <c r="F30" s="193" t="s">
        <v>99</v>
      </c>
      <c r="G30" s="57" t="s">
        <v>101</v>
      </c>
      <c r="H30" s="82" t="s">
        <v>100</v>
      </c>
      <c r="I30" s="129">
        <v>35.299999999999997</v>
      </c>
      <c r="J30" s="129">
        <v>35.700000000000003</v>
      </c>
      <c r="K30" s="129">
        <v>32.6</v>
      </c>
      <c r="L30" s="129">
        <v>33.799999999999997</v>
      </c>
      <c r="M30" s="129">
        <v>31.4</v>
      </c>
      <c r="N30" s="129">
        <v>31.8</v>
      </c>
      <c r="O30" s="129">
        <v>35.299999999999997</v>
      </c>
      <c r="P30" s="129">
        <v>34</v>
      </c>
      <c r="Q30" s="129">
        <v>33</v>
      </c>
      <c r="R30" s="129">
        <v>37.1</v>
      </c>
      <c r="S30" s="129">
        <v>34.4</v>
      </c>
      <c r="T30" s="129">
        <v>33.200000000000003</v>
      </c>
      <c r="U30" s="129">
        <v>32</v>
      </c>
      <c r="V30" s="129">
        <v>31.5</v>
      </c>
      <c r="W30" s="129">
        <v>29.2</v>
      </c>
      <c r="X30" s="129">
        <v>30.8</v>
      </c>
      <c r="Y30" s="129">
        <v>32.1</v>
      </c>
      <c r="Z30" s="129">
        <v>32.200000000000003</v>
      </c>
      <c r="AA30" s="129">
        <v>35</v>
      </c>
      <c r="AB30" s="129">
        <v>33.200000000000003</v>
      </c>
      <c r="AC30" s="129">
        <v>32.4</v>
      </c>
      <c r="AD30" s="129">
        <v>33.4</v>
      </c>
      <c r="AE30" s="129">
        <v>32.9</v>
      </c>
      <c r="AF30" s="129">
        <v>27.6</v>
      </c>
      <c r="AG30" s="129">
        <v>33.700000000000003</v>
      </c>
      <c r="AH30" s="129">
        <v>33</v>
      </c>
      <c r="AI30" s="129">
        <v>35.4</v>
      </c>
      <c r="AJ30" s="129">
        <v>30</v>
      </c>
      <c r="AK30" s="129">
        <v>32.6</v>
      </c>
      <c r="AL30" s="129">
        <v>31.6</v>
      </c>
      <c r="AM30" s="129"/>
      <c r="AN30" s="130">
        <f>+LOOKUP(1000,I30:AM30)</f>
        <v>31.6</v>
      </c>
      <c r="AO30" s="131"/>
      <c r="AQ30" s="132"/>
      <c r="AR30" s="99"/>
      <c r="AS30" s="133"/>
      <c r="AT30" s="134">
        <f>+MAX(I30:AM30)</f>
        <v>37.1</v>
      </c>
      <c r="AU30" s="135">
        <v>37.700000000000003</v>
      </c>
      <c r="AV30" s="136">
        <f>+AT30-AU30</f>
        <v>-0.60000000000000142</v>
      </c>
      <c r="AW30" s="140"/>
      <c r="AX30" s="129">
        <v>30.4</v>
      </c>
      <c r="AY30" s="129">
        <v>31.5</v>
      </c>
      <c r="AZ30" s="129">
        <v>32.700000000000003</v>
      </c>
      <c r="BA30" s="129">
        <v>33.6</v>
      </c>
      <c r="BB30" s="129">
        <v>32</v>
      </c>
      <c r="BC30" s="129">
        <v>33.299999999999997</v>
      </c>
      <c r="BD30" s="129">
        <v>34.299999999999997</v>
      </c>
      <c r="BE30" s="129"/>
      <c r="BF30" s="129"/>
      <c r="BG30" s="129"/>
      <c r="BH30" s="129"/>
      <c r="BI30" s="129"/>
      <c r="BJ30" s="129"/>
      <c r="BK30" s="129"/>
      <c r="BL30" s="129"/>
      <c r="BM30" s="129"/>
      <c r="BN30" s="137">
        <f>+LOOKUP(1000,AX30:BM30)</f>
        <v>34.299999999999997</v>
      </c>
      <c r="BO30" s="138"/>
      <c r="BP30" s="131"/>
      <c r="BQ30" s="99">
        <f>+BN30-BP30</f>
        <v>34.299999999999997</v>
      </c>
      <c r="BR30" s="139"/>
      <c r="BS30" s="132">
        <f>+AVERAGE(AX30:BM30)</f>
        <v>32.542857142857144</v>
      </c>
      <c r="BT30" s="99">
        <f>+BS30-BP30</f>
        <v>32.542857142857144</v>
      </c>
      <c r="BU30" s="134">
        <f>+MAX(AX30:BM30)</f>
        <v>34.299999999999997</v>
      </c>
      <c r="BV30" s="135">
        <v>38.4</v>
      </c>
      <c r="BW30" s="116">
        <f>+BU30-BV30</f>
        <v>-4.1000000000000014</v>
      </c>
      <c r="BY30" s="140">
        <v>39.200000000000003</v>
      </c>
      <c r="BZ30" s="140">
        <v>39.6</v>
      </c>
      <c r="CA30" s="140">
        <v>39.700000000000003</v>
      </c>
      <c r="CB30" s="140">
        <v>38.700000000000003</v>
      </c>
      <c r="CC30" s="140">
        <v>38</v>
      </c>
      <c r="CD30" s="140">
        <v>37.9</v>
      </c>
      <c r="CE30" s="140">
        <v>38.6</v>
      </c>
      <c r="CF30" s="140">
        <v>39</v>
      </c>
      <c r="CG30" s="140">
        <v>40.5</v>
      </c>
      <c r="CH30" s="140">
        <v>40</v>
      </c>
      <c r="CI30" s="140">
        <v>37.700000000000003</v>
      </c>
      <c r="CJ30" s="140">
        <v>38.4</v>
      </c>
      <c r="CL30" s="141">
        <v>35.65</v>
      </c>
      <c r="CM30" s="141">
        <v>36.336666666666673</v>
      </c>
      <c r="CN30" s="141">
        <v>36.20333333333334</v>
      </c>
      <c r="CO30" s="141">
        <v>35.713333333333338</v>
      </c>
      <c r="CP30" s="141">
        <v>35.75333333333333</v>
      </c>
      <c r="CQ30" s="141">
        <v>35.95862068965517</v>
      </c>
      <c r="CR30" s="141">
        <v>36.466666666666683</v>
      </c>
      <c r="CS30" s="141">
        <v>37.409999999999997</v>
      </c>
      <c r="CT30" s="141">
        <v>37.553333333333327</v>
      </c>
      <c r="CU30" s="141">
        <v>36.799999999999997</v>
      </c>
      <c r="CV30" s="141">
        <v>34.653333333333343</v>
      </c>
      <c r="CW30" s="141">
        <v>34.536666666666662</v>
      </c>
      <c r="CX30" s="227"/>
      <c r="CY30" s="228">
        <v>32.833333333333329</v>
      </c>
      <c r="CZ30" s="228">
        <v>33.13000000000001</v>
      </c>
      <c r="DA30" s="228">
        <v>32.573333333333331</v>
      </c>
      <c r="DB30" s="228">
        <v>32.270000000000003</v>
      </c>
      <c r="DC30" s="228">
        <v>32.503333333333337</v>
      </c>
      <c r="DD30" s="228">
        <v>33.206896551724142</v>
      </c>
      <c r="DE30" s="228">
        <v>33.65</v>
      </c>
      <c r="DF30" s="228">
        <v>34.599999999999987</v>
      </c>
      <c r="DG30" s="228">
        <v>34.653333333333322</v>
      </c>
      <c r="DH30" s="228">
        <v>32.880000000000003</v>
      </c>
      <c r="DI30" s="228">
        <v>31.490000000000009</v>
      </c>
      <c r="DJ30" s="228">
        <v>31.823333333333341</v>
      </c>
    </row>
    <row r="31" spans="1:115" ht="15" customHeight="1" x14ac:dyDescent="0.25">
      <c r="A31" s="70">
        <v>-77.290861109999994</v>
      </c>
      <c r="B31" s="70">
        <v>1.39408333</v>
      </c>
      <c r="C31" s="71">
        <v>1816</v>
      </c>
      <c r="D31" s="56">
        <v>52045020</v>
      </c>
      <c r="E31" s="56"/>
      <c r="F31" s="193" t="s">
        <v>102</v>
      </c>
      <c r="G31" s="57" t="s">
        <v>104</v>
      </c>
      <c r="H31" s="82" t="s">
        <v>103</v>
      </c>
      <c r="I31" s="129">
        <v>24</v>
      </c>
      <c r="J31" s="129">
        <v>22.5</v>
      </c>
      <c r="K31" s="129">
        <v>22.5</v>
      </c>
      <c r="L31" s="129">
        <v>23.7</v>
      </c>
      <c r="M31" s="129">
        <v>21.2</v>
      </c>
      <c r="N31" s="129">
        <v>22.2</v>
      </c>
      <c r="O31" s="129">
        <v>23.8</v>
      </c>
      <c r="P31" s="129">
        <v>24</v>
      </c>
      <c r="Q31" s="129">
        <v>25.2</v>
      </c>
      <c r="R31" s="129">
        <v>24.5</v>
      </c>
      <c r="S31" s="129">
        <v>23.4</v>
      </c>
      <c r="T31" s="129">
        <v>24</v>
      </c>
      <c r="U31" s="129">
        <v>21.7</v>
      </c>
      <c r="V31" s="129">
        <v>21.8</v>
      </c>
      <c r="W31" s="129">
        <v>21</v>
      </c>
      <c r="X31" s="129">
        <v>20.2</v>
      </c>
      <c r="Y31" s="129">
        <v>23.9</v>
      </c>
      <c r="Z31" s="129">
        <v>23.2</v>
      </c>
      <c r="AA31" s="129">
        <v>24</v>
      </c>
      <c r="AB31" s="129">
        <v>19.7</v>
      </c>
      <c r="AC31" s="129">
        <v>23.4</v>
      </c>
      <c r="AD31" s="129">
        <v>23.5</v>
      </c>
      <c r="AE31" s="129">
        <v>22.2</v>
      </c>
      <c r="AF31" s="129">
        <v>21.8</v>
      </c>
      <c r="AG31" s="129">
        <v>23.4</v>
      </c>
      <c r="AH31" s="129">
        <v>25</v>
      </c>
      <c r="AI31" s="129">
        <v>22.8</v>
      </c>
      <c r="AJ31" s="129">
        <v>19.399999999999999</v>
      </c>
      <c r="AK31" s="129">
        <v>22.6</v>
      </c>
      <c r="AL31" s="129">
        <v>22.5</v>
      </c>
      <c r="AM31" s="129"/>
      <c r="AN31" s="130">
        <f>+LOOKUP(1000,I31:AM31)</f>
        <v>22.5</v>
      </c>
      <c r="AO31" s="131"/>
      <c r="AQ31" s="132"/>
      <c r="AR31" s="99"/>
      <c r="AS31" s="133"/>
      <c r="AT31" s="134">
        <f>+MAX(I31:AM31)</f>
        <v>25.2</v>
      </c>
      <c r="AU31" s="135">
        <v>29.7</v>
      </c>
      <c r="AV31" s="136">
        <f>+AT31-AU31</f>
        <v>-4.5</v>
      </c>
      <c r="AW31" s="140"/>
      <c r="AX31" s="129">
        <v>24.2</v>
      </c>
      <c r="AY31" s="129">
        <v>22.4</v>
      </c>
      <c r="AZ31" s="129">
        <v>24</v>
      </c>
      <c r="BA31" s="129">
        <v>23.6</v>
      </c>
      <c r="BB31" s="129">
        <v>23.4</v>
      </c>
      <c r="BC31" s="129">
        <v>24</v>
      </c>
      <c r="BD31" s="129">
        <v>23.8</v>
      </c>
      <c r="BE31" s="129"/>
      <c r="BF31" s="129"/>
      <c r="BG31" s="129"/>
      <c r="BH31" s="129"/>
      <c r="BI31" s="129"/>
      <c r="BJ31" s="129"/>
      <c r="BK31" s="129"/>
      <c r="BL31" s="129"/>
      <c r="BM31" s="129"/>
      <c r="BN31" s="137">
        <f>+LOOKUP(1000,AX31:BM31)</f>
        <v>23.8</v>
      </c>
      <c r="BO31" s="138"/>
      <c r="BP31" s="131"/>
      <c r="BQ31" s="99">
        <f>+BN31-BP31</f>
        <v>23.8</v>
      </c>
      <c r="BR31" s="139"/>
      <c r="BS31" s="132">
        <f>+AVERAGE(AX31:BM31)</f>
        <v>23.62857142857143</v>
      </c>
      <c r="BT31" s="99">
        <f>+BS31-BP31</f>
        <v>23.62857142857143</v>
      </c>
      <c r="BU31" s="134">
        <f>+MAX(AX31:BM31)</f>
        <v>24.2</v>
      </c>
      <c r="BV31" s="135">
        <v>29.7</v>
      </c>
      <c r="BW31" s="116">
        <f>+BU31-BV31</f>
        <v>-5.5</v>
      </c>
      <c r="BY31" s="140">
        <v>29.8</v>
      </c>
      <c r="BZ31" s="140">
        <v>31</v>
      </c>
      <c r="CA31" s="140">
        <v>30.3</v>
      </c>
      <c r="CB31" s="140">
        <v>30</v>
      </c>
      <c r="CC31" s="140">
        <v>29</v>
      </c>
      <c r="CD31" s="140">
        <v>29.4</v>
      </c>
      <c r="CE31" s="140">
        <v>30.2</v>
      </c>
      <c r="CF31" s="140">
        <v>31.3</v>
      </c>
      <c r="CG31" s="140">
        <v>31.2</v>
      </c>
      <c r="CH31" s="140">
        <v>31.3</v>
      </c>
      <c r="CI31" s="140">
        <v>29.7</v>
      </c>
      <c r="CJ31" s="140">
        <v>29.7</v>
      </c>
      <c r="CL31" s="140">
        <v>26.146428571428569</v>
      </c>
      <c r="CM31" s="140">
        <v>26.68148148148148</v>
      </c>
      <c r="CN31" s="140">
        <v>27.110344827586211</v>
      </c>
      <c r="CO31" s="140">
        <v>26.970370370370361</v>
      </c>
      <c r="CP31" s="140">
        <v>27.262962962962959</v>
      </c>
      <c r="CQ31" s="140">
        <v>27.30344827586207</v>
      </c>
      <c r="CR31" s="140">
        <v>27.61785714285714</v>
      </c>
      <c r="CS31" s="140">
        <v>28.18148148148148</v>
      </c>
      <c r="CT31" s="140">
        <v>28.467857142857142</v>
      </c>
      <c r="CU31" s="140">
        <v>27.393103448275859</v>
      </c>
      <c r="CV31" s="140">
        <v>25.821428571428569</v>
      </c>
      <c r="CW31" s="140">
        <v>25.57142857142858</v>
      </c>
      <c r="CY31" s="105">
        <v>22.88620689655172</v>
      </c>
      <c r="CZ31" s="105">
        <v>23.277777777777779</v>
      </c>
      <c r="DA31" s="105">
        <v>23.403448275862079</v>
      </c>
      <c r="DB31" s="105">
        <v>23.43333333333333</v>
      </c>
      <c r="DC31" s="105">
        <v>23.67407407407407</v>
      </c>
      <c r="DD31" s="105">
        <v>24.313793103448269</v>
      </c>
      <c r="DE31" s="105">
        <v>24.88214285714286</v>
      </c>
      <c r="DF31" s="105">
        <v>25.62222222222222</v>
      </c>
      <c r="DG31" s="105">
        <v>25.31071428571428</v>
      </c>
      <c r="DH31" s="105">
        <v>23.62068965517242</v>
      </c>
      <c r="DI31" s="105">
        <v>22.542857142857141</v>
      </c>
      <c r="DJ31" s="105">
        <v>22.4</v>
      </c>
    </row>
    <row r="32" spans="1:115" ht="15" customHeight="1" x14ac:dyDescent="0.25">
      <c r="A32" s="70">
        <v>-77.677750000000003</v>
      </c>
      <c r="B32" s="70">
        <v>0.85708333000000003</v>
      </c>
      <c r="C32" s="71">
        <v>2961</v>
      </c>
      <c r="D32" s="50">
        <v>52055230</v>
      </c>
      <c r="E32" s="56"/>
      <c r="F32" s="193" t="s">
        <v>105</v>
      </c>
      <c r="G32" s="57" t="s">
        <v>104</v>
      </c>
      <c r="H32" s="82" t="s">
        <v>106</v>
      </c>
      <c r="I32" s="129">
        <v>17.2</v>
      </c>
      <c r="J32" s="129">
        <v>16.600000000000001</v>
      </c>
      <c r="K32" s="129">
        <v>17</v>
      </c>
      <c r="L32" s="129">
        <v>17.399999999999999</v>
      </c>
      <c r="M32" s="129">
        <v>14</v>
      </c>
      <c r="N32" s="129">
        <v>17.2</v>
      </c>
      <c r="O32" s="129">
        <v>18.399999999999999</v>
      </c>
      <c r="P32" s="129">
        <v>18</v>
      </c>
      <c r="Q32" s="129">
        <v>15.6</v>
      </c>
      <c r="R32" s="129">
        <v>16</v>
      </c>
      <c r="S32" s="129">
        <v>16.2</v>
      </c>
      <c r="T32" s="129">
        <v>18.399999999999999</v>
      </c>
      <c r="U32" s="129">
        <v>16.2</v>
      </c>
      <c r="V32" s="129">
        <v>17.399999999999999</v>
      </c>
      <c r="W32" s="129">
        <v>16</v>
      </c>
      <c r="X32" s="129">
        <v>15.8</v>
      </c>
      <c r="Y32" s="129">
        <v>17.2</v>
      </c>
      <c r="Z32" s="129">
        <v>16.600000000000001</v>
      </c>
      <c r="AA32" s="129">
        <v>19</v>
      </c>
      <c r="AB32" s="129">
        <v>17.399999999999999</v>
      </c>
      <c r="AC32" s="129">
        <v>17.600000000000001</v>
      </c>
      <c r="AD32" s="129">
        <v>17.2</v>
      </c>
      <c r="AE32" s="129">
        <v>17</v>
      </c>
      <c r="AF32" s="129">
        <v>14.6</v>
      </c>
      <c r="AG32" s="129">
        <v>17.2</v>
      </c>
      <c r="AH32" s="129">
        <v>15.6</v>
      </c>
      <c r="AI32" s="129">
        <v>17.8</v>
      </c>
      <c r="AJ32" s="129">
        <v>14.4</v>
      </c>
      <c r="AK32" s="129">
        <v>18.8</v>
      </c>
      <c r="AL32" s="129">
        <v>17.8</v>
      </c>
      <c r="AM32" s="129"/>
      <c r="AN32" s="130">
        <f>+LOOKUP(1000,I32:AM32)</f>
        <v>17.8</v>
      </c>
      <c r="AO32" s="131"/>
      <c r="AQ32" s="132"/>
      <c r="AR32" s="99"/>
      <c r="AS32" s="133"/>
      <c r="AT32" s="134">
        <f>+MAX(I32:AM32)</f>
        <v>19</v>
      </c>
      <c r="AU32" s="135">
        <v>21.6</v>
      </c>
      <c r="AV32" s="136">
        <f>+AT32-AU32</f>
        <v>-2.6000000000000014</v>
      </c>
      <c r="AW32" s="140"/>
      <c r="AX32" s="129">
        <v>19.399999999999999</v>
      </c>
      <c r="AY32" s="129">
        <v>16.2</v>
      </c>
      <c r="AZ32" s="129">
        <v>19.2</v>
      </c>
      <c r="BA32" s="129">
        <v>18.600000000000001</v>
      </c>
      <c r="BB32" s="129">
        <v>19.5</v>
      </c>
      <c r="BC32" s="129">
        <v>20.8</v>
      </c>
      <c r="BD32" s="129">
        <v>20.8</v>
      </c>
      <c r="BE32" s="129"/>
      <c r="BF32" s="129"/>
      <c r="BG32" s="129"/>
      <c r="BH32" s="129"/>
      <c r="BI32" s="129"/>
      <c r="BJ32" s="129"/>
      <c r="BK32" s="129"/>
      <c r="BL32" s="129"/>
      <c r="BM32" s="129"/>
      <c r="BN32" s="137">
        <f>+LOOKUP(1000,AX32:BM32)</f>
        <v>20.8</v>
      </c>
      <c r="BO32" s="138"/>
      <c r="BP32" s="131"/>
      <c r="BQ32" s="99">
        <f>+BN32-BP32</f>
        <v>20.8</v>
      </c>
      <c r="BR32" s="139"/>
      <c r="BS32" s="132">
        <f>+AVERAGE(AX32:BM32)</f>
        <v>19.214285714285715</v>
      </c>
      <c r="BT32" s="99">
        <f>+BS32-BP32</f>
        <v>19.214285714285715</v>
      </c>
      <c r="BU32" s="134">
        <f>+MAX(AX32:BM32)</f>
        <v>20.8</v>
      </c>
      <c r="BV32" s="135">
        <v>21.3</v>
      </c>
      <c r="BW32" s="116">
        <f>+BU32-BV32</f>
        <v>-0.5</v>
      </c>
      <c r="BY32" s="140">
        <v>23.4</v>
      </c>
      <c r="BZ32" s="140">
        <v>22.4</v>
      </c>
      <c r="CA32" s="140">
        <v>22.4</v>
      </c>
      <c r="CB32" s="140">
        <v>22.4</v>
      </c>
      <c r="CC32" s="140">
        <v>21</v>
      </c>
      <c r="CD32" s="140">
        <v>19.399999999999999</v>
      </c>
      <c r="CE32" s="140">
        <v>20</v>
      </c>
      <c r="CF32" s="140">
        <v>20.6</v>
      </c>
      <c r="CG32" s="140">
        <v>20.8</v>
      </c>
      <c r="CH32" s="140">
        <v>21.4</v>
      </c>
      <c r="CI32" s="140">
        <v>21.6</v>
      </c>
      <c r="CJ32" s="140">
        <v>21.3</v>
      </c>
      <c r="CL32" s="140">
        <v>19.041666666666671</v>
      </c>
      <c r="CM32" s="140">
        <v>19.268000000000001</v>
      </c>
      <c r="CN32" s="140">
        <v>19.253846153846158</v>
      </c>
      <c r="CO32" s="140">
        <v>19.06538461538462</v>
      </c>
      <c r="CP32" s="140">
        <v>18.536000000000001</v>
      </c>
      <c r="CQ32" s="140">
        <v>17.268000000000001</v>
      </c>
      <c r="CR32" s="140">
        <v>17.103999999999999</v>
      </c>
      <c r="CS32" s="140">
        <v>17.923999999999999</v>
      </c>
      <c r="CT32" s="140">
        <v>18.887499999999999</v>
      </c>
      <c r="CU32" s="140">
        <v>19.588000000000001</v>
      </c>
      <c r="CV32" s="140">
        <v>19.291666666666671</v>
      </c>
      <c r="CW32" s="140">
        <v>19.291999999999991</v>
      </c>
      <c r="CY32" s="105">
        <v>16.288</v>
      </c>
      <c r="CZ32" s="105">
        <v>16.352</v>
      </c>
      <c r="DA32" s="105">
        <v>16.265384615384619</v>
      </c>
      <c r="DB32" s="105">
        <v>16.396153846153851</v>
      </c>
      <c r="DC32" s="105">
        <v>16.007999999999999</v>
      </c>
      <c r="DD32" s="105">
        <v>15.124000000000001</v>
      </c>
      <c r="DE32" s="105">
        <v>14.58</v>
      </c>
      <c r="DF32" s="105">
        <v>14.87916666666667</v>
      </c>
      <c r="DG32" s="105">
        <v>15.866666666666671</v>
      </c>
      <c r="DH32" s="105">
        <v>16.78</v>
      </c>
      <c r="DI32" s="105">
        <v>16.866666666666671</v>
      </c>
      <c r="DJ32" s="105">
        <v>16.571999999999999</v>
      </c>
    </row>
    <row r="33" spans="1:114" ht="15" customHeight="1" thickBot="1" x14ac:dyDescent="0.3">
      <c r="A33" s="70">
        <v>-73.357500000000002</v>
      </c>
      <c r="B33" s="70">
        <v>8.3152777800000006</v>
      </c>
      <c r="C33" s="71">
        <v>1435</v>
      </c>
      <c r="D33" s="56">
        <v>16055010</v>
      </c>
      <c r="E33" s="56"/>
      <c r="F33" s="193" t="s">
        <v>107</v>
      </c>
      <c r="G33" s="57" t="s">
        <v>71</v>
      </c>
      <c r="H33" s="82" t="s">
        <v>108</v>
      </c>
      <c r="I33" s="136"/>
      <c r="J33" s="136"/>
      <c r="K33" s="136"/>
      <c r="L33" s="136"/>
      <c r="M33" s="136"/>
      <c r="N33" s="136"/>
      <c r="O33" s="136"/>
      <c r="P33" s="136"/>
      <c r="Q33" s="136"/>
      <c r="R33" s="136"/>
      <c r="S33" s="136"/>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c r="AP33" s="136"/>
      <c r="AQ33" s="136"/>
      <c r="AR33" s="136"/>
      <c r="AS33" s="144"/>
      <c r="AT33" s="129"/>
      <c r="AU33" s="135">
        <v>30.5</v>
      </c>
      <c r="AV33" s="136"/>
      <c r="AW33" s="140"/>
      <c r="AX33" s="136"/>
      <c r="AY33" s="136"/>
      <c r="AZ33" s="136"/>
      <c r="BA33" s="136"/>
      <c r="BB33" s="136"/>
      <c r="BC33" s="136"/>
      <c r="BD33" s="136"/>
      <c r="BE33" s="136"/>
      <c r="BF33" s="136"/>
      <c r="BG33" s="136"/>
      <c r="BH33" s="136"/>
      <c r="BI33" s="136"/>
      <c r="BJ33" s="136"/>
      <c r="BK33" s="136"/>
      <c r="BL33" s="136"/>
      <c r="BM33" s="136"/>
      <c r="BN33" s="136"/>
      <c r="BO33" s="138"/>
      <c r="BP33" s="136"/>
      <c r="BQ33" s="136"/>
      <c r="BR33" s="136"/>
      <c r="BS33" s="136"/>
      <c r="BT33" s="136"/>
      <c r="BU33" s="129"/>
      <c r="BV33" s="136">
        <v>30</v>
      </c>
      <c r="BW33" s="136"/>
      <c r="BY33" s="140">
        <v>31.2</v>
      </c>
      <c r="BZ33" s="140">
        <v>31.8</v>
      </c>
      <c r="CA33" s="140">
        <v>31.5</v>
      </c>
      <c r="CB33" s="140">
        <v>31</v>
      </c>
      <c r="CC33" s="140">
        <v>32.5</v>
      </c>
      <c r="CD33" s="140">
        <v>34</v>
      </c>
      <c r="CE33" s="140">
        <v>32.200000000000003</v>
      </c>
      <c r="CF33" s="140">
        <v>32</v>
      </c>
      <c r="CG33" s="140">
        <v>30.6</v>
      </c>
      <c r="CH33" s="140">
        <v>30</v>
      </c>
      <c r="CI33" s="140">
        <v>30.5</v>
      </c>
      <c r="CJ33" s="140">
        <v>30</v>
      </c>
      <c r="CL33" s="140"/>
      <c r="CM33" s="140"/>
      <c r="CN33" s="140"/>
      <c r="CO33" s="140"/>
      <c r="CP33" s="140"/>
      <c r="CQ33" s="140"/>
      <c r="CR33" s="140"/>
      <c r="CS33" s="140"/>
      <c r="CT33" s="140"/>
      <c r="CU33" s="140"/>
      <c r="CV33" s="140"/>
      <c r="CW33" s="140"/>
      <c r="CY33" s="105"/>
      <c r="CZ33" s="105"/>
      <c r="DA33" s="105"/>
      <c r="DB33" s="105"/>
      <c r="DC33" s="105"/>
      <c r="DD33" s="105"/>
      <c r="DE33" s="105"/>
      <c r="DF33" s="105"/>
      <c r="DG33" s="105"/>
      <c r="DH33" s="105"/>
      <c r="DI33" s="105"/>
      <c r="DJ33" s="105"/>
    </row>
    <row r="34" spans="1:114" s="49" customFormat="1" ht="15" customHeight="1" thickTop="1" thickBot="1" x14ac:dyDescent="0.3">
      <c r="A34" s="51"/>
      <c r="B34" s="51"/>
      <c r="C34" s="52"/>
      <c r="D34" s="53"/>
      <c r="E34" s="53"/>
      <c r="F34" s="192" t="s">
        <v>109</v>
      </c>
      <c r="G34" s="55"/>
      <c r="H34" s="54"/>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c r="AO34" s="146"/>
      <c r="AP34" s="146"/>
      <c r="AQ34" s="147"/>
      <c r="AR34" s="148"/>
      <c r="AS34" s="149"/>
      <c r="AT34" s="148"/>
      <c r="AU34" s="148"/>
      <c r="AV34" s="148"/>
      <c r="AW34" s="212"/>
      <c r="AX34" s="145"/>
      <c r="AY34" s="145"/>
      <c r="AZ34" s="145"/>
      <c r="BA34" s="145"/>
      <c r="BB34" s="145"/>
      <c r="BC34" s="145"/>
      <c r="BD34" s="145"/>
      <c r="BE34" s="145"/>
      <c r="BF34" s="145"/>
      <c r="BG34" s="145"/>
      <c r="BH34" s="145"/>
      <c r="BI34" s="145"/>
      <c r="BJ34" s="145"/>
      <c r="BK34" s="145"/>
      <c r="BL34" s="145"/>
      <c r="BM34" s="145"/>
      <c r="BN34" s="150"/>
      <c r="BO34" s="151"/>
      <c r="BP34" s="146"/>
      <c r="BQ34" s="146"/>
      <c r="BR34" s="152"/>
      <c r="BS34" s="147"/>
      <c r="BT34" s="148"/>
      <c r="BU34" s="148"/>
      <c r="BV34" s="148"/>
      <c r="BW34" s="153"/>
      <c r="BX34" s="184"/>
      <c r="BY34" s="212"/>
      <c r="BZ34" s="212"/>
      <c r="CA34" s="212"/>
      <c r="CB34" s="212"/>
      <c r="CC34" s="212"/>
      <c r="CD34" s="212"/>
      <c r="CE34" s="212"/>
      <c r="CF34" s="212"/>
      <c r="CG34" s="212"/>
      <c r="CH34" s="212"/>
      <c r="CI34" s="212"/>
      <c r="CJ34" s="212"/>
      <c r="CL34" s="127"/>
      <c r="CM34" s="127"/>
      <c r="CN34" s="127"/>
      <c r="CO34" s="127"/>
      <c r="CP34" s="127"/>
      <c r="CQ34" s="127"/>
      <c r="CR34" s="127"/>
      <c r="CS34" s="127"/>
      <c r="CT34" s="127"/>
      <c r="CU34" s="127"/>
      <c r="CV34" s="127"/>
      <c r="CW34" s="127"/>
      <c r="CY34" s="153"/>
      <c r="CZ34" s="153"/>
      <c r="DA34" s="153"/>
      <c r="DB34" s="128"/>
      <c r="DC34" s="128"/>
      <c r="DD34" s="128"/>
      <c r="DE34" s="128"/>
      <c r="DF34" s="128"/>
      <c r="DG34" s="128"/>
      <c r="DH34" s="128"/>
      <c r="DI34" s="128"/>
      <c r="DJ34" s="128"/>
    </row>
    <row r="35" spans="1:114" ht="15" customHeight="1" thickTop="1" x14ac:dyDescent="0.25">
      <c r="A35" s="70">
        <v>-76.643861110000003</v>
      </c>
      <c r="B35" s="70">
        <v>5.69055556</v>
      </c>
      <c r="C35" s="71">
        <v>53</v>
      </c>
      <c r="D35" s="56">
        <v>11045010</v>
      </c>
      <c r="E35" s="56"/>
      <c r="F35" s="193" t="s">
        <v>110</v>
      </c>
      <c r="G35" s="57" t="s">
        <v>112</v>
      </c>
      <c r="H35" s="82" t="s">
        <v>111</v>
      </c>
      <c r="I35" s="129">
        <v>30.6</v>
      </c>
      <c r="J35" s="129">
        <v>30.6</v>
      </c>
      <c r="K35" s="129">
        <v>26</v>
      </c>
      <c r="L35" s="129">
        <v>30.2</v>
      </c>
      <c r="M35" s="129">
        <v>29</v>
      </c>
      <c r="N35" s="129">
        <v>32</v>
      </c>
      <c r="O35" s="129">
        <v>32.4</v>
      </c>
      <c r="P35" s="129">
        <v>30.4</v>
      </c>
      <c r="Q35" s="129">
        <v>30.2</v>
      </c>
      <c r="R35" s="129">
        <v>26.8</v>
      </c>
      <c r="S35" s="129">
        <v>31.6</v>
      </c>
      <c r="T35" s="129">
        <v>31</v>
      </c>
      <c r="U35" s="129">
        <v>29.6</v>
      </c>
      <c r="V35" s="129">
        <v>29.4</v>
      </c>
      <c r="W35" s="129">
        <v>29.2</v>
      </c>
      <c r="X35" s="129">
        <v>30</v>
      </c>
      <c r="Y35" s="129">
        <v>31.6</v>
      </c>
      <c r="Z35" s="129">
        <v>31</v>
      </c>
      <c r="AA35" s="129">
        <v>31.4</v>
      </c>
      <c r="AB35" s="129">
        <v>31.2</v>
      </c>
      <c r="AC35" s="129">
        <v>32</v>
      </c>
      <c r="AD35" s="129">
        <v>29.8</v>
      </c>
      <c r="AE35" s="129">
        <v>28.6</v>
      </c>
      <c r="AF35" s="129">
        <v>29</v>
      </c>
      <c r="AG35" s="129">
        <v>32</v>
      </c>
      <c r="AH35" s="129">
        <v>32.799999999999997</v>
      </c>
      <c r="AI35" s="129">
        <v>25.2</v>
      </c>
      <c r="AJ35" s="129">
        <v>27.8</v>
      </c>
      <c r="AK35" s="129">
        <v>31.2</v>
      </c>
      <c r="AL35" s="129">
        <v>29.2</v>
      </c>
      <c r="AM35" s="129"/>
      <c r="AN35" s="130">
        <f>+LOOKUP(1000,I35:AM35)</f>
        <v>29.2</v>
      </c>
      <c r="AO35" s="131"/>
      <c r="AQ35" s="132"/>
      <c r="AR35" s="99"/>
      <c r="AS35" s="133"/>
      <c r="AT35" s="134">
        <f>+MAX(I35:AM35)</f>
        <v>32.799999999999997</v>
      </c>
      <c r="AU35" s="135">
        <v>34.200000000000003</v>
      </c>
      <c r="AV35" s="136">
        <f>+AT35-AU35</f>
        <v>-1.4000000000000057</v>
      </c>
      <c r="AW35" s="140"/>
      <c r="AX35" s="129">
        <v>30.8</v>
      </c>
      <c r="AY35" s="129">
        <v>30.4</v>
      </c>
      <c r="AZ35" s="129">
        <v>31.8</v>
      </c>
      <c r="BA35" s="129">
        <v>29.6</v>
      </c>
      <c r="BB35" s="129">
        <v>26.6</v>
      </c>
      <c r="BC35" s="129">
        <v>32.6</v>
      </c>
      <c r="BD35" s="129">
        <v>30.2</v>
      </c>
      <c r="BE35" s="129"/>
      <c r="BF35" s="129"/>
      <c r="BG35" s="129"/>
      <c r="BH35" s="129"/>
      <c r="BI35" s="129"/>
      <c r="BJ35" s="129"/>
      <c r="BK35" s="129"/>
      <c r="BL35" s="129"/>
      <c r="BM35" s="129"/>
      <c r="BN35" s="137">
        <f>+LOOKUP(1000,AX35:BM35)</f>
        <v>30.2</v>
      </c>
      <c r="BO35" s="138"/>
      <c r="BP35" s="131"/>
      <c r="BQ35" s="99">
        <f>+BN35-BP35</f>
        <v>30.2</v>
      </c>
      <c r="BR35" s="139"/>
      <c r="BS35" s="132">
        <f>+AVERAGE(AX35:BM35)</f>
        <v>30.285714285714281</v>
      </c>
      <c r="BT35" s="99">
        <f>+BS35-BP35</f>
        <v>30.285714285714281</v>
      </c>
      <c r="BU35" s="134">
        <f>+MAX(AX35:BM35)</f>
        <v>32.6</v>
      </c>
      <c r="BV35" s="135">
        <v>34</v>
      </c>
      <c r="BW35" s="116">
        <f>+BU35-BV35</f>
        <v>-1.3999999999999986</v>
      </c>
      <c r="BY35" s="140">
        <v>33.799999999999997</v>
      </c>
      <c r="BZ35" s="140">
        <v>35.6</v>
      </c>
      <c r="CA35" s="140">
        <v>35.4</v>
      </c>
      <c r="CB35" s="140">
        <v>35</v>
      </c>
      <c r="CC35" s="140">
        <v>35.6</v>
      </c>
      <c r="CD35" s="140">
        <v>35.4</v>
      </c>
      <c r="CE35" s="140">
        <v>36.200000000000003</v>
      </c>
      <c r="CF35" s="140">
        <v>35.200000000000003</v>
      </c>
      <c r="CG35" s="140">
        <v>35.200000000000003</v>
      </c>
      <c r="CH35" s="140">
        <v>34.200000000000003</v>
      </c>
      <c r="CI35" s="140">
        <v>34.200000000000003</v>
      </c>
      <c r="CJ35" s="140">
        <v>34</v>
      </c>
      <c r="CL35" s="140">
        <v>32.53846153846154</v>
      </c>
      <c r="CM35" s="140">
        <v>33.07777777777779</v>
      </c>
      <c r="CN35" s="140">
        <v>33.725925925925928</v>
      </c>
      <c r="CO35" s="140">
        <v>33.888888888888893</v>
      </c>
      <c r="CP35" s="140">
        <v>33.980769230769234</v>
      </c>
      <c r="CQ35" s="140">
        <v>33.78</v>
      </c>
      <c r="CR35" s="140">
        <v>33.823999999999998</v>
      </c>
      <c r="CS35" s="140">
        <v>33.774074074074072</v>
      </c>
      <c r="CT35" s="140">
        <v>33.496296296296293</v>
      </c>
      <c r="CU35" s="140">
        <v>33.250000000000007</v>
      </c>
      <c r="CV35" s="140">
        <v>32.828571428571443</v>
      </c>
      <c r="CW35" s="140">
        <v>32.446428571428569</v>
      </c>
      <c r="CY35" s="105">
        <v>29.977777777777771</v>
      </c>
      <c r="CZ35" s="105">
        <v>30.340740740740731</v>
      </c>
      <c r="DA35" s="105">
        <v>30.55925925925926</v>
      </c>
      <c r="DB35" s="105">
        <v>30.8</v>
      </c>
      <c r="DC35" s="105">
        <v>31.05925925925926</v>
      </c>
      <c r="DD35" s="105">
        <v>30.94799999999999</v>
      </c>
      <c r="DE35" s="105">
        <v>31.053846153846159</v>
      </c>
      <c r="DF35" s="105">
        <v>31.166666666666671</v>
      </c>
      <c r="DG35" s="105">
        <v>30.93333333333333</v>
      </c>
      <c r="DH35" s="105">
        <v>30.542857142857141</v>
      </c>
      <c r="DI35" s="105">
        <v>30.285714285714281</v>
      </c>
      <c r="DJ35" s="105">
        <v>29.782142857142851</v>
      </c>
    </row>
    <row r="36" spans="1:114" ht="15" customHeight="1" x14ac:dyDescent="0.25">
      <c r="A36" s="70">
        <v>-76.992333329999994</v>
      </c>
      <c r="B36" s="70">
        <v>3.8201944399999999</v>
      </c>
      <c r="C36" s="71">
        <v>14</v>
      </c>
      <c r="D36" s="56">
        <v>53115010</v>
      </c>
      <c r="E36" s="56"/>
      <c r="F36" s="195" t="s">
        <v>113</v>
      </c>
      <c r="G36" s="57" t="s">
        <v>95</v>
      </c>
      <c r="H36" s="82" t="s">
        <v>114</v>
      </c>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Q36" s="132"/>
      <c r="AR36" s="99"/>
      <c r="AS36" s="133"/>
      <c r="AT36" s="136"/>
      <c r="AU36" s="136" t="s">
        <v>1539</v>
      </c>
      <c r="AV36" s="136"/>
      <c r="AW36" s="140"/>
      <c r="AX36" s="136"/>
      <c r="AY36" s="136"/>
      <c r="AZ36" s="136"/>
      <c r="BA36" s="136"/>
      <c r="BB36" s="136"/>
      <c r="BC36" s="136"/>
      <c r="BD36" s="136"/>
      <c r="BE36" s="136"/>
      <c r="BF36" s="136"/>
      <c r="BG36" s="136"/>
      <c r="BH36" s="136"/>
      <c r="BI36" s="136"/>
      <c r="BJ36" s="136"/>
      <c r="BK36" s="136"/>
      <c r="BL36" s="136"/>
      <c r="BM36" s="136"/>
      <c r="BN36" s="136"/>
      <c r="BO36" s="144"/>
      <c r="BP36" s="136"/>
      <c r="BQ36" s="136"/>
      <c r="BR36" s="139"/>
      <c r="BS36" s="136"/>
      <c r="BT36" s="136"/>
      <c r="BU36" s="136"/>
      <c r="BV36" s="136" t="s">
        <v>1539</v>
      </c>
      <c r="BW36" s="136"/>
      <c r="BY36" s="140" t="s">
        <v>1539</v>
      </c>
      <c r="BZ36" s="140" t="s">
        <v>1539</v>
      </c>
      <c r="CA36" s="140" t="s">
        <v>1539</v>
      </c>
      <c r="CB36" s="140" t="s">
        <v>1539</v>
      </c>
      <c r="CC36" s="140" t="s">
        <v>1539</v>
      </c>
      <c r="CD36" s="140" t="s">
        <v>1539</v>
      </c>
      <c r="CE36" s="140" t="s">
        <v>1539</v>
      </c>
      <c r="CF36" s="140" t="s">
        <v>1539</v>
      </c>
      <c r="CG36" s="140" t="s">
        <v>1539</v>
      </c>
      <c r="CH36" s="140" t="s">
        <v>1539</v>
      </c>
      <c r="CI36" s="140" t="s">
        <v>1539</v>
      </c>
      <c r="CJ36" s="140" t="s">
        <v>1539</v>
      </c>
      <c r="CL36" s="140">
        <v>32.200000000000003</v>
      </c>
      <c r="CM36" s="140">
        <v>32.760000000000012</v>
      </c>
      <c r="CN36" s="140">
        <v>33.218181818181819</v>
      </c>
      <c r="CO36" s="140">
        <v>33.345454545454537</v>
      </c>
      <c r="CP36" s="140">
        <v>33.018181818181823</v>
      </c>
      <c r="CQ36" s="140">
        <v>32.654545454545449</v>
      </c>
      <c r="CR36" s="140">
        <v>32.25454545454545</v>
      </c>
      <c r="CS36" s="140">
        <v>32.636363636363633</v>
      </c>
      <c r="CT36" s="140">
        <v>32.45454545454546</v>
      </c>
      <c r="CU36" s="140">
        <v>32.239999999999988</v>
      </c>
      <c r="CV36" s="140">
        <v>31.58</v>
      </c>
      <c r="CW36" s="140">
        <v>31.822222222222219</v>
      </c>
      <c r="CY36" s="105">
        <v>29.618181818181821</v>
      </c>
      <c r="CZ36" s="105">
        <v>30.59</v>
      </c>
      <c r="DA36" s="105">
        <v>30.90909090909091</v>
      </c>
      <c r="DB36" s="105">
        <v>31.127272727272729</v>
      </c>
      <c r="DC36" s="105">
        <v>30.86363636363636</v>
      </c>
      <c r="DD36" s="105">
        <v>30.40909090909091</v>
      </c>
      <c r="DE36" s="105">
        <v>30.290909090909089</v>
      </c>
      <c r="DF36" s="105">
        <v>30.38999999999999</v>
      </c>
      <c r="DG36" s="105">
        <v>30.21</v>
      </c>
      <c r="DH36" s="105">
        <v>29.977777777777781</v>
      </c>
      <c r="DI36" s="155">
        <v>29.588888888888889</v>
      </c>
      <c r="DJ36" s="155">
        <v>29.644444444444449</v>
      </c>
    </row>
    <row r="37" spans="1:114" ht="15" customHeight="1" thickBot="1" x14ac:dyDescent="0.3">
      <c r="A37" s="70">
        <v>-76.650000000000006</v>
      </c>
      <c r="B37" s="70">
        <v>5.0999999999999996</v>
      </c>
      <c r="C37" s="71">
        <v>66</v>
      </c>
      <c r="D37" s="56">
        <v>54025020</v>
      </c>
      <c r="E37" s="56"/>
      <c r="F37" s="193" t="s">
        <v>115</v>
      </c>
      <c r="G37" s="57" t="s">
        <v>112</v>
      </c>
      <c r="H37" s="82" t="s">
        <v>116</v>
      </c>
      <c r="I37" s="136"/>
      <c r="J37" s="136"/>
      <c r="K37" s="136"/>
      <c r="L37" s="136"/>
      <c r="M37" s="136"/>
      <c r="N37" s="136"/>
      <c r="O37" s="136"/>
      <c r="P37" s="136"/>
      <c r="Q37" s="136"/>
      <c r="R37" s="136"/>
      <c r="S37" s="136"/>
      <c r="T37" s="136"/>
      <c r="U37" s="136"/>
      <c r="V37" s="136"/>
      <c r="W37" s="136"/>
      <c r="X37" s="136"/>
      <c r="Y37" s="136"/>
      <c r="Z37" s="136"/>
      <c r="AA37" s="136"/>
      <c r="AB37" s="136"/>
      <c r="AC37" s="136"/>
      <c r="AD37" s="136"/>
      <c r="AE37" s="136"/>
      <c r="AF37" s="136"/>
      <c r="AG37" s="136"/>
      <c r="AH37" s="136"/>
      <c r="AI37" s="136"/>
      <c r="AJ37" s="136"/>
      <c r="AK37" s="136"/>
      <c r="AL37" s="136"/>
      <c r="AM37" s="136"/>
      <c r="AN37" s="136"/>
      <c r="AO37" s="136"/>
      <c r="AQ37" s="132"/>
      <c r="AR37" s="99"/>
      <c r="AS37" s="133"/>
      <c r="AT37" s="136"/>
      <c r="AU37" s="136" t="s">
        <v>1539</v>
      </c>
      <c r="AV37" s="136"/>
      <c r="AW37" s="140"/>
      <c r="AX37" s="136"/>
      <c r="AY37" s="136"/>
      <c r="AZ37" s="136"/>
      <c r="BA37" s="136"/>
      <c r="BB37" s="136"/>
      <c r="BC37" s="136"/>
      <c r="BD37" s="136"/>
      <c r="BE37" s="136"/>
      <c r="BF37" s="136"/>
      <c r="BG37" s="136"/>
      <c r="BH37" s="136"/>
      <c r="BI37" s="136"/>
      <c r="BJ37" s="136"/>
      <c r="BK37" s="136"/>
      <c r="BL37" s="136"/>
      <c r="BM37" s="136"/>
      <c r="BN37" s="136"/>
      <c r="BO37" s="144"/>
      <c r="BP37" s="136"/>
      <c r="BQ37" s="136"/>
      <c r="BR37" s="139"/>
      <c r="BS37" s="136"/>
      <c r="BT37" s="136"/>
      <c r="BU37" s="136"/>
      <c r="BV37" s="136" t="s">
        <v>1539</v>
      </c>
      <c r="BW37" s="136"/>
      <c r="BY37" s="140" t="s">
        <v>1539</v>
      </c>
      <c r="BZ37" s="140" t="s">
        <v>1539</v>
      </c>
      <c r="CA37" s="140" t="s">
        <v>1539</v>
      </c>
      <c r="CB37" s="140" t="s">
        <v>1539</v>
      </c>
      <c r="CC37" s="140" t="s">
        <v>1539</v>
      </c>
      <c r="CD37" s="140" t="s">
        <v>1539</v>
      </c>
      <c r="CE37" s="140" t="s">
        <v>1539</v>
      </c>
      <c r="CF37" s="140" t="s">
        <v>1539</v>
      </c>
      <c r="CG37" s="140" t="s">
        <v>1539</v>
      </c>
      <c r="CH37" s="140" t="s">
        <v>1539</v>
      </c>
      <c r="CI37" s="140" t="s">
        <v>1539</v>
      </c>
      <c r="CJ37" s="140" t="s">
        <v>1539</v>
      </c>
      <c r="CL37" s="140"/>
      <c r="CM37" s="140"/>
      <c r="CN37" s="140"/>
      <c r="CO37" s="140"/>
      <c r="CP37" s="140"/>
      <c r="CQ37" s="140"/>
      <c r="CR37" s="140"/>
      <c r="CS37" s="140"/>
      <c r="CT37" s="140"/>
      <c r="CU37" s="140"/>
      <c r="CV37" s="140"/>
      <c r="CW37" s="140"/>
      <c r="CY37" s="105"/>
      <c r="CZ37" s="105"/>
      <c r="DA37" s="105"/>
      <c r="DB37" s="105"/>
      <c r="DC37" s="105"/>
      <c r="DD37" s="105"/>
      <c r="DE37" s="105"/>
      <c r="DF37" s="105"/>
      <c r="DG37" s="105"/>
      <c r="DH37" s="105"/>
      <c r="DI37" s="105"/>
      <c r="DJ37" s="105"/>
    </row>
    <row r="38" spans="1:114" s="49" customFormat="1" ht="15" customHeight="1" thickTop="1" thickBot="1" x14ac:dyDescent="0.3">
      <c r="A38" s="51"/>
      <c r="B38" s="51"/>
      <c r="C38" s="52"/>
      <c r="D38" s="53"/>
      <c r="E38" s="53"/>
      <c r="F38" s="192" t="s">
        <v>117</v>
      </c>
      <c r="G38" s="55"/>
      <c r="H38" s="54"/>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c r="AO38" s="146"/>
      <c r="AP38" s="146"/>
      <c r="AQ38" s="147"/>
      <c r="AR38" s="148"/>
      <c r="AS38" s="149"/>
      <c r="AT38" s="148"/>
      <c r="AU38" s="148"/>
      <c r="AV38" s="148"/>
      <c r="AW38" s="212"/>
      <c r="AX38" s="145"/>
      <c r="AY38" s="145"/>
      <c r="AZ38" s="145"/>
      <c r="BA38" s="145"/>
      <c r="BB38" s="145"/>
      <c r="BC38" s="145"/>
      <c r="BD38" s="145"/>
      <c r="BE38" s="145"/>
      <c r="BF38" s="145"/>
      <c r="BG38" s="145"/>
      <c r="BH38" s="145"/>
      <c r="BI38" s="145"/>
      <c r="BJ38" s="145"/>
      <c r="BK38" s="145"/>
      <c r="BL38" s="145"/>
      <c r="BM38" s="145"/>
      <c r="BN38" s="150"/>
      <c r="BO38" s="151"/>
      <c r="BP38" s="146"/>
      <c r="BQ38" s="146"/>
      <c r="BR38" s="152"/>
      <c r="BS38" s="147"/>
      <c r="BT38" s="148"/>
      <c r="BU38" s="148"/>
      <c r="BV38" s="148"/>
      <c r="BW38" s="153"/>
      <c r="BX38" s="184"/>
      <c r="BY38" s="212"/>
      <c r="BZ38" s="212"/>
      <c r="CA38" s="212"/>
      <c r="CB38" s="212"/>
      <c r="CC38" s="212"/>
      <c r="CD38" s="212"/>
      <c r="CE38" s="212"/>
      <c r="CF38" s="212"/>
      <c r="CG38" s="212"/>
      <c r="CH38" s="212"/>
      <c r="CI38" s="212"/>
      <c r="CJ38" s="212"/>
      <c r="CL38" s="127"/>
      <c r="CM38" s="127"/>
      <c r="CN38" s="127"/>
      <c r="CO38" s="127"/>
      <c r="CP38" s="127"/>
      <c r="CQ38" s="127"/>
      <c r="CR38" s="127"/>
      <c r="CS38" s="127"/>
      <c r="CT38" s="127"/>
      <c r="CU38" s="127"/>
      <c r="CV38" s="127"/>
      <c r="CW38" s="127"/>
      <c r="CY38" s="153"/>
      <c r="CZ38" s="153"/>
      <c r="DA38" s="153"/>
      <c r="DB38" s="128"/>
      <c r="DC38" s="128"/>
      <c r="DD38" s="128"/>
      <c r="DE38" s="128"/>
      <c r="DF38" s="128"/>
      <c r="DG38" s="128"/>
      <c r="DH38" s="128"/>
      <c r="DI38" s="128"/>
      <c r="DJ38" s="128"/>
    </row>
    <row r="39" spans="1:114" ht="15" customHeight="1" thickTop="1" x14ac:dyDescent="0.25">
      <c r="A39" s="70">
        <v>-70.738055560000006</v>
      </c>
      <c r="B39" s="70">
        <v>7.0694444399999998</v>
      </c>
      <c r="C39" s="71">
        <v>128</v>
      </c>
      <c r="D39" s="56">
        <v>37055010</v>
      </c>
      <c r="E39" s="56"/>
      <c r="F39" s="221" t="s">
        <v>1567</v>
      </c>
      <c r="G39" s="222" t="s">
        <v>119</v>
      </c>
      <c r="H39" s="73" t="s">
        <v>118</v>
      </c>
      <c r="I39" s="129">
        <v>33.299999999999997</v>
      </c>
      <c r="J39" s="129">
        <v>32.700000000000003</v>
      </c>
      <c r="K39" s="129">
        <v>32.6</v>
      </c>
      <c r="L39" s="129">
        <v>33.1</v>
      </c>
      <c r="M39" s="129">
        <v>32.799999999999997</v>
      </c>
      <c r="N39" s="129">
        <v>33.4</v>
      </c>
      <c r="O39" s="129">
        <v>33.200000000000003</v>
      </c>
      <c r="P39" s="129">
        <v>33.1</v>
      </c>
      <c r="Q39" s="129">
        <v>32.299999999999997</v>
      </c>
      <c r="R39" s="129">
        <v>32.299999999999997</v>
      </c>
      <c r="S39" s="129">
        <v>32.4</v>
      </c>
      <c r="T39" s="129">
        <v>32.4</v>
      </c>
      <c r="U39" s="129">
        <v>31.8</v>
      </c>
      <c r="V39" s="129">
        <v>32.9</v>
      </c>
      <c r="W39" s="129">
        <v>33.1</v>
      </c>
      <c r="X39" s="129">
        <v>34.1</v>
      </c>
      <c r="Y39" s="129">
        <v>31.6</v>
      </c>
      <c r="Z39" s="129">
        <v>32</v>
      </c>
      <c r="AA39" s="129">
        <v>33.1</v>
      </c>
      <c r="AB39" s="129">
        <v>29.2</v>
      </c>
      <c r="AC39" s="129">
        <v>31.6</v>
      </c>
      <c r="AD39" s="129">
        <v>33.700000000000003</v>
      </c>
      <c r="AE39" s="129">
        <v>32.6</v>
      </c>
      <c r="AF39" s="129">
        <v>27.8</v>
      </c>
      <c r="AG39" s="129">
        <v>28.1</v>
      </c>
      <c r="AH39" s="129"/>
      <c r="AI39" s="129">
        <v>32.9</v>
      </c>
      <c r="AJ39" s="129">
        <v>33</v>
      </c>
      <c r="AK39" s="129">
        <v>32.6</v>
      </c>
      <c r="AL39" s="129">
        <v>31.7</v>
      </c>
      <c r="AM39" s="129"/>
      <c r="AN39" s="130">
        <f>+LOOKUP(1000,I39:AM39)</f>
        <v>31.7</v>
      </c>
      <c r="AO39" s="131"/>
      <c r="AQ39" s="132"/>
      <c r="AR39" s="99"/>
      <c r="AS39" s="133"/>
      <c r="AT39" s="134">
        <f>+MAX(I39:AM39)</f>
        <v>34.1</v>
      </c>
      <c r="AU39" s="135">
        <v>34.799999999999997</v>
      </c>
      <c r="AV39" s="136">
        <f>+AT39-AU39</f>
        <v>-0.69999999999999574</v>
      </c>
      <c r="AW39" s="140"/>
      <c r="AX39" s="129">
        <v>32.4</v>
      </c>
      <c r="AY39" s="129">
        <v>33.1</v>
      </c>
      <c r="AZ39" s="129">
        <v>33.700000000000003</v>
      </c>
      <c r="BA39" s="129">
        <v>34.700000000000003</v>
      </c>
      <c r="BB39" s="129">
        <v>32.5</v>
      </c>
      <c r="BC39" s="129">
        <v>31.8</v>
      </c>
      <c r="BD39" s="129">
        <v>32.6</v>
      </c>
      <c r="BE39" s="129"/>
      <c r="BF39" s="129"/>
      <c r="BG39" s="129"/>
      <c r="BH39" s="129"/>
      <c r="BI39" s="129"/>
      <c r="BJ39" s="129"/>
      <c r="BK39" s="129"/>
      <c r="BL39" s="129"/>
      <c r="BM39" s="129"/>
      <c r="BN39" s="137">
        <f>+LOOKUP(1000,AX39:BM39)</f>
        <v>32.6</v>
      </c>
      <c r="BO39" s="138"/>
      <c r="BP39" s="131"/>
      <c r="BQ39" s="99">
        <f>+BN39-BP39</f>
        <v>32.6</v>
      </c>
      <c r="BR39" s="139"/>
      <c r="BS39" s="132">
        <f>+AVERAGE(AX39:BM39)</f>
        <v>32.971428571428575</v>
      </c>
      <c r="BT39" s="99">
        <f>+BS39-BP39</f>
        <v>32.971428571428575</v>
      </c>
      <c r="BU39" s="134">
        <f>+MAX(AX39:BM39)</f>
        <v>34.700000000000003</v>
      </c>
      <c r="BV39" s="135">
        <v>35.799999999999997</v>
      </c>
      <c r="BW39" s="116">
        <f>+BU39-BV39</f>
        <v>-1.0999999999999943</v>
      </c>
      <c r="BY39" s="140">
        <v>38.6</v>
      </c>
      <c r="BZ39" s="140">
        <v>39.200000000000003</v>
      </c>
      <c r="CA39" s="140">
        <v>40</v>
      </c>
      <c r="CB39" s="140">
        <v>38.700000000000003</v>
      </c>
      <c r="CC39" s="140">
        <v>38.4</v>
      </c>
      <c r="CD39" s="140">
        <v>35.4</v>
      </c>
      <c r="CE39" s="140">
        <v>38</v>
      </c>
      <c r="CF39" s="140">
        <v>35</v>
      </c>
      <c r="CG39" s="140">
        <v>36</v>
      </c>
      <c r="CH39" s="140">
        <v>35.4</v>
      </c>
      <c r="CI39" s="140">
        <v>34.799999999999997</v>
      </c>
      <c r="CJ39" s="140">
        <v>35.799999999999997</v>
      </c>
      <c r="CK39" s="220"/>
      <c r="CL39" s="140">
        <v>34.804347826086953</v>
      </c>
      <c r="CM39" s="140">
        <v>36.246153846153852</v>
      </c>
      <c r="CN39" s="140">
        <v>36.892000000000003</v>
      </c>
      <c r="CO39" s="140">
        <v>36.49583333333333</v>
      </c>
      <c r="CP39" s="140">
        <v>34.356000000000002</v>
      </c>
      <c r="CQ39" s="140">
        <v>33.092000000000013</v>
      </c>
      <c r="CR39" s="140">
        <v>32.776000000000003</v>
      </c>
      <c r="CS39" s="140">
        <v>33.133333333333333</v>
      </c>
      <c r="CT39" s="140">
        <v>33.869230769230768</v>
      </c>
      <c r="CU39" s="140">
        <v>33.762500000000003</v>
      </c>
      <c r="CV39" s="140">
        <v>33.361538461538473</v>
      </c>
      <c r="CW39" s="140">
        <v>33.335999999999991</v>
      </c>
      <c r="CY39" s="105">
        <v>33.121739130434783</v>
      </c>
      <c r="CZ39" s="105">
        <v>34.25200000000001</v>
      </c>
      <c r="DA39" s="105">
        <v>34.6</v>
      </c>
      <c r="DB39" s="105">
        <v>33.241666666666667</v>
      </c>
      <c r="DC39" s="105">
        <v>31.224</v>
      </c>
      <c r="DD39" s="105">
        <v>30.012</v>
      </c>
      <c r="DE39" s="105">
        <v>29.887499999999999</v>
      </c>
      <c r="DF39" s="105">
        <v>30.643478260869571</v>
      </c>
      <c r="DG39" s="105">
        <v>31.472000000000001</v>
      </c>
      <c r="DH39" s="105">
        <v>31.720833333333331</v>
      </c>
      <c r="DI39" s="105">
        <v>31.512000000000011</v>
      </c>
      <c r="DJ39" s="105">
        <v>31.908333333333331</v>
      </c>
    </row>
    <row r="40" spans="1:114" ht="15" customHeight="1" x14ac:dyDescent="0.25">
      <c r="A40" s="70">
        <v>-67.491222219999997</v>
      </c>
      <c r="B40" s="70">
        <v>6.1824166700000003</v>
      </c>
      <c r="C40" s="71">
        <v>50</v>
      </c>
      <c r="D40" s="56">
        <v>38015030</v>
      </c>
      <c r="E40" s="56"/>
      <c r="F40" s="221" t="s">
        <v>1568</v>
      </c>
      <c r="G40" s="222" t="s">
        <v>120</v>
      </c>
      <c r="H40" s="73" t="s">
        <v>1576</v>
      </c>
      <c r="I40" s="129">
        <v>33.5</v>
      </c>
      <c r="J40" s="129">
        <v>34</v>
      </c>
      <c r="K40" s="129">
        <v>34.4</v>
      </c>
      <c r="L40" s="129">
        <v>35.200000000000003</v>
      </c>
      <c r="M40" s="129">
        <v>34.4</v>
      </c>
      <c r="N40" s="129">
        <v>33.6</v>
      </c>
      <c r="O40" s="129">
        <v>32.9</v>
      </c>
      <c r="P40" s="129">
        <v>35</v>
      </c>
      <c r="Q40" s="129">
        <v>32.4</v>
      </c>
      <c r="R40" s="129">
        <v>33.6</v>
      </c>
      <c r="S40" s="129">
        <v>32.4</v>
      </c>
      <c r="T40" s="129">
        <v>33.700000000000003</v>
      </c>
      <c r="U40" s="129">
        <v>34.200000000000003</v>
      </c>
      <c r="V40" s="129">
        <v>33.6</v>
      </c>
      <c r="W40" s="129">
        <v>33.799999999999997</v>
      </c>
      <c r="X40" s="129">
        <v>30.4</v>
      </c>
      <c r="Y40" s="129">
        <v>31</v>
      </c>
      <c r="Z40" s="129">
        <v>34.4</v>
      </c>
      <c r="AA40" s="129">
        <v>34.4</v>
      </c>
      <c r="AB40" s="129">
        <v>32.6</v>
      </c>
      <c r="AC40" s="129">
        <v>33.4</v>
      </c>
      <c r="AD40" s="129">
        <v>34</v>
      </c>
      <c r="AE40" s="129">
        <v>33</v>
      </c>
      <c r="AF40" s="129">
        <v>31</v>
      </c>
      <c r="AG40" s="129">
        <v>30.1</v>
      </c>
      <c r="AH40" s="129">
        <v>33.200000000000003</v>
      </c>
      <c r="AI40" s="129">
        <v>33.4</v>
      </c>
      <c r="AJ40" s="129">
        <v>34.4</v>
      </c>
      <c r="AK40" s="129">
        <v>33.6</v>
      </c>
      <c r="AL40" s="129">
        <v>33.4</v>
      </c>
      <c r="AM40" s="129"/>
      <c r="AN40" s="130">
        <f>+LOOKUP(1000,I40:AM40)</f>
        <v>33.4</v>
      </c>
      <c r="AO40" s="131"/>
      <c r="AQ40" s="132"/>
      <c r="AR40" s="99"/>
      <c r="AS40" s="133"/>
      <c r="AT40" s="134">
        <f>+MAX(I40:AM40)</f>
        <v>35.200000000000003</v>
      </c>
      <c r="AU40" s="135">
        <v>38</v>
      </c>
      <c r="AV40" s="136">
        <f>+AT40-AU40</f>
        <v>-2.7999999999999972</v>
      </c>
      <c r="AW40" s="140"/>
      <c r="AX40" s="129">
        <v>33.6</v>
      </c>
      <c r="AY40" s="129">
        <v>34.200000000000003</v>
      </c>
      <c r="AZ40" s="129">
        <v>33.6</v>
      </c>
      <c r="BA40" s="129">
        <v>34.4</v>
      </c>
      <c r="BB40" s="129">
        <v>33.5</v>
      </c>
      <c r="BC40" s="129">
        <v>32.6</v>
      </c>
      <c r="BD40" s="129">
        <v>33</v>
      </c>
      <c r="BE40" s="129"/>
      <c r="BF40" s="129"/>
      <c r="BG40" s="129"/>
      <c r="BH40" s="129"/>
      <c r="BI40" s="129"/>
      <c r="BJ40" s="129"/>
      <c r="BK40" s="129"/>
      <c r="BL40" s="129"/>
      <c r="BM40" s="129"/>
      <c r="BN40" s="137">
        <f>+LOOKUP(1000,AX40:BM40)</f>
        <v>33</v>
      </c>
      <c r="BO40" s="138"/>
      <c r="BP40" s="131"/>
      <c r="BQ40" s="99">
        <f>+BN40-BP40</f>
        <v>33</v>
      </c>
      <c r="BR40" s="139"/>
      <c r="BS40" s="132">
        <f>+AVERAGE(AX40:BM40)</f>
        <v>33.557142857142857</v>
      </c>
      <c r="BT40" s="99">
        <f>+BS40-BP40</f>
        <v>33.557142857142857</v>
      </c>
      <c r="BU40" s="134">
        <f>+MAX(AX40:BM40)</f>
        <v>34.4</v>
      </c>
      <c r="BV40" s="135">
        <v>37.299999999999997</v>
      </c>
      <c r="BW40" s="116">
        <f>+BU40-BV40</f>
        <v>-2.8999999999999986</v>
      </c>
      <c r="BY40" s="140">
        <v>39</v>
      </c>
      <c r="BZ40" s="140">
        <v>40.6</v>
      </c>
      <c r="CA40" s="140">
        <v>40.5</v>
      </c>
      <c r="CB40" s="140">
        <v>39.9</v>
      </c>
      <c r="CC40" s="140">
        <v>38.6</v>
      </c>
      <c r="CD40" s="140">
        <v>39.6</v>
      </c>
      <c r="CE40" s="140">
        <v>37.4</v>
      </c>
      <c r="CF40" s="140">
        <v>36.1</v>
      </c>
      <c r="CG40" s="140">
        <v>36.4</v>
      </c>
      <c r="CH40" s="140">
        <v>36.6</v>
      </c>
      <c r="CI40" s="140">
        <v>38</v>
      </c>
      <c r="CJ40" s="140">
        <v>37.299999999999997</v>
      </c>
      <c r="CK40" s="220"/>
      <c r="CL40" s="140">
        <v>36.585185185185182</v>
      </c>
      <c r="CM40" s="140">
        <v>37.748148148148147</v>
      </c>
      <c r="CN40" s="140">
        <v>38.325925925925922</v>
      </c>
      <c r="CO40" s="140">
        <v>37.885714285714279</v>
      </c>
      <c r="CP40" s="140">
        <v>35.578571428571429</v>
      </c>
      <c r="CQ40" s="140">
        <v>34.274074074074079</v>
      </c>
      <c r="CR40" s="140">
        <v>33.480769230769234</v>
      </c>
      <c r="CS40" s="140">
        <v>34.323076923076933</v>
      </c>
      <c r="CT40" s="140">
        <v>35.111111111111107</v>
      </c>
      <c r="CU40" s="140">
        <v>35.314814814814817</v>
      </c>
      <c r="CV40" s="140">
        <v>35.307407407407418</v>
      </c>
      <c r="CW40" s="140">
        <v>35.515384615384612</v>
      </c>
      <c r="CY40" s="105">
        <v>34.79999999999999</v>
      </c>
      <c r="CZ40" s="105">
        <v>35.733333333333327</v>
      </c>
      <c r="DA40" s="105">
        <v>36.107407407407408</v>
      </c>
      <c r="DB40" s="105">
        <v>34.332142857142863</v>
      </c>
      <c r="DC40" s="105">
        <v>32.214814814814822</v>
      </c>
      <c r="DD40" s="105">
        <v>30.985185185185181</v>
      </c>
      <c r="DE40" s="105">
        <v>30.696153846153852</v>
      </c>
      <c r="DF40" s="105">
        <v>31.369230769230779</v>
      </c>
      <c r="DG40" s="105">
        <v>32.44814814814815</v>
      </c>
      <c r="DH40" s="105">
        <v>33.25925925925926</v>
      </c>
      <c r="DI40" s="105">
        <v>33.477777777777767</v>
      </c>
      <c r="DJ40" s="105">
        <v>33.846153846153847</v>
      </c>
    </row>
    <row r="41" spans="1:114" ht="15" customHeight="1" x14ac:dyDescent="0.25">
      <c r="A41" s="70">
        <v>-73.620500000000007</v>
      </c>
      <c r="B41" s="70">
        <v>4.1634444400000001</v>
      </c>
      <c r="C41" s="71">
        <v>423</v>
      </c>
      <c r="D41" s="56">
        <v>35035020</v>
      </c>
      <c r="E41" s="56"/>
      <c r="F41" s="221" t="s">
        <v>1569</v>
      </c>
      <c r="G41" s="222" t="s">
        <v>122</v>
      </c>
      <c r="H41" s="73" t="s">
        <v>121</v>
      </c>
      <c r="I41" s="129">
        <v>32</v>
      </c>
      <c r="J41" s="129">
        <v>31.8</v>
      </c>
      <c r="K41" s="129">
        <v>31</v>
      </c>
      <c r="L41" s="129">
        <v>32.200000000000003</v>
      </c>
      <c r="M41" s="129">
        <v>31.2</v>
      </c>
      <c r="N41" s="129">
        <v>29.8</v>
      </c>
      <c r="O41" s="129">
        <v>31.6</v>
      </c>
      <c r="P41" s="129">
        <v>30.4</v>
      </c>
      <c r="Q41" s="129">
        <v>29.7</v>
      </c>
      <c r="R41" s="129">
        <v>30.7</v>
      </c>
      <c r="S41" s="129">
        <v>30.2</v>
      </c>
      <c r="T41" s="129">
        <v>30.8</v>
      </c>
      <c r="U41" s="129">
        <v>30.6</v>
      </c>
      <c r="V41" s="129">
        <v>30.3</v>
      </c>
      <c r="W41" s="129">
        <v>30.3</v>
      </c>
      <c r="X41" s="129">
        <v>27.3</v>
      </c>
      <c r="Y41" s="129">
        <v>29.5</v>
      </c>
      <c r="Z41" s="129">
        <v>31.1</v>
      </c>
      <c r="AA41" s="129">
        <v>32</v>
      </c>
      <c r="AB41" s="129">
        <v>31.1</v>
      </c>
      <c r="AC41" s="129">
        <v>30.8</v>
      </c>
      <c r="AD41" s="129">
        <v>31.4</v>
      </c>
      <c r="AE41" s="129">
        <v>32.200000000000003</v>
      </c>
      <c r="AF41" s="129">
        <v>30.6</v>
      </c>
      <c r="AG41" s="129">
        <v>30.2</v>
      </c>
      <c r="AH41" s="129">
        <v>30.4</v>
      </c>
      <c r="AI41" s="129">
        <v>31.4</v>
      </c>
      <c r="AJ41" s="129">
        <v>30.2</v>
      </c>
      <c r="AK41" s="129">
        <v>31.8</v>
      </c>
      <c r="AL41" s="129">
        <v>30.3</v>
      </c>
      <c r="AM41" s="129"/>
      <c r="AN41" s="130">
        <f>+LOOKUP(1000,I41:AM41)</f>
        <v>30.3</v>
      </c>
      <c r="AO41" s="131"/>
      <c r="AQ41" s="132"/>
      <c r="AR41" s="99"/>
      <c r="AS41" s="133"/>
      <c r="AT41" s="134">
        <f>+MAX(I41:AM41)</f>
        <v>32.200000000000003</v>
      </c>
      <c r="AU41" s="135">
        <v>34</v>
      </c>
      <c r="AV41" s="136">
        <f>+AT41-AU41</f>
        <v>-1.7999999999999972</v>
      </c>
      <c r="AW41" s="140"/>
      <c r="AX41" s="129">
        <v>31.8</v>
      </c>
      <c r="AY41" s="129">
        <v>30.7</v>
      </c>
      <c r="AZ41" s="129">
        <v>30</v>
      </c>
      <c r="BA41" s="129">
        <v>30.5</v>
      </c>
      <c r="BB41" s="129">
        <v>31.5</v>
      </c>
      <c r="BC41" s="129">
        <v>29.6</v>
      </c>
      <c r="BD41" s="129">
        <v>31.3</v>
      </c>
      <c r="BE41" s="129"/>
      <c r="BF41" s="129"/>
      <c r="BG41" s="129"/>
      <c r="BH41" s="129"/>
      <c r="BI41" s="129"/>
      <c r="BJ41" s="129"/>
      <c r="BK41" s="129"/>
      <c r="BL41" s="129"/>
      <c r="BM41" s="129"/>
      <c r="BN41" s="137">
        <f>+LOOKUP(1000,AX41:BM41)</f>
        <v>31.3</v>
      </c>
      <c r="BO41" s="138"/>
      <c r="BP41" s="131"/>
      <c r="BQ41" s="99">
        <f>+BN41-BP41</f>
        <v>31.3</v>
      </c>
      <c r="BR41" s="139"/>
      <c r="BS41" s="132">
        <f>+AVERAGE(AX41:BM41)</f>
        <v>30.771428571428572</v>
      </c>
      <c r="BT41" s="99">
        <f>+BS41-BP41</f>
        <v>30.771428571428572</v>
      </c>
      <c r="BU41" s="134">
        <f>+MAX(AX41:BM41)</f>
        <v>31.8</v>
      </c>
      <c r="BV41" s="135">
        <v>35.200000000000003</v>
      </c>
      <c r="BW41" s="116">
        <f>+BU41-BV41</f>
        <v>-3.4000000000000021</v>
      </c>
      <c r="BY41" s="140">
        <v>37.6</v>
      </c>
      <c r="BZ41" s="140">
        <v>38.200000000000003</v>
      </c>
      <c r="CA41" s="140">
        <v>37.200000000000003</v>
      </c>
      <c r="CB41" s="140">
        <v>35.4</v>
      </c>
      <c r="CC41" s="140">
        <v>33.6</v>
      </c>
      <c r="CD41" s="140">
        <v>33.200000000000003</v>
      </c>
      <c r="CE41" s="140">
        <v>33.5</v>
      </c>
      <c r="CF41" s="140">
        <v>34.4</v>
      </c>
      <c r="CG41" s="140">
        <v>35</v>
      </c>
      <c r="CH41" s="140">
        <v>34.4</v>
      </c>
      <c r="CI41" s="140">
        <v>34</v>
      </c>
      <c r="CJ41" s="140">
        <v>35.200000000000003</v>
      </c>
      <c r="CL41" s="140">
        <v>33.81</v>
      </c>
      <c r="CM41" s="140">
        <v>34.643333333333317</v>
      </c>
      <c r="CN41" s="140">
        <v>34.28</v>
      </c>
      <c r="CO41" s="140">
        <v>32.979999999999997</v>
      </c>
      <c r="CP41" s="140">
        <v>32.069999999999993</v>
      </c>
      <c r="CQ41" s="140">
        <v>31.283333333333331</v>
      </c>
      <c r="CR41" s="140">
        <v>31.170000000000009</v>
      </c>
      <c r="CS41" s="140">
        <v>31.95000000000001</v>
      </c>
      <c r="CT41" s="140">
        <v>32.54137931034483</v>
      </c>
      <c r="CU41" s="140">
        <v>32.450000000000003</v>
      </c>
      <c r="CV41" s="140">
        <v>32.260000000000012</v>
      </c>
      <c r="CW41" s="140">
        <v>32.503333333333337</v>
      </c>
      <c r="CY41" s="105">
        <v>31.556666666666679</v>
      </c>
      <c r="CZ41" s="105">
        <v>32.00333333333333</v>
      </c>
      <c r="DA41" s="105">
        <v>31.40666666666667</v>
      </c>
      <c r="DB41" s="105">
        <v>30.24666666666667</v>
      </c>
      <c r="DC41" s="105">
        <v>29.52</v>
      </c>
      <c r="DD41" s="105">
        <v>28.663333333333341</v>
      </c>
      <c r="DE41" s="105">
        <v>28.50333333333333</v>
      </c>
      <c r="DF41" s="105">
        <v>29.43928571428571</v>
      </c>
      <c r="DG41" s="105">
        <v>30.30689655172414</v>
      </c>
      <c r="DH41" s="105">
        <v>30.47</v>
      </c>
      <c r="DI41" s="105">
        <v>30.38999999999999</v>
      </c>
      <c r="DJ41" s="105">
        <v>30.676666666666669</v>
      </c>
    </row>
    <row r="42" spans="1:114" ht="15" customHeight="1" x14ac:dyDescent="0.25">
      <c r="A42" s="70">
        <v>-70.930111109999999</v>
      </c>
      <c r="B42" s="70">
        <v>4.5539444400000004</v>
      </c>
      <c r="C42" s="71">
        <v>171</v>
      </c>
      <c r="D42" s="56">
        <v>34015010</v>
      </c>
      <c r="E42" s="56"/>
      <c r="F42" s="221" t="s">
        <v>123</v>
      </c>
      <c r="G42" s="222" t="s">
        <v>120</v>
      </c>
      <c r="H42" s="73" t="s">
        <v>124</v>
      </c>
      <c r="I42" s="129">
        <v>33.6</v>
      </c>
      <c r="J42" s="129">
        <v>32.799999999999997</v>
      </c>
      <c r="K42" s="129">
        <v>32.6</v>
      </c>
      <c r="L42" s="129">
        <v>32.6</v>
      </c>
      <c r="M42" s="129">
        <v>32.4</v>
      </c>
      <c r="N42" s="129">
        <v>25</v>
      </c>
      <c r="O42" s="129">
        <v>33.200000000000003</v>
      </c>
      <c r="P42" s="129">
        <v>32.4</v>
      </c>
      <c r="Q42" s="129">
        <v>32</v>
      </c>
      <c r="R42" s="129">
        <v>32.799999999999997</v>
      </c>
      <c r="S42" s="129">
        <v>30.4</v>
      </c>
      <c r="T42" s="129">
        <v>26.2</v>
      </c>
      <c r="U42" s="129">
        <v>30.6</v>
      </c>
      <c r="V42" s="129">
        <v>29.4</v>
      </c>
      <c r="W42" s="129">
        <v>32</v>
      </c>
      <c r="X42" s="129">
        <v>28.8</v>
      </c>
      <c r="Y42" s="129">
        <v>30.2</v>
      </c>
      <c r="Z42" s="129">
        <v>32.6</v>
      </c>
      <c r="AA42" s="129">
        <v>32.200000000000003</v>
      </c>
      <c r="AB42" s="129">
        <v>30.4</v>
      </c>
      <c r="AC42" s="129">
        <v>32.200000000000003</v>
      </c>
      <c r="AD42" s="129">
        <v>32.200000000000003</v>
      </c>
      <c r="AE42" s="129">
        <v>32.4</v>
      </c>
      <c r="AF42" s="129">
        <v>28.6</v>
      </c>
      <c r="AG42" s="129">
        <v>28.4</v>
      </c>
      <c r="AH42" s="129">
        <v>32.200000000000003</v>
      </c>
      <c r="AI42" s="129">
        <v>32</v>
      </c>
      <c r="AJ42" s="129">
        <v>31.8</v>
      </c>
      <c r="AK42" s="129">
        <v>32.200000000000003</v>
      </c>
      <c r="AL42" s="129">
        <v>33</v>
      </c>
      <c r="AM42" s="129"/>
      <c r="AN42" s="130">
        <f>+LOOKUP(1000,I42:AM42)</f>
        <v>33</v>
      </c>
      <c r="AO42" s="131"/>
      <c r="AQ42" s="132"/>
      <c r="AR42" s="99"/>
      <c r="AS42" s="133"/>
      <c r="AT42" s="134">
        <f>+MAX(I42:AM42)</f>
        <v>33.6</v>
      </c>
      <c r="AU42" s="135">
        <v>35</v>
      </c>
      <c r="AV42" s="136">
        <f>+AT42-AU42</f>
        <v>-1.3999999999999986</v>
      </c>
      <c r="AW42" s="140"/>
      <c r="AX42" s="129">
        <v>31.6</v>
      </c>
      <c r="AY42" s="129">
        <v>31.6</v>
      </c>
      <c r="AZ42" s="129">
        <v>31.8</v>
      </c>
      <c r="BA42" s="129">
        <v>31.2</v>
      </c>
      <c r="BB42" s="129">
        <v>32.4</v>
      </c>
      <c r="BC42" s="129">
        <v>32</v>
      </c>
      <c r="BD42" s="129">
        <v>32</v>
      </c>
      <c r="BE42" s="129"/>
      <c r="BF42" s="129"/>
      <c r="BG42" s="129"/>
      <c r="BH42" s="129"/>
      <c r="BI42" s="129"/>
      <c r="BJ42" s="129"/>
      <c r="BK42" s="129"/>
      <c r="BL42" s="129"/>
      <c r="BM42" s="129"/>
      <c r="BN42" s="137">
        <f>+LOOKUP(1000,AX42:BM42)</f>
        <v>32</v>
      </c>
      <c r="BO42" s="138"/>
      <c r="BP42" s="131"/>
      <c r="BQ42" s="99">
        <f>+BN42-BP42</f>
        <v>32</v>
      </c>
      <c r="BR42" s="139"/>
      <c r="BS42" s="132">
        <f>+AVERAGE(AX42:BM42)</f>
        <v>31.8</v>
      </c>
      <c r="BT42" s="99">
        <f>+BS42-BP42</f>
        <v>31.8</v>
      </c>
      <c r="BU42" s="134">
        <f>+MAX(AX42:BM42)</f>
        <v>32.4</v>
      </c>
      <c r="BV42" s="135">
        <v>34.799999999999997</v>
      </c>
      <c r="BW42" s="116">
        <f>+BU42-BV42</f>
        <v>-2.3999999999999986</v>
      </c>
      <c r="BY42" s="140">
        <v>37.5</v>
      </c>
      <c r="BZ42" s="140">
        <v>37.6</v>
      </c>
      <c r="CA42" s="140">
        <v>38</v>
      </c>
      <c r="CB42" s="140">
        <v>37.200000000000003</v>
      </c>
      <c r="CC42" s="140">
        <v>36</v>
      </c>
      <c r="CD42" s="140">
        <v>38.200000000000003</v>
      </c>
      <c r="CE42" s="140">
        <v>34.200000000000003</v>
      </c>
      <c r="CF42" s="140">
        <v>35</v>
      </c>
      <c r="CG42" s="140">
        <v>35.6</v>
      </c>
      <c r="CH42" s="140">
        <v>36</v>
      </c>
      <c r="CI42" s="140">
        <v>35</v>
      </c>
      <c r="CJ42" s="140">
        <v>34.799999999999997</v>
      </c>
      <c r="CL42" s="140">
        <v>34.614285714285721</v>
      </c>
      <c r="CM42" s="140">
        <v>35.749999999999993</v>
      </c>
      <c r="CN42" s="140">
        <v>36.103703703703708</v>
      </c>
      <c r="CO42" s="140">
        <v>34.737037037037041</v>
      </c>
      <c r="CP42" s="140">
        <v>33.371428571428567</v>
      </c>
      <c r="CQ42" s="140">
        <v>32.21153846153846</v>
      </c>
      <c r="CR42" s="140">
        <v>32.1</v>
      </c>
      <c r="CS42" s="140">
        <v>32.933333333333337</v>
      </c>
      <c r="CT42" s="140">
        <v>33.759259259259252</v>
      </c>
      <c r="CU42" s="140">
        <v>33.717857142857142</v>
      </c>
      <c r="CV42" s="140">
        <v>33.210714285714282</v>
      </c>
      <c r="CW42" s="140">
        <v>33.251851851851853</v>
      </c>
      <c r="CY42" s="105">
        <v>33.046428571428578</v>
      </c>
      <c r="CZ42" s="105">
        <v>33.817857142857143</v>
      </c>
      <c r="DA42" s="105">
        <v>33.611111111111107</v>
      </c>
      <c r="DB42" s="105">
        <v>31.707407407407409</v>
      </c>
      <c r="DC42" s="105">
        <v>30.407142857142858</v>
      </c>
      <c r="DD42" s="105">
        <v>29.542307692307691</v>
      </c>
      <c r="DE42" s="105">
        <v>29.38928571428572</v>
      </c>
      <c r="DF42" s="105">
        <v>30.3037037037037</v>
      </c>
      <c r="DG42" s="105">
        <v>31.211111111111109</v>
      </c>
      <c r="DH42" s="105">
        <v>31.45</v>
      </c>
      <c r="DI42" s="105">
        <v>31.4</v>
      </c>
      <c r="DJ42" s="105">
        <v>31.666666666666671</v>
      </c>
    </row>
    <row r="43" spans="1:114" ht="15" customHeight="1" thickBot="1" x14ac:dyDescent="0.3">
      <c r="A43" s="70">
        <v>-69.940916669999993</v>
      </c>
      <c r="B43" s="70">
        <v>-4.1938611100000003</v>
      </c>
      <c r="C43" s="71">
        <v>84</v>
      </c>
      <c r="D43" s="50">
        <v>48015050</v>
      </c>
      <c r="E43" s="56"/>
      <c r="F43" s="221" t="s">
        <v>125</v>
      </c>
      <c r="G43" s="222" t="s">
        <v>127</v>
      </c>
      <c r="H43" s="73" t="s">
        <v>126</v>
      </c>
      <c r="I43" s="129">
        <v>30.3</v>
      </c>
      <c r="J43" s="129">
        <v>32.4</v>
      </c>
      <c r="K43" s="129">
        <v>27</v>
      </c>
      <c r="L43" s="129">
        <v>28.2</v>
      </c>
      <c r="M43" s="129">
        <v>31.2</v>
      </c>
      <c r="N43" s="129">
        <v>28</v>
      </c>
      <c r="O43" s="129">
        <v>31.5</v>
      </c>
      <c r="P43" s="129">
        <v>32.9</v>
      </c>
      <c r="Q43" s="129">
        <v>33.700000000000003</v>
      </c>
      <c r="R43" s="129">
        <v>30.9</v>
      </c>
      <c r="S43" s="129">
        <v>31.6</v>
      </c>
      <c r="T43" s="129">
        <v>31.9</v>
      </c>
      <c r="U43" s="129">
        <v>33.299999999999997</v>
      </c>
      <c r="V43" s="129">
        <v>29.2</v>
      </c>
      <c r="W43" s="129">
        <v>28</v>
      </c>
      <c r="X43" s="129">
        <v>29.3</v>
      </c>
      <c r="Y43" s="129">
        <v>32.200000000000003</v>
      </c>
      <c r="Z43" s="129">
        <v>33.5</v>
      </c>
      <c r="AA43" s="129">
        <v>29.3</v>
      </c>
      <c r="AB43" s="129">
        <v>32.1</v>
      </c>
      <c r="AC43" s="129">
        <v>31.9</v>
      </c>
      <c r="AD43" s="129">
        <v>32.5</v>
      </c>
      <c r="AE43" s="129">
        <v>27</v>
      </c>
      <c r="AF43" s="129">
        <v>30.3</v>
      </c>
      <c r="AG43" s="129">
        <v>31.4</v>
      </c>
      <c r="AH43" s="129">
        <v>31.5</v>
      </c>
      <c r="AI43" s="129">
        <v>27</v>
      </c>
      <c r="AJ43" s="129">
        <v>30.5</v>
      </c>
      <c r="AK43" s="129">
        <v>31.8</v>
      </c>
      <c r="AL43" s="129">
        <v>31.1</v>
      </c>
      <c r="AM43" s="129"/>
      <c r="AN43" s="130">
        <f>+LOOKUP(1000,I43:AM43)</f>
        <v>31.1</v>
      </c>
      <c r="AO43" s="131"/>
      <c r="AQ43" s="132"/>
      <c r="AR43" s="99"/>
      <c r="AS43" s="133"/>
      <c r="AT43" s="134">
        <f>+MAX(I43:AM43)</f>
        <v>33.700000000000003</v>
      </c>
      <c r="AU43" s="135">
        <v>37.200000000000003</v>
      </c>
      <c r="AV43" s="136">
        <f>+AT43-AU43</f>
        <v>-3.5</v>
      </c>
      <c r="AW43" s="140"/>
      <c r="AX43" s="129">
        <v>32.799999999999997</v>
      </c>
      <c r="AY43" s="129">
        <v>26.1</v>
      </c>
      <c r="AZ43" s="129">
        <v>30.8</v>
      </c>
      <c r="BA43" s="129">
        <v>31.6</v>
      </c>
      <c r="BB43" s="129">
        <v>31.4</v>
      </c>
      <c r="BC43" s="129">
        <v>31.8</v>
      </c>
      <c r="BD43" s="129">
        <v>30.8</v>
      </c>
      <c r="BE43" s="129"/>
      <c r="BF43" s="129"/>
      <c r="BG43" s="129"/>
      <c r="BH43" s="129"/>
      <c r="BI43" s="129"/>
      <c r="BJ43" s="129"/>
      <c r="BK43" s="129"/>
      <c r="BL43" s="129"/>
      <c r="BM43" s="129"/>
      <c r="BN43" s="137">
        <f>+LOOKUP(1000,AX43:BM43)</f>
        <v>30.8</v>
      </c>
      <c r="BO43" s="138"/>
      <c r="BP43" s="131"/>
      <c r="BQ43" s="99">
        <f>+BN43-BP43</f>
        <v>30.8</v>
      </c>
      <c r="BR43" s="139"/>
      <c r="BS43" s="132">
        <f>+AVERAGE(AX43:BM43)</f>
        <v>30.757142857142863</v>
      </c>
      <c r="BT43" s="99">
        <f>+BS43-BP43</f>
        <v>30.757142857142863</v>
      </c>
      <c r="BU43" s="134">
        <f>+MAX(AX43:BM43)</f>
        <v>32.799999999999997</v>
      </c>
      <c r="BV43" s="135">
        <v>35.700000000000003</v>
      </c>
      <c r="BW43" s="116">
        <f>+BU43-BV43</f>
        <v>-2.9000000000000057</v>
      </c>
      <c r="BY43" s="140">
        <v>36.5</v>
      </c>
      <c r="BZ43" s="140">
        <v>36.4</v>
      </c>
      <c r="CA43" s="140">
        <v>35.9</v>
      </c>
      <c r="CB43" s="140">
        <v>36.200000000000003</v>
      </c>
      <c r="CC43" s="140">
        <v>34.9</v>
      </c>
      <c r="CD43" s="140">
        <v>34.1</v>
      </c>
      <c r="CE43" s="140">
        <v>35.5</v>
      </c>
      <c r="CF43" s="140">
        <v>37</v>
      </c>
      <c r="CG43" s="140">
        <v>38.299999999999997</v>
      </c>
      <c r="CH43" s="140">
        <v>38.5</v>
      </c>
      <c r="CI43" s="140">
        <v>37.200000000000003</v>
      </c>
      <c r="CJ43" s="140">
        <v>35.700000000000003</v>
      </c>
      <c r="CL43" s="140">
        <v>33.78</v>
      </c>
      <c r="CM43" s="140">
        <v>34.066666666666663</v>
      </c>
      <c r="CN43" s="140">
        <v>34.049999999999997</v>
      </c>
      <c r="CO43" s="140">
        <v>33.700000000000003</v>
      </c>
      <c r="CP43" s="140">
        <v>32.846428571428582</v>
      </c>
      <c r="CQ43" s="140">
        <v>32.317241379310353</v>
      </c>
      <c r="CR43" s="140">
        <v>32.829999999999991</v>
      </c>
      <c r="CS43" s="140">
        <v>33.986666666666657</v>
      </c>
      <c r="CT43" s="140">
        <v>34.843333333333327</v>
      </c>
      <c r="CU43" s="140">
        <v>34.934482758620689</v>
      </c>
      <c r="CV43" s="140">
        <v>34.453333333333333</v>
      </c>
      <c r="CW43" s="140">
        <v>33.744827586206888</v>
      </c>
      <c r="CY43" s="105">
        <v>30.70333333333334</v>
      </c>
      <c r="CZ43" s="105">
        <v>30.69</v>
      </c>
      <c r="DA43" s="105">
        <v>30.831034482758621</v>
      </c>
      <c r="DB43" s="105">
        <v>30.527586206896551</v>
      </c>
      <c r="DC43" s="105">
        <v>30.078571428571429</v>
      </c>
      <c r="DD43" s="105">
        <v>29.486206896551721</v>
      </c>
      <c r="DE43" s="105">
        <v>30.01</v>
      </c>
      <c r="DF43" s="105">
        <v>31.083333333333329</v>
      </c>
      <c r="DG43" s="105">
        <v>31.573333333333331</v>
      </c>
      <c r="DH43" s="105">
        <v>31.644827586206901</v>
      </c>
      <c r="DI43" s="105">
        <v>31.33</v>
      </c>
      <c r="DJ43" s="105">
        <v>30.841379310344831</v>
      </c>
    </row>
    <row r="44" spans="1:114" s="49" customFormat="1" ht="15" customHeight="1" thickTop="1" thickBot="1" x14ac:dyDescent="0.3">
      <c r="A44" s="51"/>
      <c r="B44" s="51"/>
      <c r="C44" s="52"/>
      <c r="D44" s="53"/>
      <c r="E44" s="53"/>
      <c r="F44" s="192" t="s">
        <v>128</v>
      </c>
      <c r="G44" s="55"/>
      <c r="H44" s="54"/>
      <c r="I44" s="145"/>
      <c r="J44" s="145"/>
      <c r="K44" s="145"/>
      <c r="L44" s="145"/>
      <c r="M44" s="145"/>
      <c r="N44" s="145"/>
      <c r="O44" s="145"/>
      <c r="P44" s="145"/>
      <c r="Q44" s="145"/>
      <c r="R44" s="145"/>
      <c r="S44" s="145"/>
      <c r="T44" s="145"/>
      <c r="U44" s="145"/>
      <c r="V44" s="145"/>
      <c r="W44" s="145"/>
      <c r="X44" s="145"/>
      <c r="Y44" s="145"/>
      <c r="Z44" s="145"/>
      <c r="AA44" s="145"/>
      <c r="AB44" s="145"/>
      <c r="AC44" s="145"/>
      <c r="AD44" s="145"/>
      <c r="AE44" s="145"/>
      <c r="AF44" s="145"/>
      <c r="AG44" s="145"/>
      <c r="AH44" s="145"/>
      <c r="AI44" s="145"/>
      <c r="AJ44" s="145"/>
      <c r="AK44" s="145"/>
      <c r="AL44" s="145"/>
      <c r="AM44" s="145"/>
      <c r="AN44" s="145"/>
      <c r="AO44" s="146"/>
      <c r="AP44" s="146"/>
      <c r="AQ44" s="147"/>
      <c r="AR44" s="148"/>
      <c r="AS44" s="149"/>
      <c r="AT44" s="148"/>
      <c r="AU44" s="148"/>
      <c r="AV44" s="148"/>
      <c r="AW44" s="212"/>
      <c r="AX44" s="145"/>
      <c r="AY44" s="145"/>
      <c r="AZ44" s="145"/>
      <c r="BA44" s="145"/>
      <c r="BB44" s="145"/>
      <c r="BC44" s="145"/>
      <c r="BD44" s="145"/>
      <c r="BE44" s="145"/>
      <c r="BF44" s="145"/>
      <c r="BG44" s="145"/>
      <c r="BH44" s="145"/>
      <c r="BI44" s="145"/>
      <c r="BJ44" s="145"/>
      <c r="BK44" s="145"/>
      <c r="BL44" s="145"/>
      <c r="BM44" s="145"/>
      <c r="BN44" s="150"/>
      <c r="BO44" s="151"/>
      <c r="BP44" s="146"/>
      <c r="BQ44" s="146"/>
      <c r="BR44" s="152"/>
      <c r="BS44" s="147"/>
      <c r="BT44" s="148"/>
      <c r="BU44" s="148"/>
      <c r="BV44" s="148"/>
      <c r="BW44" s="153"/>
      <c r="BX44" s="184"/>
      <c r="BY44" s="212"/>
      <c r="BZ44" s="212"/>
      <c r="CA44" s="212"/>
      <c r="CB44" s="212"/>
      <c r="CC44" s="212"/>
      <c r="CD44" s="212"/>
      <c r="CE44" s="212"/>
      <c r="CF44" s="212"/>
      <c r="CG44" s="212"/>
      <c r="CH44" s="212"/>
      <c r="CI44" s="212"/>
      <c r="CJ44" s="212"/>
      <c r="CL44" s="127"/>
      <c r="CM44" s="127"/>
      <c r="CN44" s="127"/>
      <c r="CO44" s="127"/>
      <c r="CP44" s="127"/>
      <c r="CQ44" s="127"/>
      <c r="CR44" s="127"/>
      <c r="CS44" s="127"/>
      <c r="CT44" s="127"/>
      <c r="CU44" s="127"/>
      <c r="CV44" s="127"/>
      <c r="CW44" s="127"/>
      <c r="CY44" s="128"/>
      <c r="CZ44" s="128"/>
      <c r="DA44" s="128"/>
      <c r="DB44" s="128"/>
      <c r="DC44" s="128"/>
      <c r="DD44" s="128"/>
      <c r="DE44" s="128"/>
      <c r="DF44" s="128"/>
      <c r="DG44" s="128"/>
      <c r="DH44" s="128"/>
      <c r="DI44" s="128"/>
      <c r="DJ44" s="128"/>
    </row>
    <row r="45" spans="1:114" s="24" customFormat="1" ht="15" customHeight="1" thickTop="1" x14ac:dyDescent="0.25">
      <c r="A45" s="70">
        <v>-75.106666669999996</v>
      </c>
      <c r="B45" s="70">
        <v>3.9111111099999998</v>
      </c>
      <c r="C45" s="71">
        <v>316</v>
      </c>
      <c r="D45" s="66">
        <v>22060100</v>
      </c>
      <c r="E45" s="66"/>
      <c r="F45" s="195" t="s">
        <v>129</v>
      </c>
      <c r="G45" s="58" t="s">
        <v>87</v>
      </c>
      <c r="H45" s="57" t="s">
        <v>130</v>
      </c>
      <c r="I45" s="129"/>
      <c r="J45" s="129"/>
      <c r="K45" s="129"/>
      <c r="L45" s="129"/>
      <c r="M45" s="129"/>
      <c r="N45" s="129"/>
      <c r="O45" s="129"/>
      <c r="P45" s="129"/>
      <c r="Q45" s="129"/>
      <c r="R45" s="129"/>
      <c r="S45" s="129"/>
      <c r="T45" s="129" t="s">
        <v>1539</v>
      </c>
      <c r="U45" s="129"/>
      <c r="V45" s="129"/>
      <c r="W45" s="129"/>
      <c r="X45" s="129"/>
      <c r="Y45" s="129"/>
      <c r="Z45" s="129"/>
      <c r="AA45" s="129"/>
      <c r="AB45" s="129"/>
      <c r="AC45" s="129"/>
      <c r="AD45" s="129"/>
      <c r="AE45" s="129"/>
      <c r="AF45" s="129"/>
      <c r="AG45" s="129"/>
      <c r="AH45" s="129"/>
      <c r="AI45" s="129"/>
      <c r="AJ45" s="129"/>
      <c r="AK45" s="129"/>
      <c r="AL45" s="129"/>
      <c r="AM45" s="129"/>
      <c r="AN45" s="130"/>
      <c r="AO45" s="131"/>
      <c r="AP45" s="99"/>
      <c r="AQ45" s="132"/>
      <c r="AR45" s="99"/>
      <c r="AS45" s="133"/>
      <c r="AT45" s="134"/>
      <c r="AU45" s="136" t="s">
        <v>1539</v>
      </c>
      <c r="AV45" s="142"/>
      <c r="AW45" s="140"/>
      <c r="AX45" s="129"/>
      <c r="AY45" s="129"/>
      <c r="AZ45" s="129"/>
      <c r="BA45" s="129"/>
      <c r="BB45" s="129"/>
      <c r="BC45" s="129"/>
      <c r="BD45" s="129"/>
      <c r="BE45" s="129"/>
      <c r="BF45" s="129"/>
      <c r="BG45" s="129"/>
      <c r="BH45" s="129"/>
      <c r="BI45" s="129"/>
      <c r="BJ45" s="129"/>
      <c r="BK45" s="129"/>
      <c r="BL45" s="129"/>
      <c r="BM45" s="129"/>
      <c r="BN45" s="137"/>
      <c r="BO45" s="138"/>
      <c r="BP45" s="131"/>
      <c r="BQ45" s="99"/>
      <c r="BR45" s="139"/>
      <c r="BS45" s="132"/>
      <c r="BT45" s="99"/>
      <c r="BU45" s="134"/>
      <c r="BV45" s="136" t="s">
        <v>1539</v>
      </c>
      <c r="BW45" s="142"/>
      <c r="BX45" s="184"/>
      <c r="BY45" s="140" t="s">
        <v>1539</v>
      </c>
      <c r="BZ45" s="140" t="s">
        <v>1539</v>
      </c>
      <c r="CA45" s="140" t="s">
        <v>1539</v>
      </c>
      <c r="CB45" s="140" t="s">
        <v>1539</v>
      </c>
      <c r="CC45" s="140" t="s">
        <v>1539</v>
      </c>
      <c r="CD45" s="140" t="s">
        <v>1539</v>
      </c>
      <c r="CE45" s="140" t="s">
        <v>1539</v>
      </c>
      <c r="CF45" s="140" t="s">
        <v>1539</v>
      </c>
      <c r="CG45" s="140" t="s">
        <v>1539</v>
      </c>
      <c r="CH45" s="140" t="s">
        <v>1539</v>
      </c>
      <c r="CI45" s="140" t="s">
        <v>1539</v>
      </c>
      <c r="CJ45" s="140" t="s">
        <v>1539</v>
      </c>
      <c r="CL45" s="140"/>
      <c r="CM45" s="140"/>
      <c r="CN45" s="140"/>
      <c r="CO45" s="140"/>
      <c r="CP45" s="140"/>
      <c r="CQ45" s="140"/>
      <c r="CR45" s="140"/>
      <c r="CS45" s="140"/>
      <c r="CT45" s="140"/>
      <c r="CU45" s="140"/>
      <c r="CV45" s="140"/>
      <c r="CW45" s="140"/>
      <c r="CY45" s="105"/>
      <c r="CZ45" s="105"/>
      <c r="DA45" s="105"/>
      <c r="DB45" s="105"/>
      <c r="DC45" s="105"/>
      <c r="DD45" s="105"/>
      <c r="DE45" s="105"/>
      <c r="DF45" s="105"/>
      <c r="DG45" s="105"/>
      <c r="DH45" s="105"/>
      <c r="DI45" s="105"/>
      <c r="DJ45" s="105"/>
    </row>
    <row r="46" spans="1:114" s="24" customFormat="1" ht="15" customHeight="1" x14ac:dyDescent="0.25">
      <c r="A46" s="70">
        <v>-74.838166670000007</v>
      </c>
      <c r="B46" s="70">
        <v>4.3878055600000003</v>
      </c>
      <c r="C46" s="71">
        <v>262</v>
      </c>
      <c r="D46" s="50">
        <v>21237010</v>
      </c>
      <c r="E46" s="59"/>
      <c r="F46" s="195" t="s">
        <v>131</v>
      </c>
      <c r="G46" s="58" t="s">
        <v>133</v>
      </c>
      <c r="H46" s="57" t="s">
        <v>132</v>
      </c>
      <c r="I46" s="129"/>
      <c r="J46" s="129"/>
      <c r="K46" s="129"/>
      <c r="L46" s="129"/>
      <c r="M46" s="129"/>
      <c r="N46" s="129"/>
      <c r="O46" s="129"/>
      <c r="P46" s="129"/>
      <c r="Q46" s="129"/>
      <c r="R46" s="129"/>
      <c r="S46" s="129"/>
      <c r="T46" s="129" t="s">
        <v>1539</v>
      </c>
      <c r="U46" s="129"/>
      <c r="V46" s="129"/>
      <c r="W46" s="129"/>
      <c r="X46" s="129"/>
      <c r="Y46" s="129"/>
      <c r="Z46" s="129"/>
      <c r="AA46" s="129"/>
      <c r="AB46" s="129"/>
      <c r="AC46" s="129"/>
      <c r="AD46" s="129"/>
      <c r="AE46" s="129"/>
      <c r="AF46" s="129"/>
      <c r="AG46" s="129"/>
      <c r="AH46" s="129"/>
      <c r="AI46" s="129"/>
      <c r="AJ46" s="129"/>
      <c r="AK46" s="129"/>
      <c r="AL46" s="129"/>
      <c r="AM46" s="129"/>
      <c r="AN46" s="130"/>
      <c r="AO46" s="131"/>
      <c r="AP46" s="99"/>
      <c r="AQ46" s="132"/>
      <c r="AR46" s="99"/>
      <c r="AS46" s="133"/>
      <c r="AT46" s="134"/>
      <c r="AU46" s="136" t="s">
        <v>1539</v>
      </c>
      <c r="AV46" s="142"/>
      <c r="AW46" s="140"/>
      <c r="AX46" s="129"/>
      <c r="AY46" s="129"/>
      <c r="AZ46" s="129"/>
      <c r="BA46" s="129"/>
      <c r="BB46" s="129"/>
      <c r="BC46" s="129"/>
      <c r="BD46" s="129"/>
      <c r="BE46" s="129"/>
      <c r="BF46" s="129"/>
      <c r="BG46" s="129"/>
      <c r="BH46" s="129"/>
      <c r="BI46" s="129"/>
      <c r="BJ46" s="129"/>
      <c r="BK46" s="129"/>
      <c r="BL46" s="129"/>
      <c r="BM46" s="129"/>
      <c r="BN46" s="137"/>
      <c r="BO46" s="138"/>
      <c r="BP46" s="131"/>
      <c r="BQ46" s="99"/>
      <c r="BR46" s="139"/>
      <c r="BS46" s="132"/>
      <c r="BT46" s="99"/>
      <c r="BU46" s="134"/>
      <c r="BV46" s="136" t="s">
        <v>1539</v>
      </c>
      <c r="BW46" s="142"/>
      <c r="BX46" s="184"/>
      <c r="BY46" s="140" t="s">
        <v>1539</v>
      </c>
      <c r="BZ46" s="140" t="s">
        <v>1539</v>
      </c>
      <c r="CA46" s="140" t="s">
        <v>1539</v>
      </c>
      <c r="CB46" s="140" t="s">
        <v>1539</v>
      </c>
      <c r="CC46" s="140" t="s">
        <v>1539</v>
      </c>
      <c r="CD46" s="140" t="s">
        <v>1539</v>
      </c>
      <c r="CE46" s="140" t="s">
        <v>1539</v>
      </c>
      <c r="CF46" s="140" t="s">
        <v>1539</v>
      </c>
      <c r="CG46" s="140" t="s">
        <v>1539</v>
      </c>
      <c r="CH46" s="140" t="s">
        <v>1539</v>
      </c>
      <c r="CI46" s="140" t="s">
        <v>1539</v>
      </c>
      <c r="CJ46" s="140" t="s">
        <v>1539</v>
      </c>
      <c r="CL46" s="140"/>
      <c r="CM46" s="140"/>
      <c r="CN46" s="140"/>
      <c r="CO46" s="140"/>
      <c r="CP46" s="140"/>
      <c r="CQ46" s="140"/>
      <c r="CR46" s="140"/>
      <c r="CS46" s="140"/>
      <c r="CT46" s="140"/>
      <c r="CU46" s="140"/>
      <c r="CV46" s="140"/>
      <c r="CW46" s="140"/>
      <c r="CY46" s="105"/>
      <c r="CZ46" s="105"/>
      <c r="DA46" s="105"/>
      <c r="DB46" s="105"/>
      <c r="DC46" s="105"/>
      <c r="DD46" s="105"/>
      <c r="DE46" s="105"/>
      <c r="DF46" s="105"/>
      <c r="DG46" s="105"/>
      <c r="DH46" s="105"/>
      <c r="DI46" s="105"/>
      <c r="DJ46" s="105"/>
    </row>
    <row r="47" spans="1:114" s="24" customFormat="1" ht="15" customHeight="1" x14ac:dyDescent="0.25">
      <c r="A47" s="70">
        <v>-74.726111110000005</v>
      </c>
      <c r="B47" s="70">
        <v>5.2024999999999997</v>
      </c>
      <c r="C47" s="71">
        <v>245</v>
      </c>
      <c r="D47" s="66">
        <v>21230090</v>
      </c>
      <c r="E47" s="66"/>
      <c r="F47" s="195" t="s">
        <v>134</v>
      </c>
      <c r="G47" s="57" t="s">
        <v>133</v>
      </c>
      <c r="H47" s="57" t="s">
        <v>135</v>
      </c>
      <c r="I47" s="129"/>
      <c r="J47" s="129"/>
      <c r="K47" s="129"/>
      <c r="L47" s="129"/>
      <c r="M47" s="129"/>
      <c r="N47" s="129"/>
      <c r="O47" s="129"/>
      <c r="P47" s="129"/>
      <c r="Q47" s="129"/>
      <c r="R47" s="129"/>
      <c r="S47" s="129"/>
      <c r="T47" s="129" t="s">
        <v>1539</v>
      </c>
      <c r="U47" s="129"/>
      <c r="V47" s="129"/>
      <c r="W47" s="129"/>
      <c r="X47" s="129"/>
      <c r="Y47" s="129"/>
      <c r="Z47" s="129"/>
      <c r="AA47" s="129"/>
      <c r="AB47" s="129"/>
      <c r="AC47" s="129"/>
      <c r="AD47" s="129"/>
      <c r="AE47" s="129"/>
      <c r="AF47" s="129"/>
      <c r="AG47" s="129"/>
      <c r="AH47" s="129"/>
      <c r="AI47" s="129"/>
      <c r="AJ47" s="129"/>
      <c r="AK47" s="129"/>
      <c r="AL47" s="129"/>
      <c r="AM47" s="129"/>
      <c r="AN47" s="130"/>
      <c r="AO47" s="131"/>
      <c r="AP47" s="99"/>
      <c r="AQ47" s="132"/>
      <c r="AR47" s="99"/>
      <c r="AS47" s="133"/>
      <c r="AT47" s="134"/>
      <c r="AU47" s="136" t="s">
        <v>1539</v>
      </c>
      <c r="AV47" s="142"/>
      <c r="AW47" s="140"/>
      <c r="AX47" s="129"/>
      <c r="AY47" s="129"/>
      <c r="AZ47" s="129"/>
      <c r="BA47" s="129"/>
      <c r="BB47" s="129"/>
      <c r="BC47" s="129"/>
      <c r="BD47" s="129"/>
      <c r="BE47" s="129"/>
      <c r="BF47" s="129"/>
      <c r="BG47" s="129"/>
      <c r="BH47" s="129"/>
      <c r="BI47" s="129"/>
      <c r="BJ47" s="129"/>
      <c r="BK47" s="129"/>
      <c r="BL47" s="129"/>
      <c r="BM47" s="129"/>
      <c r="BN47" s="137"/>
      <c r="BO47" s="138"/>
      <c r="BP47" s="131"/>
      <c r="BQ47" s="99"/>
      <c r="BR47" s="139"/>
      <c r="BS47" s="132"/>
      <c r="BT47" s="99"/>
      <c r="BU47" s="134"/>
      <c r="BV47" s="136" t="s">
        <v>1539</v>
      </c>
      <c r="BW47" s="142"/>
      <c r="BX47" s="184"/>
      <c r="BY47" s="140" t="s">
        <v>1539</v>
      </c>
      <c r="BZ47" s="140" t="s">
        <v>1539</v>
      </c>
      <c r="CA47" s="140" t="s">
        <v>1539</v>
      </c>
      <c r="CB47" s="140" t="s">
        <v>1539</v>
      </c>
      <c r="CC47" s="140" t="s">
        <v>1539</v>
      </c>
      <c r="CD47" s="140" t="s">
        <v>1539</v>
      </c>
      <c r="CE47" s="140" t="s">
        <v>1539</v>
      </c>
      <c r="CF47" s="140" t="s">
        <v>1539</v>
      </c>
      <c r="CG47" s="140" t="s">
        <v>1539</v>
      </c>
      <c r="CH47" s="140" t="s">
        <v>1539</v>
      </c>
      <c r="CI47" s="140" t="s">
        <v>1539</v>
      </c>
      <c r="CJ47" s="140" t="s">
        <v>1539</v>
      </c>
      <c r="CL47" s="140"/>
      <c r="CM47" s="140"/>
      <c r="CN47" s="140"/>
      <c r="CO47" s="140"/>
      <c r="CP47" s="140"/>
      <c r="CQ47" s="140"/>
      <c r="CR47" s="140"/>
      <c r="CS47" s="140"/>
      <c r="CT47" s="140"/>
      <c r="CU47" s="140"/>
      <c r="CV47" s="140"/>
      <c r="CW47" s="140"/>
      <c r="CY47" s="105"/>
      <c r="CZ47" s="105"/>
      <c r="DA47" s="105"/>
      <c r="DB47" s="105"/>
      <c r="DC47" s="105"/>
      <c r="DD47" s="105"/>
      <c r="DE47" s="105"/>
      <c r="DF47" s="105"/>
      <c r="DG47" s="105"/>
      <c r="DH47" s="105"/>
      <c r="DI47" s="105"/>
      <c r="DJ47" s="105"/>
    </row>
    <row r="48" spans="1:114" s="24" customFormat="1" ht="15" customHeight="1" x14ac:dyDescent="0.25">
      <c r="A48" s="70">
        <v>-74.082499999999996</v>
      </c>
      <c r="B48" s="70">
        <v>6.5338888900000001</v>
      </c>
      <c r="C48" s="71">
        <v>159</v>
      </c>
      <c r="D48" s="59">
        <v>23120200</v>
      </c>
      <c r="E48" s="59"/>
      <c r="F48" s="195" t="s">
        <v>136</v>
      </c>
      <c r="G48" s="57" t="s">
        <v>67</v>
      </c>
      <c r="H48" s="57" t="s">
        <v>137</v>
      </c>
      <c r="I48" s="129"/>
      <c r="J48" s="129"/>
      <c r="K48" s="129"/>
      <c r="L48" s="129"/>
      <c r="M48" s="129"/>
      <c r="N48" s="129"/>
      <c r="O48" s="129"/>
      <c r="P48" s="129"/>
      <c r="Q48" s="129"/>
      <c r="R48" s="129"/>
      <c r="S48" s="129"/>
      <c r="T48" s="129" t="s">
        <v>1539</v>
      </c>
      <c r="U48" s="129"/>
      <c r="V48" s="129"/>
      <c r="W48" s="129"/>
      <c r="X48" s="129"/>
      <c r="Y48" s="129"/>
      <c r="Z48" s="129"/>
      <c r="AA48" s="129"/>
      <c r="AB48" s="129"/>
      <c r="AC48" s="129"/>
      <c r="AD48" s="129"/>
      <c r="AE48" s="129"/>
      <c r="AF48" s="129"/>
      <c r="AG48" s="129"/>
      <c r="AH48" s="129"/>
      <c r="AI48" s="129"/>
      <c r="AJ48" s="129"/>
      <c r="AK48" s="129"/>
      <c r="AL48" s="129"/>
      <c r="AM48" s="129"/>
      <c r="AN48" s="130"/>
      <c r="AO48" s="131"/>
      <c r="AP48" s="99"/>
      <c r="AQ48" s="132"/>
      <c r="AR48" s="99"/>
      <c r="AS48" s="133"/>
      <c r="AT48" s="134"/>
      <c r="AU48" s="136" t="s">
        <v>1539</v>
      </c>
      <c r="AV48" s="142"/>
      <c r="AW48" s="140"/>
      <c r="AX48" s="129"/>
      <c r="AY48" s="129"/>
      <c r="AZ48" s="129"/>
      <c r="BA48" s="129"/>
      <c r="BB48" s="129"/>
      <c r="BC48" s="129"/>
      <c r="BD48" s="129"/>
      <c r="BE48" s="129"/>
      <c r="BF48" s="129"/>
      <c r="BG48" s="129"/>
      <c r="BH48" s="129"/>
      <c r="BI48" s="129"/>
      <c r="BJ48" s="129"/>
      <c r="BK48" s="129"/>
      <c r="BL48" s="129"/>
      <c r="BM48" s="129"/>
      <c r="BN48" s="137"/>
      <c r="BO48" s="138"/>
      <c r="BP48" s="131"/>
      <c r="BQ48" s="99"/>
      <c r="BR48" s="139"/>
      <c r="BS48" s="132"/>
      <c r="BT48" s="99"/>
      <c r="BU48" s="134"/>
      <c r="BV48" s="136" t="s">
        <v>1539</v>
      </c>
      <c r="BW48" s="142"/>
      <c r="BX48" s="184"/>
      <c r="BY48" s="140" t="s">
        <v>1539</v>
      </c>
      <c r="BZ48" s="140" t="s">
        <v>1539</v>
      </c>
      <c r="CA48" s="140" t="s">
        <v>1539</v>
      </c>
      <c r="CB48" s="140" t="s">
        <v>1539</v>
      </c>
      <c r="CC48" s="140" t="s">
        <v>1539</v>
      </c>
      <c r="CD48" s="140" t="s">
        <v>1539</v>
      </c>
      <c r="CE48" s="140" t="s">
        <v>1539</v>
      </c>
      <c r="CF48" s="140" t="s">
        <v>1539</v>
      </c>
      <c r="CG48" s="140" t="s">
        <v>1539</v>
      </c>
      <c r="CH48" s="140" t="s">
        <v>1539</v>
      </c>
      <c r="CI48" s="140" t="s">
        <v>1539</v>
      </c>
      <c r="CJ48" s="140" t="s">
        <v>1539</v>
      </c>
      <c r="CL48" s="140"/>
      <c r="CM48" s="140"/>
      <c r="CN48" s="140"/>
      <c r="CO48" s="140"/>
      <c r="CP48" s="140"/>
      <c r="CQ48" s="140"/>
      <c r="CR48" s="140"/>
      <c r="CS48" s="140"/>
      <c r="CT48" s="140"/>
      <c r="CU48" s="140"/>
      <c r="CV48" s="140"/>
      <c r="CW48" s="140"/>
      <c r="CY48" s="105"/>
      <c r="CZ48" s="105"/>
      <c r="DA48" s="105"/>
      <c r="DB48" s="105"/>
      <c r="DC48" s="105"/>
      <c r="DD48" s="105"/>
      <c r="DE48" s="105"/>
      <c r="DF48" s="105"/>
      <c r="DG48" s="105"/>
      <c r="DH48" s="105"/>
      <c r="DI48" s="105"/>
      <c r="DJ48" s="105"/>
    </row>
    <row r="49" spans="1:114" s="24" customFormat="1" ht="15" customHeight="1" x14ac:dyDescent="0.25">
      <c r="A49" s="70">
        <v>-73.935000000000002</v>
      </c>
      <c r="B49" s="70">
        <v>6.77361111</v>
      </c>
      <c r="C49" s="71">
        <v>95</v>
      </c>
      <c r="D49" s="50">
        <v>23147020</v>
      </c>
      <c r="E49" s="66"/>
      <c r="F49" s="195" t="s">
        <v>138</v>
      </c>
      <c r="G49" s="57" t="s">
        <v>67</v>
      </c>
      <c r="H49" s="60" t="s">
        <v>139</v>
      </c>
      <c r="I49" s="129"/>
      <c r="J49" s="129"/>
      <c r="K49" s="129"/>
      <c r="L49" s="129"/>
      <c r="M49" s="129"/>
      <c r="N49" s="129"/>
      <c r="O49" s="129"/>
      <c r="P49" s="129"/>
      <c r="Q49" s="129"/>
      <c r="R49" s="129"/>
      <c r="S49" s="129"/>
      <c r="T49" s="129" t="s">
        <v>1539</v>
      </c>
      <c r="U49" s="129"/>
      <c r="V49" s="129"/>
      <c r="W49" s="129"/>
      <c r="X49" s="129"/>
      <c r="Y49" s="129"/>
      <c r="Z49" s="129"/>
      <c r="AA49" s="129"/>
      <c r="AB49" s="129"/>
      <c r="AC49" s="129"/>
      <c r="AD49" s="129"/>
      <c r="AE49" s="129"/>
      <c r="AF49" s="129"/>
      <c r="AG49" s="129"/>
      <c r="AH49" s="129"/>
      <c r="AI49" s="129"/>
      <c r="AJ49" s="129"/>
      <c r="AK49" s="129"/>
      <c r="AL49" s="129"/>
      <c r="AM49" s="129"/>
      <c r="AN49" s="130"/>
      <c r="AO49" s="131"/>
      <c r="AP49" s="99"/>
      <c r="AQ49" s="132"/>
      <c r="AR49" s="99"/>
      <c r="AS49" s="133"/>
      <c r="AT49" s="134"/>
      <c r="AU49" s="136" t="s">
        <v>1539</v>
      </c>
      <c r="AV49" s="142"/>
      <c r="AW49" s="140"/>
      <c r="AX49" s="129"/>
      <c r="AY49" s="129"/>
      <c r="AZ49" s="129"/>
      <c r="BA49" s="129"/>
      <c r="BB49" s="129"/>
      <c r="BC49" s="129"/>
      <c r="BD49" s="129"/>
      <c r="BE49" s="129"/>
      <c r="BF49" s="129"/>
      <c r="BG49" s="129"/>
      <c r="BH49" s="129"/>
      <c r="BI49" s="129"/>
      <c r="BJ49" s="129"/>
      <c r="BK49" s="129"/>
      <c r="BL49" s="129"/>
      <c r="BM49" s="129"/>
      <c r="BN49" s="137"/>
      <c r="BO49" s="138"/>
      <c r="BP49" s="131"/>
      <c r="BQ49" s="99"/>
      <c r="BR49" s="139"/>
      <c r="BS49" s="132"/>
      <c r="BT49" s="99"/>
      <c r="BU49" s="134"/>
      <c r="BV49" s="136" t="s">
        <v>1539</v>
      </c>
      <c r="BW49" s="142"/>
      <c r="BX49" s="184"/>
      <c r="BY49" s="140" t="s">
        <v>1539</v>
      </c>
      <c r="BZ49" s="140" t="s">
        <v>1539</v>
      </c>
      <c r="CA49" s="140" t="s">
        <v>1539</v>
      </c>
      <c r="CB49" s="140" t="s">
        <v>1539</v>
      </c>
      <c r="CC49" s="140" t="s">
        <v>1539</v>
      </c>
      <c r="CD49" s="140" t="s">
        <v>1539</v>
      </c>
      <c r="CE49" s="140" t="s">
        <v>1539</v>
      </c>
      <c r="CF49" s="140" t="s">
        <v>1539</v>
      </c>
      <c r="CG49" s="140" t="s">
        <v>1539</v>
      </c>
      <c r="CH49" s="140" t="s">
        <v>1539</v>
      </c>
      <c r="CI49" s="140" t="s">
        <v>1539</v>
      </c>
      <c r="CJ49" s="140" t="s">
        <v>1539</v>
      </c>
      <c r="CL49" s="140"/>
      <c r="CM49" s="140"/>
      <c r="CN49" s="140"/>
      <c r="CO49" s="140"/>
      <c r="CP49" s="140"/>
      <c r="CQ49" s="140"/>
      <c r="CR49" s="140"/>
      <c r="CS49" s="140"/>
      <c r="CT49" s="140"/>
      <c r="CU49" s="140"/>
      <c r="CV49" s="140"/>
      <c r="CW49" s="140"/>
      <c r="CY49" s="105"/>
      <c r="CZ49" s="105"/>
      <c r="DA49" s="105"/>
      <c r="DB49" s="105"/>
      <c r="DC49" s="105"/>
      <c r="DD49" s="105"/>
      <c r="DE49" s="105"/>
      <c r="DF49" s="105"/>
      <c r="DG49" s="105"/>
      <c r="DH49" s="105"/>
      <c r="DI49" s="105"/>
      <c r="DJ49" s="105"/>
    </row>
    <row r="50" spans="1:114" s="24" customFormat="1" ht="15" customHeight="1" x14ac:dyDescent="0.25">
      <c r="A50" s="70">
        <v>-73.276111110000002</v>
      </c>
      <c r="B50" s="70">
        <v>6.6061111099999996</v>
      </c>
      <c r="C50" s="71">
        <v>630</v>
      </c>
      <c r="D50" s="59">
        <v>24040060</v>
      </c>
      <c r="E50" s="59"/>
      <c r="F50" s="195" t="s">
        <v>140</v>
      </c>
      <c r="G50" s="57" t="s">
        <v>67</v>
      </c>
      <c r="H50" s="60" t="s">
        <v>141</v>
      </c>
      <c r="I50" s="129"/>
      <c r="J50" s="129"/>
      <c r="K50" s="129"/>
      <c r="L50" s="129"/>
      <c r="M50" s="129"/>
      <c r="N50" s="129"/>
      <c r="O50" s="129"/>
      <c r="P50" s="129"/>
      <c r="Q50" s="129"/>
      <c r="R50" s="129"/>
      <c r="S50" s="129"/>
      <c r="T50" s="129" t="s">
        <v>1539</v>
      </c>
      <c r="U50" s="129"/>
      <c r="V50" s="129"/>
      <c r="W50" s="129"/>
      <c r="X50" s="129"/>
      <c r="Y50" s="129"/>
      <c r="Z50" s="129"/>
      <c r="AA50" s="129"/>
      <c r="AB50" s="129"/>
      <c r="AC50" s="129"/>
      <c r="AD50" s="129"/>
      <c r="AE50" s="129"/>
      <c r="AF50" s="129"/>
      <c r="AG50" s="129"/>
      <c r="AH50" s="129"/>
      <c r="AI50" s="129"/>
      <c r="AJ50" s="129"/>
      <c r="AK50" s="129"/>
      <c r="AL50" s="129"/>
      <c r="AM50" s="129"/>
      <c r="AN50" s="130"/>
      <c r="AO50" s="131"/>
      <c r="AP50" s="99"/>
      <c r="AQ50" s="132"/>
      <c r="AR50" s="99"/>
      <c r="AS50" s="133"/>
      <c r="AT50" s="134"/>
      <c r="AU50" s="136" t="s">
        <v>1539</v>
      </c>
      <c r="AV50" s="142"/>
      <c r="AW50" s="140"/>
      <c r="AX50" s="129"/>
      <c r="AY50" s="129"/>
      <c r="AZ50" s="129"/>
      <c r="BA50" s="129"/>
      <c r="BB50" s="129"/>
      <c r="BC50" s="129"/>
      <c r="BD50" s="129"/>
      <c r="BE50" s="129"/>
      <c r="BF50" s="129"/>
      <c r="BG50" s="129"/>
      <c r="BH50" s="129"/>
      <c r="BI50" s="129"/>
      <c r="BJ50" s="129"/>
      <c r="BK50" s="129"/>
      <c r="BL50" s="129"/>
      <c r="BM50" s="129"/>
      <c r="BN50" s="137"/>
      <c r="BO50" s="138"/>
      <c r="BP50" s="131"/>
      <c r="BQ50" s="99"/>
      <c r="BR50" s="139"/>
      <c r="BS50" s="132"/>
      <c r="BT50" s="99"/>
      <c r="BU50" s="134"/>
      <c r="BV50" s="136" t="s">
        <v>1539</v>
      </c>
      <c r="BW50" s="142"/>
      <c r="BX50" s="184"/>
      <c r="BY50" s="140" t="s">
        <v>1539</v>
      </c>
      <c r="BZ50" s="140" t="s">
        <v>1539</v>
      </c>
      <c r="CA50" s="140" t="s">
        <v>1539</v>
      </c>
      <c r="CB50" s="140" t="s">
        <v>1539</v>
      </c>
      <c r="CC50" s="140" t="s">
        <v>1539</v>
      </c>
      <c r="CD50" s="140" t="s">
        <v>1539</v>
      </c>
      <c r="CE50" s="140" t="s">
        <v>1539</v>
      </c>
      <c r="CF50" s="140" t="s">
        <v>1539</v>
      </c>
      <c r="CG50" s="140" t="s">
        <v>1539</v>
      </c>
      <c r="CH50" s="140" t="s">
        <v>1539</v>
      </c>
      <c r="CI50" s="140" t="s">
        <v>1539</v>
      </c>
      <c r="CJ50" s="140" t="s">
        <v>1539</v>
      </c>
      <c r="CL50" s="140"/>
      <c r="CM50" s="140"/>
      <c r="CN50" s="140"/>
      <c r="CO50" s="140"/>
      <c r="CP50" s="140"/>
      <c r="CQ50" s="140"/>
      <c r="CR50" s="140"/>
      <c r="CS50" s="140"/>
      <c r="CT50" s="140"/>
      <c r="CU50" s="140"/>
      <c r="CV50" s="140"/>
      <c r="CW50" s="140"/>
      <c r="CY50" s="105"/>
      <c r="CZ50" s="105"/>
      <c r="DA50" s="105"/>
      <c r="DB50" s="105"/>
      <c r="DC50" s="105"/>
      <c r="DD50" s="105"/>
      <c r="DE50" s="105"/>
      <c r="DF50" s="105"/>
      <c r="DG50" s="105"/>
      <c r="DH50" s="105"/>
      <c r="DI50" s="105"/>
      <c r="DJ50" s="105"/>
    </row>
    <row r="51" spans="1:114" s="24" customFormat="1" ht="15" customHeight="1" x14ac:dyDescent="0.25">
      <c r="A51" s="70">
        <v>-73.419444440000007</v>
      </c>
      <c r="B51" s="70">
        <v>7.10861111</v>
      </c>
      <c r="C51" s="71">
        <v>180</v>
      </c>
      <c r="D51" s="66">
        <v>24060060</v>
      </c>
      <c r="E51" s="66"/>
      <c r="F51" s="195" t="s">
        <v>142</v>
      </c>
      <c r="G51" s="57" t="s">
        <v>67</v>
      </c>
      <c r="H51" s="60" t="s">
        <v>143</v>
      </c>
      <c r="I51" s="129"/>
      <c r="J51" s="129"/>
      <c r="K51" s="129"/>
      <c r="L51" s="129"/>
      <c r="M51" s="129"/>
      <c r="N51" s="129"/>
      <c r="O51" s="129"/>
      <c r="P51" s="129"/>
      <c r="Q51" s="129"/>
      <c r="R51" s="129"/>
      <c r="S51" s="129"/>
      <c r="T51" s="129" t="s">
        <v>1539</v>
      </c>
      <c r="U51" s="129"/>
      <c r="V51" s="129"/>
      <c r="W51" s="129"/>
      <c r="X51" s="129"/>
      <c r="Y51" s="129"/>
      <c r="Z51" s="129"/>
      <c r="AA51" s="129"/>
      <c r="AB51" s="129"/>
      <c r="AC51" s="129"/>
      <c r="AD51" s="129"/>
      <c r="AE51" s="129"/>
      <c r="AF51" s="129"/>
      <c r="AG51" s="129"/>
      <c r="AH51" s="129"/>
      <c r="AI51" s="129"/>
      <c r="AJ51" s="129"/>
      <c r="AK51" s="129"/>
      <c r="AL51" s="129"/>
      <c r="AM51" s="129"/>
      <c r="AN51" s="130"/>
      <c r="AO51" s="131"/>
      <c r="AP51" s="99"/>
      <c r="AQ51" s="132"/>
      <c r="AR51" s="99"/>
      <c r="AS51" s="133"/>
      <c r="AT51" s="134"/>
      <c r="AU51" s="136" t="s">
        <v>1539</v>
      </c>
      <c r="AV51" s="142"/>
      <c r="AW51" s="140"/>
      <c r="AX51" s="129"/>
      <c r="AY51" s="129"/>
      <c r="AZ51" s="129"/>
      <c r="BA51" s="129"/>
      <c r="BB51" s="129"/>
      <c r="BC51" s="129"/>
      <c r="BD51" s="129"/>
      <c r="BE51" s="129"/>
      <c r="BF51" s="129"/>
      <c r="BG51" s="129"/>
      <c r="BH51" s="129"/>
      <c r="BI51" s="129"/>
      <c r="BJ51" s="129"/>
      <c r="BK51" s="129"/>
      <c r="BL51" s="129"/>
      <c r="BM51" s="129"/>
      <c r="BN51" s="137"/>
      <c r="BO51" s="138"/>
      <c r="BP51" s="131"/>
      <c r="BQ51" s="99"/>
      <c r="BR51" s="139"/>
      <c r="BS51" s="132"/>
      <c r="BT51" s="99"/>
      <c r="BU51" s="134"/>
      <c r="BV51" s="136" t="s">
        <v>1539</v>
      </c>
      <c r="BW51" s="142"/>
      <c r="BX51" s="184"/>
      <c r="BY51" s="140" t="s">
        <v>1539</v>
      </c>
      <c r="BZ51" s="140" t="s">
        <v>1539</v>
      </c>
      <c r="CA51" s="140" t="s">
        <v>1539</v>
      </c>
      <c r="CB51" s="140" t="s">
        <v>1539</v>
      </c>
      <c r="CC51" s="140" t="s">
        <v>1539</v>
      </c>
      <c r="CD51" s="140" t="s">
        <v>1539</v>
      </c>
      <c r="CE51" s="140" t="s">
        <v>1539</v>
      </c>
      <c r="CF51" s="140" t="s">
        <v>1539</v>
      </c>
      <c r="CG51" s="140" t="s">
        <v>1539</v>
      </c>
      <c r="CH51" s="140" t="s">
        <v>1539</v>
      </c>
      <c r="CI51" s="140" t="s">
        <v>1539</v>
      </c>
      <c r="CJ51" s="140" t="s">
        <v>1539</v>
      </c>
      <c r="CL51" s="140"/>
      <c r="CM51" s="140"/>
      <c r="CN51" s="140"/>
      <c r="CO51" s="140"/>
      <c r="CP51" s="140"/>
      <c r="CQ51" s="140"/>
      <c r="CR51" s="140"/>
      <c r="CS51" s="140"/>
      <c r="CT51" s="140"/>
      <c r="CU51" s="140"/>
      <c r="CV51" s="140"/>
      <c r="CW51" s="140"/>
      <c r="CY51" s="105"/>
      <c r="CZ51" s="105"/>
      <c r="DA51" s="105"/>
      <c r="DB51" s="105"/>
      <c r="DC51" s="105"/>
      <c r="DD51" s="105"/>
      <c r="DE51" s="105"/>
      <c r="DF51" s="105"/>
      <c r="DG51" s="105"/>
      <c r="DH51" s="105"/>
      <c r="DI51" s="105"/>
      <c r="DJ51" s="105"/>
    </row>
    <row r="52" spans="1:114" s="24" customFormat="1" ht="15" customHeight="1" x14ac:dyDescent="0.25">
      <c r="A52" s="70">
        <v>-73.800833330000003</v>
      </c>
      <c r="B52" s="70">
        <v>7.7833333299999996</v>
      </c>
      <c r="C52" s="71">
        <v>98</v>
      </c>
      <c r="D52" s="59">
        <v>23180100</v>
      </c>
      <c r="E52" s="59"/>
      <c r="F52" s="195" t="s">
        <v>144</v>
      </c>
      <c r="G52" s="57" t="s">
        <v>67</v>
      </c>
      <c r="H52" s="60" t="s">
        <v>145</v>
      </c>
      <c r="I52" s="129"/>
      <c r="J52" s="129"/>
      <c r="K52" s="129"/>
      <c r="L52" s="129"/>
      <c r="M52" s="129"/>
      <c r="N52" s="129"/>
      <c r="O52" s="129"/>
      <c r="P52" s="129"/>
      <c r="Q52" s="129"/>
      <c r="R52" s="129"/>
      <c r="S52" s="129"/>
      <c r="T52" s="129" t="s">
        <v>1539</v>
      </c>
      <c r="U52" s="129"/>
      <c r="V52" s="129"/>
      <c r="W52" s="129"/>
      <c r="X52" s="129"/>
      <c r="Y52" s="129"/>
      <c r="Z52" s="129"/>
      <c r="AA52" s="129"/>
      <c r="AB52" s="129"/>
      <c r="AC52" s="129"/>
      <c r="AD52" s="129"/>
      <c r="AE52" s="129"/>
      <c r="AF52" s="129"/>
      <c r="AG52" s="129"/>
      <c r="AH52" s="129"/>
      <c r="AI52" s="129"/>
      <c r="AJ52" s="129"/>
      <c r="AK52" s="129"/>
      <c r="AL52" s="129"/>
      <c r="AM52" s="129"/>
      <c r="AN52" s="130"/>
      <c r="AO52" s="131"/>
      <c r="AP52" s="99"/>
      <c r="AQ52" s="132"/>
      <c r="AR52" s="99"/>
      <c r="AS52" s="133"/>
      <c r="AT52" s="134"/>
      <c r="AU52" s="136" t="s">
        <v>1539</v>
      </c>
      <c r="AV52" s="142"/>
      <c r="AW52" s="140"/>
      <c r="AX52" s="129"/>
      <c r="AY52" s="129"/>
      <c r="AZ52" s="129"/>
      <c r="BA52" s="129"/>
      <c r="BB52" s="129"/>
      <c r="BC52" s="129"/>
      <c r="BD52" s="129"/>
      <c r="BE52" s="129"/>
      <c r="BF52" s="129"/>
      <c r="BG52" s="129"/>
      <c r="BH52" s="129"/>
      <c r="BI52" s="129"/>
      <c r="BJ52" s="129"/>
      <c r="BK52" s="129"/>
      <c r="BL52" s="129"/>
      <c r="BM52" s="129"/>
      <c r="BN52" s="137"/>
      <c r="BO52" s="138"/>
      <c r="BP52" s="131"/>
      <c r="BQ52" s="99"/>
      <c r="BR52" s="139"/>
      <c r="BS52" s="132"/>
      <c r="BT52" s="99"/>
      <c r="BU52" s="134"/>
      <c r="BV52" s="136" t="s">
        <v>1539</v>
      </c>
      <c r="BW52" s="142"/>
      <c r="BX52" s="184"/>
      <c r="BY52" s="140" t="s">
        <v>1539</v>
      </c>
      <c r="BZ52" s="140" t="s">
        <v>1539</v>
      </c>
      <c r="CA52" s="140" t="s">
        <v>1539</v>
      </c>
      <c r="CB52" s="140" t="s">
        <v>1539</v>
      </c>
      <c r="CC52" s="140" t="s">
        <v>1539</v>
      </c>
      <c r="CD52" s="140" t="s">
        <v>1539</v>
      </c>
      <c r="CE52" s="140" t="s">
        <v>1539</v>
      </c>
      <c r="CF52" s="140" t="s">
        <v>1539</v>
      </c>
      <c r="CG52" s="140" t="s">
        <v>1539</v>
      </c>
      <c r="CH52" s="140" t="s">
        <v>1539</v>
      </c>
      <c r="CI52" s="140" t="s">
        <v>1539</v>
      </c>
      <c r="CJ52" s="140" t="s">
        <v>1539</v>
      </c>
      <c r="CL52" s="140"/>
      <c r="CM52" s="140"/>
      <c r="CN52" s="140"/>
      <c r="CO52" s="140"/>
      <c r="CP52" s="140"/>
      <c r="CQ52" s="140"/>
      <c r="CR52" s="140"/>
      <c r="CS52" s="140"/>
      <c r="CT52" s="140"/>
      <c r="CU52" s="140"/>
      <c r="CV52" s="140"/>
      <c r="CW52" s="140"/>
      <c r="CY52" s="155"/>
      <c r="CZ52" s="155"/>
      <c r="DA52" s="155"/>
      <c r="DB52" s="155"/>
      <c r="DC52" s="155"/>
      <c r="DD52" s="155"/>
      <c r="DE52" s="155"/>
      <c r="DF52" s="155"/>
      <c r="DG52" s="155"/>
      <c r="DH52" s="155"/>
      <c r="DI52" s="155"/>
      <c r="DJ52" s="155"/>
    </row>
    <row r="53" spans="1:114" s="24" customFormat="1" ht="15" customHeight="1" x14ac:dyDescent="0.25">
      <c r="A53" s="70">
        <v>-74.916666669999998</v>
      </c>
      <c r="B53" s="70">
        <v>10.233333330000001</v>
      </c>
      <c r="C53" s="71">
        <v>10</v>
      </c>
      <c r="D53" s="66">
        <v>29030030</v>
      </c>
      <c r="E53" s="66"/>
      <c r="F53" s="195" t="s">
        <v>146</v>
      </c>
      <c r="G53" s="57" t="s">
        <v>45</v>
      </c>
      <c r="H53" s="60" t="s">
        <v>146</v>
      </c>
      <c r="I53" s="129"/>
      <c r="J53" s="129"/>
      <c r="K53" s="129"/>
      <c r="L53" s="129"/>
      <c r="M53" s="129"/>
      <c r="N53" s="129"/>
      <c r="O53" s="129"/>
      <c r="P53" s="129"/>
      <c r="Q53" s="129"/>
      <c r="R53" s="129"/>
      <c r="S53" s="129"/>
      <c r="T53" s="129" t="s">
        <v>1539</v>
      </c>
      <c r="U53" s="129"/>
      <c r="V53" s="129"/>
      <c r="W53" s="129"/>
      <c r="X53" s="129"/>
      <c r="Y53" s="129"/>
      <c r="Z53" s="129"/>
      <c r="AA53" s="129"/>
      <c r="AB53" s="129"/>
      <c r="AC53" s="129"/>
      <c r="AD53" s="129"/>
      <c r="AE53" s="129"/>
      <c r="AF53" s="129"/>
      <c r="AG53" s="129"/>
      <c r="AH53" s="129"/>
      <c r="AI53" s="129"/>
      <c r="AJ53" s="129"/>
      <c r="AK53" s="129"/>
      <c r="AL53" s="129"/>
      <c r="AM53" s="129"/>
      <c r="AN53" s="130"/>
      <c r="AO53" s="131"/>
      <c r="AP53" s="99"/>
      <c r="AQ53" s="132"/>
      <c r="AR53" s="99"/>
      <c r="AS53" s="133"/>
      <c r="AT53" s="134"/>
      <c r="AU53" s="136" t="s">
        <v>1539</v>
      </c>
      <c r="AV53" s="156"/>
      <c r="AW53" s="140"/>
      <c r="AX53" s="129"/>
      <c r="AY53" s="129"/>
      <c r="AZ53" s="129"/>
      <c r="BA53" s="129"/>
      <c r="BB53" s="129"/>
      <c r="BC53" s="129"/>
      <c r="BD53" s="129"/>
      <c r="BE53" s="129"/>
      <c r="BF53" s="129"/>
      <c r="BG53" s="129"/>
      <c r="BH53" s="129"/>
      <c r="BI53" s="129"/>
      <c r="BJ53" s="129"/>
      <c r="BK53" s="129"/>
      <c r="BL53" s="129"/>
      <c r="BM53" s="129"/>
      <c r="BN53" s="137"/>
      <c r="BO53" s="138"/>
      <c r="BP53" s="131"/>
      <c r="BQ53" s="99"/>
      <c r="BR53" s="139"/>
      <c r="BS53" s="132"/>
      <c r="BT53" s="99"/>
      <c r="BU53" s="134"/>
      <c r="BV53" s="136" t="s">
        <v>1539</v>
      </c>
      <c r="BW53" s="156"/>
      <c r="BX53" s="184"/>
      <c r="BY53" s="140" t="s">
        <v>1539</v>
      </c>
      <c r="BZ53" s="140" t="s">
        <v>1539</v>
      </c>
      <c r="CA53" s="140" t="s">
        <v>1539</v>
      </c>
      <c r="CB53" s="140" t="s">
        <v>1539</v>
      </c>
      <c r="CC53" s="140" t="s">
        <v>1539</v>
      </c>
      <c r="CD53" s="140" t="s">
        <v>1539</v>
      </c>
      <c r="CE53" s="140" t="s">
        <v>1539</v>
      </c>
      <c r="CF53" s="140" t="s">
        <v>1539</v>
      </c>
      <c r="CG53" s="140" t="s">
        <v>1539</v>
      </c>
      <c r="CH53" s="140" t="s">
        <v>1539</v>
      </c>
      <c r="CI53" s="140" t="s">
        <v>1539</v>
      </c>
      <c r="CJ53" s="140" t="s">
        <v>1539</v>
      </c>
      <c r="CL53" s="140"/>
      <c r="CM53" s="140"/>
      <c r="CN53" s="140"/>
      <c r="CO53" s="140"/>
      <c r="CP53" s="140"/>
      <c r="CQ53" s="140"/>
      <c r="CR53" s="140"/>
      <c r="CS53" s="140"/>
      <c r="CT53" s="140"/>
      <c r="CU53" s="140"/>
      <c r="CV53" s="140"/>
      <c r="CW53" s="140"/>
      <c r="CY53" s="155"/>
      <c r="CZ53" s="155"/>
      <c r="DA53" s="155"/>
      <c r="DB53" s="155"/>
      <c r="DC53" s="155"/>
      <c r="DD53" s="155"/>
      <c r="DE53" s="155"/>
      <c r="DF53" s="155"/>
      <c r="DG53" s="155"/>
      <c r="DH53" s="155"/>
      <c r="DI53" s="155"/>
      <c r="DJ53" s="155"/>
    </row>
    <row r="54" spans="1:114" s="24" customFormat="1" ht="15" customHeight="1" x14ac:dyDescent="0.25">
      <c r="A54" s="70">
        <v>-74.05</v>
      </c>
      <c r="B54" s="70">
        <v>8.9499999999999993</v>
      </c>
      <c r="C54" s="71">
        <v>30</v>
      </c>
      <c r="D54" s="59">
        <v>25051540</v>
      </c>
      <c r="E54" s="59"/>
      <c r="F54" s="195" t="s">
        <v>147</v>
      </c>
      <c r="G54" s="57" t="s">
        <v>45</v>
      </c>
      <c r="H54" s="60" t="s">
        <v>148</v>
      </c>
      <c r="I54" s="129"/>
      <c r="J54" s="129"/>
      <c r="K54" s="129"/>
      <c r="L54" s="129"/>
      <c r="M54" s="129"/>
      <c r="N54" s="129"/>
      <c r="O54" s="129"/>
      <c r="P54" s="129"/>
      <c r="Q54" s="129"/>
      <c r="R54" s="129"/>
      <c r="S54" s="129"/>
      <c r="T54" s="129" t="s">
        <v>1539</v>
      </c>
      <c r="U54" s="129"/>
      <c r="V54" s="129"/>
      <c r="W54" s="129"/>
      <c r="X54" s="129"/>
      <c r="Y54" s="129"/>
      <c r="Z54" s="129"/>
      <c r="AA54" s="129"/>
      <c r="AB54" s="129"/>
      <c r="AC54" s="129"/>
      <c r="AD54" s="129"/>
      <c r="AE54" s="129"/>
      <c r="AF54" s="129"/>
      <c r="AG54" s="129"/>
      <c r="AH54" s="129"/>
      <c r="AI54" s="129"/>
      <c r="AJ54" s="129"/>
      <c r="AK54" s="129"/>
      <c r="AL54" s="129"/>
      <c r="AM54" s="129"/>
      <c r="AN54" s="130"/>
      <c r="AO54" s="131"/>
      <c r="AP54" s="99"/>
      <c r="AQ54" s="132"/>
      <c r="AR54" s="99"/>
      <c r="AS54" s="133"/>
      <c r="AT54" s="134"/>
      <c r="AU54" s="136" t="s">
        <v>1539</v>
      </c>
      <c r="AV54" s="156"/>
      <c r="AW54" s="140"/>
      <c r="AX54" s="129"/>
      <c r="AY54" s="129"/>
      <c r="AZ54" s="129"/>
      <c r="BA54" s="129"/>
      <c r="BB54" s="129"/>
      <c r="BC54" s="129"/>
      <c r="BD54" s="129"/>
      <c r="BE54" s="129"/>
      <c r="BF54" s="129"/>
      <c r="BG54" s="129"/>
      <c r="BH54" s="129"/>
      <c r="BI54" s="129"/>
      <c r="BJ54" s="129"/>
      <c r="BK54" s="129"/>
      <c r="BL54" s="129"/>
      <c r="BM54" s="129"/>
      <c r="BN54" s="137"/>
      <c r="BO54" s="138"/>
      <c r="BP54" s="131"/>
      <c r="BQ54" s="99"/>
      <c r="BR54" s="139"/>
      <c r="BS54" s="132"/>
      <c r="BT54" s="99"/>
      <c r="BU54" s="134"/>
      <c r="BV54" s="136" t="s">
        <v>1539</v>
      </c>
      <c r="BW54" s="156"/>
      <c r="BX54" s="184"/>
      <c r="BY54" s="140" t="s">
        <v>1539</v>
      </c>
      <c r="BZ54" s="140" t="s">
        <v>1539</v>
      </c>
      <c r="CA54" s="140" t="s">
        <v>1539</v>
      </c>
      <c r="CB54" s="140" t="s">
        <v>1539</v>
      </c>
      <c r="CC54" s="140" t="s">
        <v>1539</v>
      </c>
      <c r="CD54" s="140" t="s">
        <v>1539</v>
      </c>
      <c r="CE54" s="140" t="s">
        <v>1539</v>
      </c>
      <c r="CF54" s="140" t="s">
        <v>1539</v>
      </c>
      <c r="CG54" s="140" t="s">
        <v>1539</v>
      </c>
      <c r="CH54" s="140" t="s">
        <v>1539</v>
      </c>
      <c r="CI54" s="140" t="s">
        <v>1539</v>
      </c>
      <c r="CJ54" s="140" t="s">
        <v>1539</v>
      </c>
      <c r="CL54" s="140"/>
      <c r="CM54" s="140"/>
      <c r="CN54" s="140"/>
      <c r="CO54" s="140"/>
      <c r="CP54" s="140"/>
      <c r="CQ54" s="140"/>
      <c r="CR54" s="140"/>
      <c r="CS54" s="140"/>
      <c r="CT54" s="140"/>
      <c r="CU54" s="140"/>
      <c r="CV54" s="140"/>
      <c r="CW54" s="140"/>
      <c r="CY54" s="105"/>
      <c r="CZ54" s="105"/>
      <c r="DA54" s="105"/>
      <c r="DB54" s="105"/>
      <c r="DC54" s="105"/>
      <c r="DD54" s="105"/>
      <c r="DE54" s="105"/>
      <c r="DF54" s="105"/>
      <c r="DG54" s="105"/>
      <c r="DH54" s="105"/>
      <c r="DI54" s="105"/>
      <c r="DJ54" s="105"/>
    </row>
    <row r="55" spans="1:114" s="24" customFormat="1" ht="15" customHeight="1" x14ac:dyDescent="0.25">
      <c r="A55" s="70">
        <v>-74.174361110000007</v>
      </c>
      <c r="B55" s="70">
        <v>9.0884722199999999</v>
      </c>
      <c r="C55" s="71">
        <v>24</v>
      </c>
      <c r="D55" s="66">
        <v>25021380</v>
      </c>
      <c r="E55" s="66"/>
      <c r="F55" s="195" t="s">
        <v>149</v>
      </c>
      <c r="G55" s="57" t="s">
        <v>42</v>
      </c>
      <c r="H55" s="60" t="s">
        <v>150</v>
      </c>
      <c r="I55" s="129"/>
      <c r="J55" s="129"/>
      <c r="K55" s="129"/>
      <c r="L55" s="129"/>
      <c r="M55" s="129"/>
      <c r="N55" s="129"/>
      <c r="O55" s="129"/>
      <c r="P55" s="129"/>
      <c r="Q55" s="129"/>
      <c r="R55" s="129"/>
      <c r="S55" s="129"/>
      <c r="T55" s="129" t="s">
        <v>1539</v>
      </c>
      <c r="U55" s="129"/>
      <c r="V55" s="129"/>
      <c r="W55" s="129"/>
      <c r="X55" s="129"/>
      <c r="Y55" s="129"/>
      <c r="Z55" s="129"/>
      <c r="AA55" s="129"/>
      <c r="AB55" s="129"/>
      <c r="AC55" s="129"/>
      <c r="AD55" s="129"/>
      <c r="AE55" s="129"/>
      <c r="AF55" s="129"/>
      <c r="AG55" s="129"/>
      <c r="AH55" s="129"/>
      <c r="AI55" s="129"/>
      <c r="AJ55" s="129"/>
      <c r="AK55" s="129"/>
      <c r="AL55" s="129"/>
      <c r="AM55" s="129"/>
      <c r="AN55" s="130"/>
      <c r="AO55" s="131"/>
      <c r="AP55" s="99"/>
      <c r="AQ55" s="132"/>
      <c r="AR55" s="99"/>
      <c r="AS55" s="133"/>
      <c r="AT55" s="134"/>
      <c r="AU55" s="136" t="s">
        <v>1539</v>
      </c>
      <c r="AV55" s="142"/>
      <c r="AW55" s="140"/>
      <c r="AX55" s="129"/>
      <c r="AY55" s="129"/>
      <c r="AZ55" s="129"/>
      <c r="BA55" s="129"/>
      <c r="BB55" s="129"/>
      <c r="BC55" s="129"/>
      <c r="BD55" s="129"/>
      <c r="BE55" s="129"/>
      <c r="BF55" s="129"/>
      <c r="BG55" s="129"/>
      <c r="BH55" s="129"/>
      <c r="BI55" s="129"/>
      <c r="BJ55" s="129"/>
      <c r="BK55" s="129"/>
      <c r="BL55" s="129"/>
      <c r="BM55" s="129"/>
      <c r="BN55" s="137"/>
      <c r="BO55" s="138"/>
      <c r="BP55" s="131"/>
      <c r="BQ55" s="99"/>
      <c r="BR55" s="139"/>
      <c r="BS55" s="132"/>
      <c r="BT55" s="99"/>
      <c r="BU55" s="134"/>
      <c r="BV55" s="136" t="s">
        <v>1539</v>
      </c>
      <c r="BW55" s="142"/>
      <c r="BX55" s="184"/>
      <c r="BY55" s="140" t="s">
        <v>1539</v>
      </c>
      <c r="BZ55" s="140" t="s">
        <v>1539</v>
      </c>
      <c r="CA55" s="140" t="s">
        <v>1539</v>
      </c>
      <c r="CB55" s="140" t="s">
        <v>1539</v>
      </c>
      <c r="CC55" s="140" t="s">
        <v>1539</v>
      </c>
      <c r="CD55" s="140" t="s">
        <v>1539</v>
      </c>
      <c r="CE55" s="140" t="s">
        <v>1539</v>
      </c>
      <c r="CF55" s="140" t="s">
        <v>1539</v>
      </c>
      <c r="CG55" s="140" t="s">
        <v>1539</v>
      </c>
      <c r="CH55" s="140" t="s">
        <v>1539</v>
      </c>
      <c r="CI55" s="140" t="s">
        <v>1539</v>
      </c>
      <c r="CJ55" s="140" t="s">
        <v>1539</v>
      </c>
      <c r="CL55" s="140"/>
      <c r="CM55" s="140"/>
      <c r="CN55" s="140"/>
      <c r="CO55" s="140"/>
      <c r="CP55" s="140"/>
      <c r="CQ55" s="140"/>
      <c r="CR55" s="140"/>
      <c r="CS55" s="140"/>
      <c r="CT55" s="140"/>
      <c r="CU55" s="140"/>
      <c r="CV55" s="140"/>
      <c r="CW55" s="140"/>
      <c r="CY55" s="105"/>
      <c r="CZ55" s="105"/>
      <c r="DA55" s="105"/>
      <c r="DB55" s="105"/>
      <c r="DC55" s="105"/>
      <c r="DD55" s="105"/>
      <c r="DE55" s="105"/>
      <c r="DF55" s="105"/>
      <c r="DG55" s="105"/>
      <c r="DH55" s="105"/>
      <c r="DI55" s="105"/>
      <c r="DJ55" s="105"/>
    </row>
    <row r="56" spans="1:114" s="24" customFormat="1" ht="15" customHeight="1" x14ac:dyDescent="0.25">
      <c r="A56" s="70">
        <v>-74.490916670000004</v>
      </c>
      <c r="B56" s="70">
        <v>8.92075</v>
      </c>
      <c r="C56" s="71">
        <v>20</v>
      </c>
      <c r="D56" s="59">
        <v>25021280</v>
      </c>
      <c r="E56" s="59"/>
      <c r="F56" s="195" t="s">
        <v>151</v>
      </c>
      <c r="G56" s="57" t="s">
        <v>45</v>
      </c>
      <c r="H56" s="60" t="s">
        <v>152</v>
      </c>
      <c r="I56" s="129"/>
      <c r="J56" s="129"/>
      <c r="K56" s="129"/>
      <c r="L56" s="129"/>
      <c r="M56" s="129"/>
      <c r="N56" s="129"/>
      <c r="O56" s="129"/>
      <c r="P56" s="129"/>
      <c r="Q56" s="129"/>
      <c r="R56" s="129"/>
      <c r="S56" s="129"/>
      <c r="T56" s="129" t="s">
        <v>1539</v>
      </c>
      <c r="U56" s="129"/>
      <c r="V56" s="129"/>
      <c r="W56" s="129"/>
      <c r="X56" s="129"/>
      <c r="Y56" s="129"/>
      <c r="Z56" s="129"/>
      <c r="AA56" s="129"/>
      <c r="AB56" s="129"/>
      <c r="AC56" s="129"/>
      <c r="AD56" s="129"/>
      <c r="AE56" s="129"/>
      <c r="AF56" s="129"/>
      <c r="AG56" s="129"/>
      <c r="AH56" s="129"/>
      <c r="AI56" s="129"/>
      <c r="AJ56" s="129"/>
      <c r="AK56" s="129"/>
      <c r="AL56" s="129"/>
      <c r="AM56" s="129"/>
      <c r="AN56" s="130"/>
      <c r="AO56" s="131"/>
      <c r="AP56" s="99"/>
      <c r="AQ56" s="132"/>
      <c r="AR56" s="99"/>
      <c r="AS56" s="133"/>
      <c r="AT56" s="134"/>
      <c r="AU56" s="136" t="s">
        <v>1539</v>
      </c>
      <c r="AV56" s="142"/>
      <c r="AW56" s="140"/>
      <c r="AX56" s="129"/>
      <c r="AY56" s="129"/>
      <c r="AZ56" s="129"/>
      <c r="BA56" s="129"/>
      <c r="BB56" s="129"/>
      <c r="BC56" s="129"/>
      <c r="BD56" s="129"/>
      <c r="BE56" s="129"/>
      <c r="BF56" s="129"/>
      <c r="BG56" s="129"/>
      <c r="BH56" s="129"/>
      <c r="BI56" s="129"/>
      <c r="BJ56" s="129"/>
      <c r="BK56" s="129"/>
      <c r="BL56" s="129"/>
      <c r="BM56" s="129"/>
      <c r="BN56" s="137"/>
      <c r="BO56" s="138"/>
      <c r="BP56" s="131"/>
      <c r="BQ56" s="99"/>
      <c r="BR56" s="139"/>
      <c r="BS56" s="132"/>
      <c r="BT56" s="99"/>
      <c r="BU56" s="134"/>
      <c r="BV56" s="136" t="s">
        <v>1539</v>
      </c>
      <c r="BW56" s="142"/>
      <c r="BX56" s="184"/>
      <c r="BY56" s="140" t="s">
        <v>1539</v>
      </c>
      <c r="BZ56" s="140" t="s">
        <v>1539</v>
      </c>
      <c r="CA56" s="140" t="s">
        <v>1539</v>
      </c>
      <c r="CB56" s="140" t="s">
        <v>1539</v>
      </c>
      <c r="CC56" s="140" t="s">
        <v>1539</v>
      </c>
      <c r="CD56" s="140" t="s">
        <v>1539</v>
      </c>
      <c r="CE56" s="140" t="s">
        <v>1539</v>
      </c>
      <c r="CF56" s="140" t="s">
        <v>1539</v>
      </c>
      <c r="CG56" s="140" t="s">
        <v>1539</v>
      </c>
      <c r="CH56" s="140" t="s">
        <v>1539</v>
      </c>
      <c r="CI56" s="140" t="s">
        <v>1539</v>
      </c>
      <c r="CJ56" s="140" t="s">
        <v>1539</v>
      </c>
      <c r="CL56" s="140"/>
      <c r="CM56" s="140"/>
      <c r="CN56" s="140"/>
      <c r="CO56" s="140"/>
      <c r="CP56" s="140"/>
      <c r="CQ56" s="140"/>
      <c r="CR56" s="140"/>
      <c r="CS56" s="140"/>
      <c r="CT56" s="140"/>
      <c r="CU56" s="140"/>
      <c r="CV56" s="140"/>
      <c r="CW56" s="140"/>
      <c r="CY56" s="105"/>
      <c r="CZ56" s="105"/>
      <c r="DA56" s="105"/>
      <c r="DB56" s="105"/>
      <c r="DC56" s="105"/>
      <c r="DD56" s="105"/>
      <c r="DE56" s="105"/>
      <c r="DF56" s="105"/>
      <c r="DG56" s="105"/>
      <c r="DH56" s="105"/>
      <c r="DI56" s="105"/>
      <c r="DJ56" s="105"/>
    </row>
    <row r="57" spans="1:114" s="24" customFormat="1" ht="15" customHeight="1" x14ac:dyDescent="0.25">
      <c r="A57" s="70">
        <v>-74.771111110000007</v>
      </c>
      <c r="B57" s="70">
        <v>9.04194444</v>
      </c>
      <c r="C57" s="71">
        <v>10</v>
      </c>
      <c r="D57" s="66">
        <v>25020950</v>
      </c>
      <c r="E57" s="66"/>
      <c r="F57" s="195" t="s">
        <v>153</v>
      </c>
      <c r="G57" s="57" t="s">
        <v>45</v>
      </c>
      <c r="H57" s="60" t="s">
        <v>152</v>
      </c>
      <c r="I57" s="129"/>
      <c r="J57" s="129"/>
      <c r="K57" s="129"/>
      <c r="L57" s="129"/>
      <c r="M57" s="129"/>
      <c r="N57" s="129"/>
      <c r="O57" s="129"/>
      <c r="P57" s="129"/>
      <c r="Q57" s="129"/>
      <c r="R57" s="129"/>
      <c r="S57" s="129"/>
      <c r="T57" s="129" t="s">
        <v>1539</v>
      </c>
      <c r="U57" s="129"/>
      <c r="V57" s="129"/>
      <c r="W57" s="129"/>
      <c r="X57" s="129"/>
      <c r="Y57" s="129"/>
      <c r="Z57" s="129"/>
      <c r="AA57" s="129"/>
      <c r="AB57" s="129"/>
      <c r="AC57" s="129"/>
      <c r="AD57" s="129"/>
      <c r="AE57" s="129"/>
      <c r="AF57" s="129"/>
      <c r="AG57" s="129"/>
      <c r="AH57" s="129"/>
      <c r="AI57" s="129"/>
      <c r="AJ57" s="129"/>
      <c r="AK57" s="129"/>
      <c r="AL57" s="129"/>
      <c r="AM57" s="129"/>
      <c r="AN57" s="130"/>
      <c r="AO57" s="131"/>
      <c r="AP57" s="99"/>
      <c r="AQ57" s="132"/>
      <c r="AR57" s="99"/>
      <c r="AS57" s="133"/>
      <c r="AT57" s="134"/>
      <c r="AU57" s="136" t="s">
        <v>1539</v>
      </c>
      <c r="AV57" s="142"/>
      <c r="AW57" s="140"/>
      <c r="AX57" s="129"/>
      <c r="AY57" s="129"/>
      <c r="AZ57" s="129"/>
      <c r="BA57" s="129"/>
      <c r="BB57" s="129"/>
      <c r="BC57" s="129"/>
      <c r="BD57" s="129"/>
      <c r="BE57" s="129"/>
      <c r="BF57" s="129"/>
      <c r="BG57" s="129"/>
      <c r="BH57" s="129"/>
      <c r="BI57" s="129"/>
      <c r="BJ57" s="129"/>
      <c r="BK57" s="129"/>
      <c r="BL57" s="129"/>
      <c r="BM57" s="129"/>
      <c r="BN57" s="137"/>
      <c r="BO57" s="138"/>
      <c r="BP57" s="131"/>
      <c r="BQ57" s="99"/>
      <c r="BR57" s="139"/>
      <c r="BS57" s="132"/>
      <c r="BT57" s="99"/>
      <c r="BU57" s="134"/>
      <c r="BV57" s="136" t="s">
        <v>1539</v>
      </c>
      <c r="BW57" s="142"/>
      <c r="BX57" s="184"/>
      <c r="BY57" s="140" t="s">
        <v>1539</v>
      </c>
      <c r="BZ57" s="140" t="s">
        <v>1539</v>
      </c>
      <c r="CA57" s="140" t="s">
        <v>1539</v>
      </c>
      <c r="CB57" s="140" t="s">
        <v>1539</v>
      </c>
      <c r="CC57" s="140" t="s">
        <v>1539</v>
      </c>
      <c r="CD57" s="140" t="s">
        <v>1539</v>
      </c>
      <c r="CE57" s="140" t="s">
        <v>1539</v>
      </c>
      <c r="CF57" s="140" t="s">
        <v>1539</v>
      </c>
      <c r="CG57" s="140" t="s">
        <v>1539</v>
      </c>
      <c r="CH57" s="140" t="s">
        <v>1539</v>
      </c>
      <c r="CI57" s="140" t="s">
        <v>1539</v>
      </c>
      <c r="CJ57" s="140" t="s">
        <v>1539</v>
      </c>
      <c r="CL57" s="140"/>
      <c r="CM57" s="140"/>
      <c r="CN57" s="140"/>
      <c r="CO57" s="140"/>
      <c r="CP57" s="140"/>
      <c r="CQ57" s="140"/>
      <c r="CR57" s="140"/>
      <c r="CS57" s="140"/>
      <c r="CT57" s="140"/>
      <c r="CU57" s="140"/>
      <c r="CV57" s="140"/>
      <c r="CW57" s="140"/>
      <c r="CY57" s="105"/>
      <c r="CZ57" s="105"/>
      <c r="DA57" s="105"/>
      <c r="DB57" s="105"/>
      <c r="DC57" s="105"/>
      <c r="DD57" s="105"/>
      <c r="DE57" s="105"/>
      <c r="DF57" s="105"/>
      <c r="DG57" s="105"/>
      <c r="DH57" s="105"/>
      <c r="DI57" s="105"/>
      <c r="DJ57" s="105"/>
    </row>
    <row r="58" spans="1:114" s="24" customFormat="1" ht="15" customHeight="1" x14ac:dyDescent="0.25">
      <c r="A58" s="70">
        <v>-73.825555559999998</v>
      </c>
      <c r="B58" s="70">
        <v>8.6680555600000009</v>
      </c>
      <c r="C58" s="71">
        <v>40</v>
      </c>
      <c r="D58" s="50">
        <v>25027410</v>
      </c>
      <c r="E58" s="59"/>
      <c r="F58" s="195" t="s">
        <v>154</v>
      </c>
      <c r="G58" s="57" t="s">
        <v>45</v>
      </c>
      <c r="H58" s="60" t="s">
        <v>154</v>
      </c>
      <c r="I58" s="129"/>
      <c r="J58" s="129"/>
      <c r="K58" s="129"/>
      <c r="L58" s="129"/>
      <c r="M58" s="129"/>
      <c r="N58" s="129"/>
      <c r="O58" s="129"/>
      <c r="P58" s="129"/>
      <c r="Q58" s="129"/>
      <c r="R58" s="129"/>
      <c r="S58" s="129"/>
      <c r="T58" s="129" t="s">
        <v>1539</v>
      </c>
      <c r="U58" s="129"/>
      <c r="V58" s="129"/>
      <c r="W58" s="129"/>
      <c r="X58" s="129"/>
      <c r="Y58" s="129"/>
      <c r="Z58" s="129"/>
      <c r="AA58" s="129"/>
      <c r="AB58" s="129"/>
      <c r="AC58" s="129"/>
      <c r="AD58" s="129"/>
      <c r="AE58" s="129"/>
      <c r="AF58" s="129"/>
      <c r="AG58" s="129"/>
      <c r="AH58" s="129"/>
      <c r="AI58" s="129"/>
      <c r="AJ58" s="129"/>
      <c r="AK58" s="129"/>
      <c r="AL58" s="129"/>
      <c r="AM58" s="129"/>
      <c r="AN58" s="130"/>
      <c r="AO58" s="131"/>
      <c r="AP58" s="99"/>
      <c r="AQ58" s="132"/>
      <c r="AR58" s="99"/>
      <c r="AS58" s="133"/>
      <c r="AT58" s="134"/>
      <c r="AU58" s="136" t="s">
        <v>1539</v>
      </c>
      <c r="AV58" s="142"/>
      <c r="AW58" s="140"/>
      <c r="AX58" s="129"/>
      <c r="AY58" s="129"/>
      <c r="AZ58" s="129"/>
      <c r="BA58" s="129"/>
      <c r="BB58" s="129"/>
      <c r="BC58" s="129"/>
      <c r="BD58" s="129"/>
      <c r="BE58" s="129"/>
      <c r="BF58" s="129"/>
      <c r="BG58" s="129"/>
      <c r="BH58" s="129"/>
      <c r="BI58" s="129"/>
      <c r="BJ58" s="129"/>
      <c r="BK58" s="129"/>
      <c r="BL58" s="129"/>
      <c r="BM58" s="129"/>
      <c r="BN58" s="137"/>
      <c r="BO58" s="138"/>
      <c r="BP58" s="131"/>
      <c r="BQ58" s="99"/>
      <c r="BR58" s="139"/>
      <c r="BS58" s="132"/>
      <c r="BT58" s="99"/>
      <c r="BU58" s="134"/>
      <c r="BV58" s="136" t="s">
        <v>1539</v>
      </c>
      <c r="BW58" s="142"/>
      <c r="BX58" s="184"/>
      <c r="BY58" s="140" t="s">
        <v>1539</v>
      </c>
      <c r="BZ58" s="140" t="s">
        <v>1539</v>
      </c>
      <c r="CA58" s="140" t="s">
        <v>1539</v>
      </c>
      <c r="CB58" s="140" t="s">
        <v>1539</v>
      </c>
      <c r="CC58" s="140" t="s">
        <v>1539</v>
      </c>
      <c r="CD58" s="140" t="s">
        <v>1539</v>
      </c>
      <c r="CE58" s="140" t="s">
        <v>1539</v>
      </c>
      <c r="CF58" s="140" t="s">
        <v>1539</v>
      </c>
      <c r="CG58" s="140" t="s">
        <v>1539</v>
      </c>
      <c r="CH58" s="140" t="s">
        <v>1539</v>
      </c>
      <c r="CI58" s="140" t="s">
        <v>1539</v>
      </c>
      <c r="CJ58" s="140" t="s">
        <v>1539</v>
      </c>
      <c r="CL58" s="140"/>
      <c r="CM58" s="140"/>
      <c r="CN58" s="140"/>
      <c r="CO58" s="140"/>
      <c r="CP58" s="140"/>
      <c r="CQ58" s="140"/>
      <c r="CR58" s="140"/>
      <c r="CS58" s="140"/>
      <c r="CT58" s="140"/>
      <c r="CU58" s="140"/>
      <c r="CV58" s="140"/>
      <c r="CW58" s="140"/>
      <c r="CY58" s="105"/>
      <c r="CZ58" s="105"/>
      <c r="DA58" s="105"/>
      <c r="DB58" s="105"/>
      <c r="DC58" s="105"/>
      <c r="DD58" s="105"/>
      <c r="DE58" s="105"/>
      <c r="DF58" s="105"/>
      <c r="DG58" s="105"/>
      <c r="DH58" s="105"/>
      <c r="DI58" s="105"/>
      <c r="DJ58" s="105"/>
    </row>
    <row r="59" spans="1:114" s="24" customFormat="1" ht="15" customHeight="1" x14ac:dyDescent="0.25">
      <c r="A59" s="70">
        <v>-75.87536111</v>
      </c>
      <c r="B59" s="70">
        <v>4.4102222199999996</v>
      </c>
      <c r="C59" s="71">
        <v>1028</v>
      </c>
      <c r="D59" s="66">
        <v>26120180</v>
      </c>
      <c r="E59" s="66"/>
      <c r="F59" s="195" t="s">
        <v>155</v>
      </c>
      <c r="G59" s="57" t="s">
        <v>95</v>
      </c>
      <c r="H59" s="57" t="s">
        <v>156</v>
      </c>
      <c r="I59" s="129"/>
      <c r="J59" s="129"/>
      <c r="K59" s="129"/>
      <c r="L59" s="129"/>
      <c r="M59" s="129"/>
      <c r="N59" s="129"/>
      <c r="O59" s="129"/>
      <c r="P59" s="129"/>
      <c r="Q59" s="129"/>
      <c r="R59" s="129"/>
      <c r="S59" s="129"/>
      <c r="T59" s="129" t="s">
        <v>1539</v>
      </c>
      <c r="U59" s="129"/>
      <c r="V59" s="129"/>
      <c r="W59" s="129"/>
      <c r="X59" s="129"/>
      <c r="Y59" s="129"/>
      <c r="Z59" s="129"/>
      <c r="AA59" s="129"/>
      <c r="AB59" s="129"/>
      <c r="AC59" s="129"/>
      <c r="AD59" s="129"/>
      <c r="AE59" s="129"/>
      <c r="AF59" s="129"/>
      <c r="AG59" s="129"/>
      <c r="AH59" s="129"/>
      <c r="AI59" s="129"/>
      <c r="AJ59" s="129"/>
      <c r="AK59" s="129"/>
      <c r="AL59" s="129"/>
      <c r="AM59" s="129"/>
      <c r="AN59" s="130"/>
      <c r="AO59" s="131"/>
      <c r="AP59" s="99"/>
      <c r="AQ59" s="132"/>
      <c r="AR59" s="99"/>
      <c r="AS59" s="133"/>
      <c r="AT59" s="134"/>
      <c r="AU59" s="136" t="s">
        <v>1539</v>
      </c>
      <c r="AV59" s="142"/>
      <c r="AW59" s="140"/>
      <c r="AX59" s="129"/>
      <c r="AY59" s="129"/>
      <c r="AZ59" s="129"/>
      <c r="BA59" s="129"/>
      <c r="BB59" s="129"/>
      <c r="BC59" s="129"/>
      <c r="BD59" s="129"/>
      <c r="BE59" s="129"/>
      <c r="BF59" s="129"/>
      <c r="BG59" s="129"/>
      <c r="BH59" s="129"/>
      <c r="BI59" s="129"/>
      <c r="BJ59" s="129"/>
      <c r="BK59" s="129"/>
      <c r="BL59" s="129"/>
      <c r="BM59" s="129"/>
      <c r="BN59" s="137"/>
      <c r="BO59" s="138"/>
      <c r="BP59" s="131"/>
      <c r="BQ59" s="99"/>
      <c r="BR59" s="139"/>
      <c r="BS59" s="132"/>
      <c r="BT59" s="99"/>
      <c r="BU59" s="134"/>
      <c r="BV59" s="136" t="s">
        <v>1539</v>
      </c>
      <c r="BW59" s="142"/>
      <c r="BX59" s="184"/>
      <c r="BY59" s="140" t="s">
        <v>1539</v>
      </c>
      <c r="BZ59" s="140" t="s">
        <v>1539</v>
      </c>
      <c r="CA59" s="140" t="s">
        <v>1539</v>
      </c>
      <c r="CB59" s="140" t="s">
        <v>1539</v>
      </c>
      <c r="CC59" s="140" t="s">
        <v>1539</v>
      </c>
      <c r="CD59" s="140" t="s">
        <v>1539</v>
      </c>
      <c r="CE59" s="140" t="s">
        <v>1539</v>
      </c>
      <c r="CF59" s="140" t="s">
        <v>1539</v>
      </c>
      <c r="CG59" s="140" t="s">
        <v>1539</v>
      </c>
      <c r="CH59" s="140" t="s">
        <v>1539</v>
      </c>
      <c r="CI59" s="140" t="s">
        <v>1539</v>
      </c>
      <c r="CJ59" s="140" t="s">
        <v>1539</v>
      </c>
      <c r="CL59" s="140"/>
      <c r="CM59" s="140"/>
      <c r="CN59" s="140"/>
      <c r="CO59" s="140"/>
      <c r="CP59" s="140"/>
      <c r="CQ59" s="140"/>
      <c r="CR59" s="140"/>
      <c r="CS59" s="140"/>
      <c r="CT59" s="140"/>
      <c r="CU59" s="140"/>
      <c r="CV59" s="140"/>
      <c r="CW59" s="140"/>
      <c r="CY59" s="105"/>
      <c r="CZ59" s="105"/>
      <c r="DA59" s="105"/>
      <c r="DB59" s="105"/>
      <c r="DC59" s="105"/>
      <c r="DD59" s="105"/>
      <c r="DE59" s="105"/>
      <c r="DF59" s="105"/>
      <c r="DG59" s="105"/>
      <c r="DH59" s="105"/>
      <c r="DI59" s="105"/>
      <c r="DJ59" s="105"/>
    </row>
    <row r="60" spans="1:114" s="24" customFormat="1" ht="15" customHeight="1" x14ac:dyDescent="0.25">
      <c r="A60" s="70">
        <v>-74.066666670000004</v>
      </c>
      <c r="B60" s="70">
        <v>4.9166666699999997</v>
      </c>
      <c r="C60" s="71">
        <v>900</v>
      </c>
      <c r="D60" s="59">
        <v>21200460</v>
      </c>
      <c r="E60" s="59"/>
      <c r="F60" s="195" t="s">
        <v>157</v>
      </c>
      <c r="G60" s="57" t="s">
        <v>81</v>
      </c>
      <c r="H60" s="57" t="s">
        <v>157</v>
      </c>
      <c r="I60" s="129"/>
      <c r="J60" s="129"/>
      <c r="K60" s="129"/>
      <c r="L60" s="129"/>
      <c r="M60" s="129"/>
      <c r="N60" s="129"/>
      <c r="O60" s="129"/>
      <c r="P60" s="129"/>
      <c r="Q60" s="129"/>
      <c r="R60" s="129"/>
      <c r="S60" s="129"/>
      <c r="T60" s="129" t="s">
        <v>1539</v>
      </c>
      <c r="U60" s="129"/>
      <c r="V60" s="129"/>
      <c r="W60" s="129"/>
      <c r="X60" s="129"/>
      <c r="Y60" s="129"/>
      <c r="Z60" s="129"/>
      <c r="AA60" s="129"/>
      <c r="AB60" s="129"/>
      <c r="AC60" s="129"/>
      <c r="AD60" s="129"/>
      <c r="AE60" s="129"/>
      <c r="AF60" s="129"/>
      <c r="AG60" s="129"/>
      <c r="AH60" s="129"/>
      <c r="AI60" s="129"/>
      <c r="AJ60" s="129"/>
      <c r="AK60" s="129"/>
      <c r="AL60" s="129"/>
      <c r="AM60" s="129"/>
      <c r="AN60" s="130"/>
      <c r="AO60" s="131"/>
      <c r="AP60" s="99"/>
      <c r="AQ60" s="132"/>
      <c r="AR60" s="99"/>
      <c r="AS60" s="133"/>
      <c r="AT60" s="134"/>
      <c r="AU60" s="136" t="s">
        <v>1539</v>
      </c>
      <c r="AV60" s="142"/>
      <c r="AW60" s="140"/>
      <c r="AX60" s="129"/>
      <c r="AY60" s="129"/>
      <c r="AZ60" s="129"/>
      <c r="BA60" s="129"/>
      <c r="BB60" s="129"/>
      <c r="BC60" s="129"/>
      <c r="BD60" s="129"/>
      <c r="BE60" s="129"/>
      <c r="BF60" s="129"/>
      <c r="BG60" s="129"/>
      <c r="BH60" s="129"/>
      <c r="BI60" s="129"/>
      <c r="BJ60" s="129"/>
      <c r="BK60" s="129"/>
      <c r="BL60" s="129"/>
      <c r="BM60" s="129"/>
      <c r="BN60" s="137"/>
      <c r="BO60" s="138"/>
      <c r="BP60" s="131"/>
      <c r="BQ60" s="99"/>
      <c r="BR60" s="139"/>
      <c r="BS60" s="132"/>
      <c r="BT60" s="99"/>
      <c r="BU60" s="134"/>
      <c r="BV60" s="136" t="s">
        <v>1539</v>
      </c>
      <c r="BW60" s="142"/>
      <c r="BX60" s="184"/>
      <c r="BY60" s="140" t="s">
        <v>1539</v>
      </c>
      <c r="BZ60" s="140" t="s">
        <v>1539</v>
      </c>
      <c r="CA60" s="140" t="s">
        <v>1539</v>
      </c>
      <c r="CB60" s="140" t="s">
        <v>1539</v>
      </c>
      <c r="CC60" s="140" t="s">
        <v>1539</v>
      </c>
      <c r="CD60" s="140" t="s">
        <v>1539</v>
      </c>
      <c r="CE60" s="140" t="s">
        <v>1539</v>
      </c>
      <c r="CF60" s="140" t="s">
        <v>1539</v>
      </c>
      <c r="CG60" s="140" t="s">
        <v>1539</v>
      </c>
      <c r="CH60" s="140" t="s">
        <v>1539</v>
      </c>
      <c r="CI60" s="140" t="s">
        <v>1539</v>
      </c>
      <c r="CJ60" s="140" t="s">
        <v>1539</v>
      </c>
      <c r="CL60" s="140"/>
      <c r="CM60" s="140"/>
      <c r="CN60" s="140"/>
      <c r="CO60" s="140"/>
      <c r="CP60" s="140"/>
      <c r="CQ60" s="140"/>
      <c r="CR60" s="140"/>
      <c r="CS60" s="140"/>
      <c r="CT60" s="140"/>
      <c r="CU60" s="140"/>
      <c r="CV60" s="140"/>
      <c r="CW60" s="140"/>
      <c r="CY60" s="105"/>
      <c r="CZ60" s="105"/>
      <c r="DA60" s="105"/>
      <c r="DB60" s="105"/>
      <c r="DC60" s="105"/>
      <c r="DD60" s="105"/>
      <c r="DE60" s="105"/>
      <c r="DF60" s="105"/>
      <c r="DG60" s="105"/>
      <c r="DH60" s="105"/>
      <c r="DI60" s="105"/>
      <c r="DJ60" s="105"/>
    </row>
    <row r="61" spans="1:114" s="24" customFormat="1" ht="15" customHeight="1" x14ac:dyDescent="0.25">
      <c r="A61" s="70">
        <v>-75.598472220000005</v>
      </c>
      <c r="B61" s="70">
        <v>5.73361111</v>
      </c>
      <c r="C61" s="71">
        <v>585</v>
      </c>
      <c r="D61" s="66">
        <v>26180220</v>
      </c>
      <c r="E61" s="66"/>
      <c r="F61" s="195" t="s">
        <v>158</v>
      </c>
      <c r="G61" s="57" t="s">
        <v>78</v>
      </c>
      <c r="H61" s="60" t="s">
        <v>159</v>
      </c>
      <c r="I61" s="129"/>
      <c r="J61" s="129"/>
      <c r="K61" s="129"/>
      <c r="L61" s="129"/>
      <c r="M61" s="129"/>
      <c r="N61" s="129"/>
      <c r="O61" s="129"/>
      <c r="P61" s="129"/>
      <c r="Q61" s="129"/>
      <c r="R61" s="129"/>
      <c r="S61" s="129"/>
      <c r="T61" s="129" t="s">
        <v>1539</v>
      </c>
      <c r="U61" s="129"/>
      <c r="V61" s="129"/>
      <c r="W61" s="129"/>
      <c r="X61" s="129"/>
      <c r="Y61" s="129"/>
      <c r="Z61" s="129"/>
      <c r="AA61" s="129"/>
      <c r="AB61" s="129"/>
      <c r="AC61" s="129"/>
      <c r="AD61" s="129"/>
      <c r="AE61" s="129"/>
      <c r="AF61" s="129"/>
      <c r="AG61" s="129"/>
      <c r="AH61" s="129"/>
      <c r="AI61" s="129"/>
      <c r="AJ61" s="129"/>
      <c r="AK61" s="129"/>
      <c r="AL61" s="129"/>
      <c r="AM61" s="129"/>
      <c r="AN61" s="130"/>
      <c r="AO61" s="131"/>
      <c r="AP61" s="99"/>
      <c r="AQ61" s="132"/>
      <c r="AR61" s="99"/>
      <c r="AS61" s="133"/>
      <c r="AT61" s="134"/>
      <c r="AU61" s="136" t="s">
        <v>1539</v>
      </c>
      <c r="AV61" s="142"/>
      <c r="AW61" s="140"/>
      <c r="AX61" s="129"/>
      <c r="AY61" s="129"/>
      <c r="AZ61" s="129"/>
      <c r="BA61" s="129"/>
      <c r="BB61" s="129"/>
      <c r="BC61" s="129"/>
      <c r="BD61" s="129"/>
      <c r="BE61" s="129"/>
      <c r="BF61" s="129"/>
      <c r="BG61" s="129"/>
      <c r="BH61" s="129"/>
      <c r="BI61" s="129"/>
      <c r="BJ61" s="129"/>
      <c r="BK61" s="129"/>
      <c r="BL61" s="129"/>
      <c r="BM61" s="129"/>
      <c r="BN61" s="137"/>
      <c r="BO61" s="138"/>
      <c r="BP61" s="131"/>
      <c r="BQ61" s="99"/>
      <c r="BR61" s="139"/>
      <c r="BS61" s="132"/>
      <c r="BT61" s="99"/>
      <c r="BU61" s="134"/>
      <c r="BV61" s="136" t="s">
        <v>1539</v>
      </c>
      <c r="BW61" s="142"/>
      <c r="BX61" s="184"/>
      <c r="BY61" s="140" t="s">
        <v>1539</v>
      </c>
      <c r="BZ61" s="140" t="s">
        <v>1539</v>
      </c>
      <c r="CA61" s="140" t="s">
        <v>1539</v>
      </c>
      <c r="CB61" s="140" t="s">
        <v>1539</v>
      </c>
      <c r="CC61" s="140" t="s">
        <v>1539</v>
      </c>
      <c r="CD61" s="140" t="s">
        <v>1539</v>
      </c>
      <c r="CE61" s="140" t="s">
        <v>1539</v>
      </c>
      <c r="CF61" s="140" t="s">
        <v>1539</v>
      </c>
      <c r="CG61" s="140" t="s">
        <v>1539</v>
      </c>
      <c r="CH61" s="140" t="s">
        <v>1539</v>
      </c>
      <c r="CI61" s="140" t="s">
        <v>1539</v>
      </c>
      <c r="CJ61" s="140" t="s">
        <v>1539</v>
      </c>
      <c r="CL61" s="140"/>
      <c r="CM61" s="140"/>
      <c r="CN61" s="140"/>
      <c r="CO61" s="140"/>
      <c r="CP61" s="140"/>
      <c r="CQ61" s="140"/>
      <c r="CR61" s="140"/>
      <c r="CS61" s="140"/>
      <c r="CT61" s="140"/>
      <c r="CU61" s="140"/>
      <c r="CV61" s="140"/>
      <c r="CW61" s="140"/>
      <c r="CY61" s="105"/>
      <c r="CZ61" s="105"/>
      <c r="DA61" s="105"/>
      <c r="DB61" s="105"/>
      <c r="DC61" s="105"/>
      <c r="DD61" s="105"/>
      <c r="DE61" s="105"/>
      <c r="DF61" s="105"/>
      <c r="DG61" s="105"/>
      <c r="DH61" s="105"/>
      <c r="DI61" s="105"/>
      <c r="DJ61" s="105"/>
    </row>
    <row r="62" spans="1:114" s="24" customFormat="1" ht="15" customHeight="1" x14ac:dyDescent="0.25">
      <c r="A62" s="70">
        <v>-75.883333329999999</v>
      </c>
      <c r="B62" s="70">
        <v>5.68333333</v>
      </c>
      <c r="C62" s="71">
        <v>1250</v>
      </c>
      <c r="D62" s="59">
        <v>26190120</v>
      </c>
      <c r="E62" s="59"/>
      <c r="F62" s="195" t="s">
        <v>160</v>
      </c>
      <c r="G62" s="57" t="s">
        <v>63</v>
      </c>
      <c r="H62" s="57" t="s">
        <v>161</v>
      </c>
      <c r="I62" s="129"/>
      <c r="J62" s="129"/>
      <c r="K62" s="129"/>
      <c r="L62" s="129"/>
      <c r="M62" s="129"/>
      <c r="N62" s="129"/>
      <c r="O62" s="129"/>
      <c r="P62" s="129"/>
      <c r="Q62" s="129"/>
      <c r="R62" s="129"/>
      <c r="S62" s="129"/>
      <c r="T62" s="129" t="s">
        <v>1539</v>
      </c>
      <c r="U62" s="129"/>
      <c r="V62" s="129"/>
      <c r="W62" s="129"/>
      <c r="X62" s="129"/>
      <c r="Y62" s="129"/>
      <c r="Z62" s="129"/>
      <c r="AA62" s="129"/>
      <c r="AB62" s="129"/>
      <c r="AC62" s="129"/>
      <c r="AD62" s="129"/>
      <c r="AE62" s="129"/>
      <c r="AF62" s="129"/>
      <c r="AG62" s="129"/>
      <c r="AH62" s="129"/>
      <c r="AI62" s="129"/>
      <c r="AJ62" s="129"/>
      <c r="AK62" s="129"/>
      <c r="AL62" s="129"/>
      <c r="AM62" s="129"/>
      <c r="AN62" s="130"/>
      <c r="AO62" s="131"/>
      <c r="AP62" s="99"/>
      <c r="AQ62" s="132"/>
      <c r="AR62" s="99"/>
      <c r="AS62" s="133"/>
      <c r="AT62" s="134"/>
      <c r="AU62" s="136" t="s">
        <v>1539</v>
      </c>
      <c r="AV62" s="142"/>
      <c r="AW62" s="140"/>
      <c r="AX62" s="129"/>
      <c r="AY62" s="129"/>
      <c r="AZ62" s="129"/>
      <c r="BA62" s="129"/>
      <c r="BB62" s="129"/>
      <c r="BC62" s="129"/>
      <c r="BD62" s="129"/>
      <c r="BE62" s="129"/>
      <c r="BF62" s="129"/>
      <c r="BG62" s="129"/>
      <c r="BH62" s="129"/>
      <c r="BI62" s="129"/>
      <c r="BJ62" s="129"/>
      <c r="BK62" s="129"/>
      <c r="BL62" s="129"/>
      <c r="BM62" s="129"/>
      <c r="BN62" s="137"/>
      <c r="BO62" s="138"/>
      <c r="BP62" s="131"/>
      <c r="BQ62" s="99"/>
      <c r="BR62" s="139"/>
      <c r="BS62" s="132"/>
      <c r="BT62" s="99"/>
      <c r="BU62" s="134"/>
      <c r="BV62" s="136" t="s">
        <v>1539</v>
      </c>
      <c r="BW62" s="142"/>
      <c r="BX62" s="184"/>
      <c r="BY62" s="140" t="s">
        <v>1539</v>
      </c>
      <c r="BZ62" s="140" t="s">
        <v>1539</v>
      </c>
      <c r="CA62" s="140" t="s">
        <v>1539</v>
      </c>
      <c r="CB62" s="140" t="s">
        <v>1539</v>
      </c>
      <c r="CC62" s="140" t="s">
        <v>1539</v>
      </c>
      <c r="CD62" s="140" t="s">
        <v>1539</v>
      </c>
      <c r="CE62" s="140" t="s">
        <v>1539</v>
      </c>
      <c r="CF62" s="140" t="s">
        <v>1539</v>
      </c>
      <c r="CG62" s="140" t="s">
        <v>1539</v>
      </c>
      <c r="CH62" s="140" t="s">
        <v>1539</v>
      </c>
      <c r="CI62" s="140" t="s">
        <v>1539</v>
      </c>
      <c r="CJ62" s="140" t="s">
        <v>1539</v>
      </c>
      <c r="CL62" s="140"/>
      <c r="CM62" s="140"/>
      <c r="CN62" s="140"/>
      <c r="CO62" s="140"/>
      <c r="CP62" s="140"/>
      <c r="CQ62" s="140"/>
      <c r="CR62" s="140"/>
      <c r="CS62" s="140"/>
      <c r="CT62" s="140"/>
      <c r="CU62" s="140"/>
      <c r="CV62" s="140"/>
      <c r="CW62" s="140"/>
      <c r="CY62" s="105"/>
      <c r="CZ62" s="105"/>
      <c r="DA62" s="105"/>
      <c r="DB62" s="105"/>
      <c r="DC62" s="105"/>
      <c r="DD62" s="105"/>
      <c r="DE62" s="105"/>
      <c r="DF62" s="105"/>
      <c r="DG62" s="105"/>
      <c r="DH62" s="105"/>
      <c r="DI62" s="105"/>
      <c r="DJ62" s="105"/>
    </row>
    <row r="63" spans="1:114" s="24" customFormat="1" ht="15" customHeight="1" x14ac:dyDescent="0.25">
      <c r="A63" s="70">
        <v>-75.39652778</v>
      </c>
      <c r="B63" s="70">
        <v>7.2860277800000004</v>
      </c>
      <c r="C63" s="71">
        <v>150</v>
      </c>
      <c r="D63" s="66">
        <v>26240150</v>
      </c>
      <c r="E63" s="66"/>
      <c r="F63" s="195" t="s">
        <v>162</v>
      </c>
      <c r="G63" s="57" t="s">
        <v>63</v>
      </c>
      <c r="H63" s="57" t="s">
        <v>163</v>
      </c>
      <c r="I63" s="129"/>
      <c r="J63" s="129"/>
      <c r="K63" s="129"/>
      <c r="L63" s="129"/>
      <c r="M63" s="129"/>
      <c r="N63" s="129"/>
      <c r="O63" s="129"/>
      <c r="P63" s="129"/>
      <c r="Q63" s="129"/>
      <c r="R63" s="129"/>
      <c r="S63" s="129"/>
      <c r="T63" s="129" t="s">
        <v>1539</v>
      </c>
      <c r="U63" s="129"/>
      <c r="V63" s="129"/>
      <c r="W63" s="129"/>
      <c r="X63" s="129"/>
      <c r="Y63" s="129"/>
      <c r="Z63" s="129"/>
      <c r="AA63" s="129"/>
      <c r="AB63" s="129"/>
      <c r="AC63" s="129"/>
      <c r="AD63" s="129"/>
      <c r="AE63" s="129"/>
      <c r="AF63" s="129"/>
      <c r="AG63" s="129"/>
      <c r="AH63" s="129"/>
      <c r="AI63" s="129"/>
      <c r="AJ63" s="129"/>
      <c r="AK63" s="129"/>
      <c r="AL63" s="129"/>
      <c r="AM63" s="129"/>
      <c r="AN63" s="130"/>
      <c r="AO63" s="131"/>
      <c r="AP63" s="99"/>
      <c r="AQ63" s="132"/>
      <c r="AR63" s="99"/>
      <c r="AS63" s="133"/>
      <c r="AT63" s="134"/>
      <c r="AU63" s="136" t="s">
        <v>1539</v>
      </c>
      <c r="AV63" s="142"/>
      <c r="AW63" s="140"/>
      <c r="AX63" s="129"/>
      <c r="AY63" s="129"/>
      <c r="AZ63" s="129"/>
      <c r="BA63" s="129"/>
      <c r="BB63" s="129"/>
      <c r="BC63" s="129"/>
      <c r="BD63" s="129"/>
      <c r="BE63" s="129"/>
      <c r="BF63" s="129"/>
      <c r="BG63" s="129"/>
      <c r="BH63" s="129"/>
      <c r="BI63" s="129"/>
      <c r="BJ63" s="129"/>
      <c r="BK63" s="129"/>
      <c r="BL63" s="129"/>
      <c r="BM63" s="129"/>
      <c r="BN63" s="137"/>
      <c r="BO63" s="138"/>
      <c r="BP63" s="131"/>
      <c r="BQ63" s="99"/>
      <c r="BR63" s="139"/>
      <c r="BS63" s="132"/>
      <c r="BT63" s="99"/>
      <c r="BU63" s="134"/>
      <c r="BV63" s="136" t="s">
        <v>1539</v>
      </c>
      <c r="BW63" s="142"/>
      <c r="BX63" s="184"/>
      <c r="BY63" s="140" t="s">
        <v>1539</v>
      </c>
      <c r="BZ63" s="140" t="s">
        <v>1539</v>
      </c>
      <c r="CA63" s="140" t="s">
        <v>1539</v>
      </c>
      <c r="CB63" s="140" t="s">
        <v>1539</v>
      </c>
      <c r="CC63" s="140" t="s">
        <v>1539</v>
      </c>
      <c r="CD63" s="140" t="s">
        <v>1539</v>
      </c>
      <c r="CE63" s="140" t="s">
        <v>1539</v>
      </c>
      <c r="CF63" s="140" t="s">
        <v>1539</v>
      </c>
      <c r="CG63" s="140" t="s">
        <v>1539</v>
      </c>
      <c r="CH63" s="140" t="s">
        <v>1539</v>
      </c>
      <c r="CI63" s="140" t="s">
        <v>1539</v>
      </c>
      <c r="CJ63" s="140" t="s">
        <v>1539</v>
      </c>
      <c r="CL63" s="140"/>
      <c r="CM63" s="140"/>
      <c r="CN63" s="140"/>
      <c r="CO63" s="140"/>
      <c r="CP63" s="140"/>
      <c r="CQ63" s="140"/>
      <c r="CR63" s="140"/>
      <c r="CS63" s="140"/>
      <c r="CT63" s="140"/>
      <c r="CU63" s="140"/>
      <c r="CV63" s="140"/>
      <c r="CW63" s="140"/>
      <c r="CY63" s="105"/>
      <c r="CZ63" s="105"/>
      <c r="DA63" s="105"/>
      <c r="DB63" s="105"/>
      <c r="DC63" s="105"/>
      <c r="DD63" s="105"/>
      <c r="DE63" s="105"/>
      <c r="DF63" s="105"/>
      <c r="DG63" s="105"/>
      <c r="DH63" s="105"/>
      <c r="DI63" s="105"/>
      <c r="DJ63" s="105"/>
    </row>
    <row r="64" spans="1:114" s="24" customFormat="1" ht="15" customHeight="1" x14ac:dyDescent="0.25">
      <c r="A64" s="70">
        <v>-75.195833329999999</v>
      </c>
      <c r="B64" s="70">
        <v>7.9622222200000001</v>
      </c>
      <c r="C64" s="71">
        <v>500</v>
      </c>
      <c r="D64" s="66">
        <v>26240160</v>
      </c>
      <c r="E64" s="66"/>
      <c r="F64" s="195" t="s">
        <v>164</v>
      </c>
      <c r="G64" s="57" t="s">
        <v>63</v>
      </c>
      <c r="H64" s="57" t="s">
        <v>165</v>
      </c>
      <c r="I64" s="129"/>
      <c r="J64" s="129"/>
      <c r="K64" s="129"/>
      <c r="L64" s="129"/>
      <c r="M64" s="129"/>
      <c r="N64" s="129"/>
      <c r="O64" s="129"/>
      <c r="P64" s="129"/>
      <c r="Q64" s="129"/>
      <c r="R64" s="129"/>
      <c r="S64" s="129"/>
      <c r="T64" s="129" t="s">
        <v>1539</v>
      </c>
      <c r="U64" s="129"/>
      <c r="V64" s="129"/>
      <c r="W64" s="129"/>
      <c r="X64" s="129"/>
      <c r="Y64" s="129"/>
      <c r="Z64" s="129"/>
      <c r="AA64" s="129"/>
      <c r="AB64" s="129"/>
      <c r="AC64" s="129"/>
      <c r="AD64" s="129"/>
      <c r="AE64" s="129"/>
      <c r="AF64" s="129"/>
      <c r="AG64" s="129"/>
      <c r="AH64" s="129"/>
      <c r="AI64" s="129"/>
      <c r="AJ64" s="129"/>
      <c r="AK64" s="129"/>
      <c r="AL64" s="129"/>
      <c r="AM64" s="129"/>
      <c r="AN64" s="130"/>
      <c r="AO64" s="131"/>
      <c r="AP64" s="99"/>
      <c r="AQ64" s="132"/>
      <c r="AR64" s="99"/>
      <c r="AS64" s="133"/>
      <c r="AT64" s="134"/>
      <c r="AU64" s="136" t="s">
        <v>1539</v>
      </c>
      <c r="AV64" s="142"/>
      <c r="AW64" s="140"/>
      <c r="AX64" s="129"/>
      <c r="AY64" s="129"/>
      <c r="AZ64" s="129"/>
      <c r="BA64" s="129"/>
      <c r="BB64" s="129"/>
      <c r="BC64" s="129"/>
      <c r="BD64" s="129"/>
      <c r="BE64" s="129"/>
      <c r="BF64" s="129"/>
      <c r="BG64" s="129"/>
      <c r="BH64" s="129"/>
      <c r="BI64" s="129"/>
      <c r="BJ64" s="129"/>
      <c r="BK64" s="129"/>
      <c r="BL64" s="129"/>
      <c r="BM64" s="129"/>
      <c r="BN64" s="137"/>
      <c r="BO64" s="138"/>
      <c r="BP64" s="131"/>
      <c r="BQ64" s="99"/>
      <c r="BR64" s="139"/>
      <c r="BS64" s="132"/>
      <c r="BT64" s="99"/>
      <c r="BU64" s="134"/>
      <c r="BV64" s="136" t="s">
        <v>1539</v>
      </c>
      <c r="BW64" s="142"/>
      <c r="BX64" s="184"/>
      <c r="BY64" s="140" t="s">
        <v>1539</v>
      </c>
      <c r="BZ64" s="140" t="s">
        <v>1539</v>
      </c>
      <c r="CA64" s="140" t="s">
        <v>1539</v>
      </c>
      <c r="CB64" s="140" t="s">
        <v>1539</v>
      </c>
      <c r="CC64" s="140" t="s">
        <v>1539</v>
      </c>
      <c r="CD64" s="140" t="s">
        <v>1539</v>
      </c>
      <c r="CE64" s="140" t="s">
        <v>1539</v>
      </c>
      <c r="CF64" s="140" t="s">
        <v>1539</v>
      </c>
      <c r="CG64" s="140" t="s">
        <v>1539</v>
      </c>
      <c r="CH64" s="140" t="s">
        <v>1539</v>
      </c>
      <c r="CI64" s="140" t="s">
        <v>1539</v>
      </c>
      <c r="CJ64" s="140" t="s">
        <v>1539</v>
      </c>
      <c r="CL64" s="140"/>
      <c r="CM64" s="140"/>
      <c r="CN64" s="140"/>
      <c r="CO64" s="140"/>
      <c r="CP64" s="140"/>
      <c r="CQ64" s="140"/>
      <c r="CR64" s="140"/>
      <c r="CS64" s="140"/>
      <c r="CT64" s="140"/>
      <c r="CU64" s="140"/>
      <c r="CV64" s="140"/>
      <c r="CW64" s="140"/>
      <c r="CY64" s="105"/>
      <c r="CZ64" s="105"/>
      <c r="DA64" s="105"/>
      <c r="DB64" s="105"/>
      <c r="DC64" s="105"/>
      <c r="DD64" s="105"/>
      <c r="DE64" s="105"/>
      <c r="DF64" s="105"/>
      <c r="DG64" s="105"/>
      <c r="DH64" s="105"/>
      <c r="DI64" s="105"/>
      <c r="DJ64" s="105"/>
    </row>
    <row r="65" spans="1:114" s="24" customFormat="1" ht="15" customHeight="1" x14ac:dyDescent="0.25">
      <c r="A65" s="70">
        <v>-74.563000000000002</v>
      </c>
      <c r="B65" s="70">
        <v>8.3876944400000006</v>
      </c>
      <c r="C65" s="71">
        <v>48</v>
      </c>
      <c r="D65" s="59">
        <v>25020420</v>
      </c>
      <c r="E65" s="59"/>
      <c r="F65" s="195" t="s">
        <v>166</v>
      </c>
      <c r="G65" s="57" t="s">
        <v>45</v>
      </c>
      <c r="H65" s="57" t="s">
        <v>167</v>
      </c>
      <c r="I65" s="129"/>
      <c r="J65" s="129"/>
      <c r="K65" s="129"/>
      <c r="L65" s="129"/>
      <c r="M65" s="129"/>
      <c r="N65" s="129"/>
      <c r="O65" s="129"/>
      <c r="P65" s="129"/>
      <c r="Q65" s="129"/>
      <c r="R65" s="129"/>
      <c r="S65" s="129"/>
      <c r="T65" s="129" t="s">
        <v>1539</v>
      </c>
      <c r="U65" s="129"/>
      <c r="V65" s="129"/>
      <c r="W65" s="129"/>
      <c r="X65" s="129"/>
      <c r="Y65" s="129"/>
      <c r="Z65" s="129"/>
      <c r="AA65" s="129"/>
      <c r="AB65" s="129"/>
      <c r="AC65" s="129"/>
      <c r="AD65" s="129"/>
      <c r="AE65" s="129"/>
      <c r="AF65" s="129"/>
      <c r="AG65" s="129"/>
      <c r="AH65" s="129"/>
      <c r="AI65" s="129"/>
      <c r="AJ65" s="129"/>
      <c r="AK65" s="129"/>
      <c r="AL65" s="129"/>
      <c r="AM65" s="129"/>
      <c r="AN65" s="130"/>
      <c r="AO65" s="131"/>
      <c r="AP65" s="99"/>
      <c r="AQ65" s="132"/>
      <c r="AR65" s="99"/>
      <c r="AS65" s="133"/>
      <c r="AT65" s="134"/>
      <c r="AU65" s="136" t="s">
        <v>1539</v>
      </c>
      <c r="AV65" s="142"/>
      <c r="AW65" s="140"/>
      <c r="AX65" s="129"/>
      <c r="AY65" s="129"/>
      <c r="AZ65" s="129"/>
      <c r="BA65" s="129"/>
      <c r="BB65" s="129"/>
      <c r="BC65" s="129"/>
      <c r="BD65" s="129"/>
      <c r="BE65" s="129"/>
      <c r="BF65" s="129"/>
      <c r="BG65" s="129"/>
      <c r="BH65" s="129"/>
      <c r="BI65" s="129"/>
      <c r="BJ65" s="129"/>
      <c r="BK65" s="129"/>
      <c r="BL65" s="129"/>
      <c r="BM65" s="129"/>
      <c r="BN65" s="137"/>
      <c r="BO65" s="138"/>
      <c r="BP65" s="131"/>
      <c r="BQ65" s="99"/>
      <c r="BR65" s="139"/>
      <c r="BS65" s="132"/>
      <c r="BT65" s="99"/>
      <c r="BU65" s="134"/>
      <c r="BV65" s="136" t="s">
        <v>1539</v>
      </c>
      <c r="BW65" s="142"/>
      <c r="BX65" s="184"/>
      <c r="BY65" s="140" t="s">
        <v>1539</v>
      </c>
      <c r="BZ65" s="140" t="s">
        <v>1539</v>
      </c>
      <c r="CA65" s="140" t="s">
        <v>1539</v>
      </c>
      <c r="CB65" s="140" t="s">
        <v>1539</v>
      </c>
      <c r="CC65" s="140" t="s">
        <v>1539</v>
      </c>
      <c r="CD65" s="140" t="s">
        <v>1539</v>
      </c>
      <c r="CE65" s="140" t="s">
        <v>1539</v>
      </c>
      <c r="CF65" s="140" t="s">
        <v>1539</v>
      </c>
      <c r="CG65" s="140" t="s">
        <v>1539</v>
      </c>
      <c r="CH65" s="140" t="s">
        <v>1539</v>
      </c>
      <c r="CI65" s="140" t="s">
        <v>1539</v>
      </c>
      <c r="CJ65" s="140" t="s">
        <v>1539</v>
      </c>
      <c r="CL65" s="140"/>
      <c r="CM65" s="140"/>
      <c r="CN65" s="140"/>
      <c r="CO65" s="140"/>
      <c r="CP65" s="140"/>
      <c r="CQ65" s="140"/>
      <c r="CR65" s="140"/>
      <c r="CS65" s="140"/>
      <c r="CT65" s="140"/>
      <c r="CU65" s="140"/>
      <c r="CV65" s="140"/>
      <c r="CW65" s="140"/>
      <c r="CY65" s="105"/>
      <c r="CZ65" s="105"/>
      <c r="DA65" s="105"/>
      <c r="DB65" s="105"/>
      <c r="DC65" s="105"/>
      <c r="DD65" s="105"/>
      <c r="DE65" s="105"/>
      <c r="DF65" s="105"/>
      <c r="DG65" s="105"/>
      <c r="DH65" s="105"/>
      <c r="DI65" s="105"/>
      <c r="DJ65" s="105"/>
    </row>
    <row r="66" spans="1:114" s="24" customFormat="1" ht="15" customHeight="1" x14ac:dyDescent="0.25">
      <c r="A66" s="70">
        <v>-77.531111109999998</v>
      </c>
      <c r="B66" s="70">
        <v>1.7411111100000001</v>
      </c>
      <c r="C66" s="71">
        <v>340</v>
      </c>
      <c r="D66" s="66">
        <v>52077020</v>
      </c>
      <c r="E66" s="66"/>
      <c r="F66" s="195" t="s">
        <v>168</v>
      </c>
      <c r="G66" s="57" t="s">
        <v>104</v>
      </c>
      <c r="H66" s="57" t="s">
        <v>169</v>
      </c>
      <c r="I66" s="129"/>
      <c r="J66" s="129"/>
      <c r="K66" s="129"/>
      <c r="L66" s="129"/>
      <c r="M66" s="129"/>
      <c r="N66" s="129"/>
      <c r="O66" s="129"/>
      <c r="P66" s="129"/>
      <c r="Q66" s="129"/>
      <c r="R66" s="129"/>
      <c r="S66" s="129"/>
      <c r="T66" s="129" t="s">
        <v>1539</v>
      </c>
      <c r="U66" s="129"/>
      <c r="V66" s="129"/>
      <c r="W66" s="129"/>
      <c r="X66" s="129"/>
      <c r="Y66" s="129"/>
      <c r="Z66" s="129"/>
      <c r="AA66" s="129"/>
      <c r="AB66" s="129"/>
      <c r="AC66" s="129"/>
      <c r="AD66" s="129"/>
      <c r="AE66" s="129"/>
      <c r="AF66" s="129"/>
      <c r="AG66" s="129"/>
      <c r="AH66" s="129"/>
      <c r="AI66" s="129"/>
      <c r="AJ66" s="129"/>
      <c r="AK66" s="129"/>
      <c r="AL66" s="129"/>
      <c r="AM66" s="129"/>
      <c r="AN66" s="130"/>
      <c r="AO66" s="131"/>
      <c r="AP66" s="99"/>
      <c r="AQ66" s="132"/>
      <c r="AR66" s="99"/>
      <c r="AS66" s="133"/>
      <c r="AT66" s="134"/>
      <c r="AU66" s="136" t="s">
        <v>1539</v>
      </c>
      <c r="AV66" s="142"/>
      <c r="AW66" s="140"/>
      <c r="AX66" s="129"/>
      <c r="AY66" s="129"/>
      <c r="AZ66" s="129"/>
      <c r="BA66" s="129"/>
      <c r="BB66" s="129"/>
      <c r="BC66" s="129"/>
      <c r="BD66" s="129"/>
      <c r="BE66" s="129"/>
      <c r="BF66" s="129"/>
      <c r="BG66" s="129"/>
      <c r="BH66" s="129"/>
      <c r="BI66" s="129"/>
      <c r="BJ66" s="129"/>
      <c r="BK66" s="129"/>
      <c r="BL66" s="129"/>
      <c r="BM66" s="129"/>
      <c r="BN66" s="137"/>
      <c r="BO66" s="138"/>
      <c r="BP66" s="131"/>
      <c r="BQ66" s="99"/>
      <c r="BR66" s="139"/>
      <c r="BS66" s="132"/>
      <c r="BT66" s="99"/>
      <c r="BU66" s="134"/>
      <c r="BV66" s="136" t="s">
        <v>1539</v>
      </c>
      <c r="BW66" s="142"/>
      <c r="BX66" s="184"/>
      <c r="BY66" s="140" t="s">
        <v>1539</v>
      </c>
      <c r="BZ66" s="140" t="s">
        <v>1539</v>
      </c>
      <c r="CA66" s="140" t="s">
        <v>1539</v>
      </c>
      <c r="CB66" s="140" t="s">
        <v>1539</v>
      </c>
      <c r="CC66" s="140" t="s">
        <v>1539</v>
      </c>
      <c r="CD66" s="140" t="s">
        <v>1539</v>
      </c>
      <c r="CE66" s="140" t="s">
        <v>1539</v>
      </c>
      <c r="CF66" s="140" t="s">
        <v>1539</v>
      </c>
      <c r="CG66" s="140" t="s">
        <v>1539</v>
      </c>
      <c r="CH66" s="140" t="s">
        <v>1539</v>
      </c>
      <c r="CI66" s="140" t="s">
        <v>1539</v>
      </c>
      <c r="CJ66" s="140" t="s">
        <v>1539</v>
      </c>
      <c r="CL66" s="140"/>
      <c r="CM66" s="140"/>
      <c r="CN66" s="140"/>
      <c r="CO66" s="140"/>
      <c r="CP66" s="140"/>
      <c r="CQ66" s="140"/>
      <c r="CR66" s="140"/>
      <c r="CS66" s="140"/>
      <c r="CT66" s="140"/>
      <c r="CU66" s="140"/>
      <c r="CV66" s="140"/>
      <c r="CW66" s="140"/>
      <c r="CY66" s="103"/>
      <c r="CZ66" s="103"/>
      <c r="DA66" s="103"/>
      <c r="DB66" s="103"/>
      <c r="DC66" s="103"/>
      <c r="DD66" s="103"/>
      <c r="DE66" s="103"/>
      <c r="DF66" s="103"/>
      <c r="DG66" s="103"/>
      <c r="DH66" s="103"/>
      <c r="DI66" s="103"/>
      <c r="DJ66" s="103"/>
    </row>
    <row r="67" spans="1:114" s="24" customFormat="1" ht="15" customHeight="1" x14ac:dyDescent="0.25">
      <c r="A67" s="70">
        <v>-75.616749999999996</v>
      </c>
      <c r="B67" s="70">
        <v>3.331</v>
      </c>
      <c r="C67" s="71">
        <v>770</v>
      </c>
      <c r="D67" s="59">
        <v>22020070</v>
      </c>
      <c r="E67" s="59"/>
      <c r="F67" s="195" t="s">
        <v>170</v>
      </c>
      <c r="G67" s="57" t="s">
        <v>87</v>
      </c>
      <c r="H67" s="57" t="s">
        <v>171</v>
      </c>
      <c r="I67" s="129"/>
      <c r="J67" s="129"/>
      <c r="K67" s="129"/>
      <c r="L67" s="129"/>
      <c r="M67" s="129"/>
      <c r="N67" s="129"/>
      <c r="O67" s="129"/>
      <c r="P67" s="129"/>
      <c r="Q67" s="129"/>
      <c r="R67" s="129"/>
      <c r="S67" s="129"/>
      <c r="T67" s="129" t="s">
        <v>1539</v>
      </c>
      <c r="U67" s="129"/>
      <c r="V67" s="129"/>
      <c r="W67" s="129"/>
      <c r="X67" s="129"/>
      <c r="Y67" s="129"/>
      <c r="Z67" s="129"/>
      <c r="AA67" s="129"/>
      <c r="AB67" s="129"/>
      <c r="AC67" s="129"/>
      <c r="AD67" s="129"/>
      <c r="AE67" s="129"/>
      <c r="AF67" s="129"/>
      <c r="AG67" s="129"/>
      <c r="AH67" s="129"/>
      <c r="AI67" s="129"/>
      <c r="AJ67" s="129"/>
      <c r="AK67" s="129"/>
      <c r="AL67" s="129"/>
      <c r="AM67" s="129"/>
      <c r="AN67" s="130"/>
      <c r="AO67" s="131"/>
      <c r="AP67" s="99"/>
      <c r="AQ67" s="132"/>
      <c r="AR67" s="99"/>
      <c r="AS67" s="133"/>
      <c r="AT67" s="134"/>
      <c r="AU67" s="136" t="s">
        <v>1539</v>
      </c>
      <c r="AV67" s="142"/>
      <c r="AW67" s="140"/>
      <c r="AX67" s="129"/>
      <c r="AY67" s="129"/>
      <c r="AZ67" s="129"/>
      <c r="BA67" s="129"/>
      <c r="BB67" s="129"/>
      <c r="BC67" s="129"/>
      <c r="BD67" s="129"/>
      <c r="BE67" s="129"/>
      <c r="BF67" s="129"/>
      <c r="BG67" s="129"/>
      <c r="BH67" s="129"/>
      <c r="BI67" s="129"/>
      <c r="BJ67" s="129"/>
      <c r="BK67" s="129"/>
      <c r="BL67" s="129"/>
      <c r="BM67" s="129"/>
      <c r="BN67" s="137"/>
      <c r="BO67" s="138"/>
      <c r="BP67" s="131"/>
      <c r="BQ67" s="99"/>
      <c r="BR67" s="139"/>
      <c r="BS67" s="132"/>
      <c r="BT67" s="99"/>
      <c r="BU67" s="134"/>
      <c r="BV67" s="136" t="s">
        <v>1539</v>
      </c>
      <c r="BW67" s="142"/>
      <c r="BX67" s="184"/>
      <c r="BY67" s="140" t="s">
        <v>1539</v>
      </c>
      <c r="BZ67" s="140" t="s">
        <v>1539</v>
      </c>
      <c r="CA67" s="140" t="s">
        <v>1539</v>
      </c>
      <c r="CB67" s="140" t="s">
        <v>1539</v>
      </c>
      <c r="CC67" s="140" t="s">
        <v>1539</v>
      </c>
      <c r="CD67" s="140" t="s">
        <v>1539</v>
      </c>
      <c r="CE67" s="140" t="s">
        <v>1539</v>
      </c>
      <c r="CF67" s="140" t="s">
        <v>1539</v>
      </c>
      <c r="CG67" s="140" t="s">
        <v>1539</v>
      </c>
      <c r="CH67" s="140" t="s">
        <v>1539</v>
      </c>
      <c r="CI67" s="140" t="s">
        <v>1539</v>
      </c>
      <c r="CJ67" s="140" t="s">
        <v>1539</v>
      </c>
      <c r="CL67" s="140"/>
      <c r="CM67" s="140"/>
      <c r="CN67" s="140"/>
      <c r="CO67" s="140"/>
      <c r="CP67" s="140"/>
      <c r="CQ67" s="140"/>
      <c r="CR67" s="140"/>
      <c r="CS67" s="140"/>
      <c r="CT67" s="140"/>
      <c r="CU67" s="140"/>
      <c r="CV67" s="140"/>
      <c r="CW67" s="140"/>
      <c r="CY67" s="103"/>
      <c r="CZ67" s="103"/>
      <c r="DA67" s="103"/>
      <c r="DB67" s="103"/>
      <c r="DC67" s="103"/>
      <c r="DD67" s="103"/>
      <c r="DE67" s="103"/>
      <c r="DF67" s="103"/>
      <c r="DG67" s="103"/>
      <c r="DH67" s="103"/>
      <c r="DI67" s="103"/>
      <c r="DJ67" s="103"/>
    </row>
    <row r="68" spans="1:114" ht="15" customHeight="1" x14ac:dyDescent="0.25">
      <c r="A68" s="70"/>
      <c r="B68" s="70"/>
      <c r="C68" s="71"/>
      <c r="D68" s="56"/>
      <c r="E68" s="56"/>
      <c r="F68" s="193"/>
      <c r="G68" s="57"/>
      <c r="H68" s="57"/>
      <c r="I68" s="129"/>
      <c r="J68" s="129"/>
      <c r="K68" s="129"/>
      <c r="L68" s="129"/>
      <c r="M68" s="129"/>
      <c r="N68" s="129"/>
      <c r="O68" s="129"/>
      <c r="P68" s="129"/>
      <c r="Q68" s="129"/>
      <c r="R68" s="129"/>
      <c r="S68" s="129"/>
      <c r="T68" s="129" t="s">
        <v>1539</v>
      </c>
      <c r="U68" s="129"/>
      <c r="V68" s="129"/>
      <c r="W68" s="129"/>
      <c r="X68" s="129"/>
      <c r="Y68" s="129"/>
      <c r="Z68" s="129"/>
      <c r="AA68" s="129"/>
      <c r="AB68" s="129"/>
      <c r="AC68" s="129"/>
      <c r="AD68" s="129"/>
      <c r="AE68" s="129"/>
      <c r="AF68" s="129"/>
      <c r="AG68" s="129"/>
      <c r="AH68" s="129"/>
      <c r="AI68" s="129"/>
      <c r="AJ68" s="129"/>
      <c r="AK68" s="129"/>
      <c r="AL68" s="129"/>
      <c r="AM68" s="129"/>
      <c r="AN68" s="130"/>
      <c r="AO68" s="131"/>
      <c r="AQ68" s="132"/>
      <c r="AR68" s="99"/>
      <c r="AS68" s="133"/>
      <c r="AT68" s="134"/>
      <c r="AU68" s="136" t="s">
        <v>1539</v>
      </c>
      <c r="AV68" s="142"/>
      <c r="AW68" s="140"/>
      <c r="AX68" s="129"/>
      <c r="AY68" s="129"/>
      <c r="AZ68" s="129"/>
      <c r="BA68" s="129"/>
      <c r="BB68" s="129"/>
      <c r="BC68" s="129"/>
      <c r="BD68" s="129"/>
      <c r="BE68" s="129"/>
      <c r="BF68" s="129"/>
      <c r="BG68" s="129"/>
      <c r="BH68" s="129"/>
      <c r="BI68" s="129"/>
      <c r="BJ68" s="129"/>
      <c r="BK68" s="129"/>
      <c r="BL68" s="129"/>
      <c r="BM68" s="129"/>
      <c r="BN68" s="137"/>
      <c r="BO68" s="138"/>
      <c r="BP68" s="131"/>
      <c r="BQ68" s="99"/>
      <c r="BR68" s="139"/>
      <c r="BS68" s="132"/>
      <c r="BT68" s="99"/>
      <c r="BU68" s="134"/>
      <c r="BV68" s="136" t="s">
        <v>1539</v>
      </c>
      <c r="BW68" s="142"/>
      <c r="BY68" s="140" t="s">
        <v>1539</v>
      </c>
      <c r="BZ68" s="140" t="s">
        <v>1539</v>
      </c>
      <c r="CA68" s="140" t="s">
        <v>1539</v>
      </c>
      <c r="CB68" s="140" t="s">
        <v>1539</v>
      </c>
      <c r="CC68" s="140" t="s">
        <v>1539</v>
      </c>
      <c r="CD68" s="140" t="s">
        <v>1539</v>
      </c>
      <c r="CE68" s="140" t="s">
        <v>1539</v>
      </c>
      <c r="CF68" s="140" t="s">
        <v>1539</v>
      </c>
      <c r="CG68" s="140" t="s">
        <v>1539</v>
      </c>
      <c r="CH68" s="140" t="s">
        <v>1539</v>
      </c>
      <c r="CI68" s="140" t="s">
        <v>1539</v>
      </c>
      <c r="CJ68" s="140" t="s">
        <v>1539</v>
      </c>
      <c r="CL68" s="140"/>
      <c r="CM68" s="140"/>
      <c r="CN68" s="140"/>
      <c r="CO68" s="140"/>
      <c r="CP68" s="140"/>
      <c r="CQ68" s="140"/>
      <c r="CR68" s="140"/>
      <c r="CS68" s="140"/>
      <c r="CT68" s="140"/>
      <c r="CU68" s="140"/>
      <c r="CV68" s="140"/>
      <c r="CW68" s="140"/>
      <c r="CY68" s="103"/>
      <c r="CZ68" s="103"/>
      <c r="DA68" s="103"/>
      <c r="DB68" s="103"/>
      <c r="DC68" s="103"/>
      <c r="DD68" s="103"/>
      <c r="DE68" s="103"/>
      <c r="DF68" s="103"/>
      <c r="DG68" s="103"/>
      <c r="DH68" s="103"/>
      <c r="DI68" s="103"/>
      <c r="DJ68" s="103"/>
    </row>
    <row r="69" spans="1:114" ht="15" customHeight="1" x14ac:dyDescent="0.25">
      <c r="A69" s="70"/>
      <c r="B69" s="70"/>
      <c r="C69" s="71"/>
      <c r="D69" s="56"/>
      <c r="E69" s="56"/>
      <c r="F69" s="193"/>
      <c r="G69" s="57"/>
      <c r="H69" s="57"/>
      <c r="I69" s="129"/>
      <c r="J69" s="129"/>
      <c r="K69" s="129"/>
      <c r="L69" s="129"/>
      <c r="M69" s="129"/>
      <c r="N69" s="129"/>
      <c r="O69" s="129"/>
      <c r="P69" s="129"/>
      <c r="Q69" s="129"/>
      <c r="R69" s="129"/>
      <c r="S69" s="129"/>
      <c r="T69" s="129" t="s">
        <v>1539</v>
      </c>
      <c r="U69" s="129"/>
      <c r="V69" s="129"/>
      <c r="W69" s="129"/>
      <c r="X69" s="129"/>
      <c r="Y69" s="129"/>
      <c r="Z69" s="129"/>
      <c r="AA69" s="129"/>
      <c r="AB69" s="129"/>
      <c r="AC69" s="129"/>
      <c r="AD69" s="129"/>
      <c r="AE69" s="129"/>
      <c r="AF69" s="129"/>
      <c r="AG69" s="129"/>
      <c r="AH69" s="129"/>
      <c r="AI69" s="129"/>
      <c r="AJ69" s="129"/>
      <c r="AK69" s="129"/>
      <c r="AL69" s="129"/>
      <c r="AM69" s="129"/>
      <c r="AN69" s="130"/>
      <c r="AO69" s="131"/>
      <c r="AQ69" s="132"/>
      <c r="AR69" s="99"/>
      <c r="AS69" s="133"/>
      <c r="AT69" s="134"/>
      <c r="AU69" s="136" t="s">
        <v>1539</v>
      </c>
      <c r="AV69" s="142"/>
      <c r="AW69" s="140"/>
      <c r="AX69" s="129"/>
      <c r="AY69" s="129"/>
      <c r="AZ69" s="129"/>
      <c r="BA69" s="129"/>
      <c r="BB69" s="129"/>
      <c r="BC69" s="129"/>
      <c r="BD69" s="129"/>
      <c r="BE69" s="129"/>
      <c r="BF69" s="129"/>
      <c r="BG69" s="129"/>
      <c r="BH69" s="129"/>
      <c r="BI69" s="129"/>
      <c r="BJ69" s="129"/>
      <c r="BK69" s="129"/>
      <c r="BL69" s="129"/>
      <c r="BM69" s="129"/>
      <c r="BN69" s="137"/>
      <c r="BO69" s="138"/>
      <c r="BP69" s="131"/>
      <c r="BQ69" s="99"/>
      <c r="BR69" s="139"/>
      <c r="BS69" s="132"/>
      <c r="BT69" s="99"/>
      <c r="BU69" s="134"/>
      <c r="BV69" s="136" t="s">
        <v>1539</v>
      </c>
      <c r="BW69" s="142"/>
      <c r="BY69" s="140" t="s">
        <v>1539</v>
      </c>
      <c r="BZ69" s="140" t="s">
        <v>1539</v>
      </c>
      <c r="CA69" s="140" t="s">
        <v>1539</v>
      </c>
      <c r="CB69" s="140" t="s">
        <v>1539</v>
      </c>
      <c r="CC69" s="140" t="s">
        <v>1539</v>
      </c>
      <c r="CD69" s="140" t="s">
        <v>1539</v>
      </c>
      <c r="CE69" s="140" t="s">
        <v>1539</v>
      </c>
      <c r="CF69" s="140" t="s">
        <v>1539</v>
      </c>
      <c r="CG69" s="140" t="s">
        <v>1539</v>
      </c>
      <c r="CH69" s="140" t="s">
        <v>1539</v>
      </c>
      <c r="CI69" s="140" t="s">
        <v>1539</v>
      </c>
      <c r="CJ69" s="140" t="s">
        <v>1539</v>
      </c>
      <c r="CL69" s="140"/>
      <c r="CM69" s="140"/>
      <c r="CN69" s="140"/>
      <c r="CO69" s="140"/>
      <c r="CP69" s="140"/>
      <c r="CQ69" s="140"/>
      <c r="CR69" s="140"/>
      <c r="CS69" s="140"/>
      <c r="CT69" s="140"/>
      <c r="CU69" s="140"/>
      <c r="CV69" s="140"/>
      <c r="CW69" s="140"/>
      <c r="CY69" s="103"/>
      <c r="CZ69" s="103"/>
      <c r="DA69" s="103"/>
      <c r="DB69" s="103"/>
      <c r="DC69" s="103"/>
      <c r="DD69" s="103"/>
      <c r="DE69" s="103"/>
      <c r="DF69" s="103"/>
      <c r="DG69" s="103"/>
      <c r="DH69" s="103"/>
      <c r="DI69" s="103"/>
      <c r="DJ69" s="103"/>
    </row>
    <row r="70" spans="1:114" ht="15" customHeight="1" x14ac:dyDescent="0.25">
      <c r="A70" s="70"/>
      <c r="B70" s="70"/>
      <c r="C70" s="71"/>
      <c r="D70" s="56"/>
      <c r="E70" s="56"/>
      <c r="F70" s="193"/>
      <c r="G70" s="57"/>
      <c r="H70" s="57"/>
      <c r="I70" s="129"/>
      <c r="J70" s="129"/>
      <c r="K70" s="129"/>
      <c r="L70" s="129"/>
      <c r="M70" s="129"/>
      <c r="N70" s="129"/>
      <c r="O70" s="129"/>
      <c r="P70" s="129"/>
      <c r="Q70" s="129"/>
      <c r="R70" s="129"/>
      <c r="S70" s="129"/>
      <c r="T70" s="129" t="s">
        <v>1539</v>
      </c>
      <c r="U70" s="129"/>
      <c r="V70" s="129"/>
      <c r="W70" s="129"/>
      <c r="X70" s="129"/>
      <c r="Y70" s="129"/>
      <c r="Z70" s="129"/>
      <c r="AA70" s="129"/>
      <c r="AB70" s="129"/>
      <c r="AC70" s="129"/>
      <c r="AD70" s="129"/>
      <c r="AE70" s="129"/>
      <c r="AF70" s="129"/>
      <c r="AG70" s="129"/>
      <c r="AH70" s="129"/>
      <c r="AI70" s="129"/>
      <c r="AJ70" s="129"/>
      <c r="AK70" s="129"/>
      <c r="AL70" s="129"/>
      <c r="AM70" s="129"/>
      <c r="AN70" s="130"/>
      <c r="AO70" s="131"/>
      <c r="AQ70" s="132"/>
      <c r="AR70" s="99"/>
      <c r="AS70" s="133"/>
      <c r="AT70" s="134"/>
      <c r="AU70" s="136" t="s">
        <v>1539</v>
      </c>
      <c r="AV70" s="142"/>
      <c r="AW70" s="140"/>
      <c r="AX70" s="129"/>
      <c r="AY70" s="129"/>
      <c r="AZ70" s="129"/>
      <c r="BA70" s="129"/>
      <c r="BB70" s="129"/>
      <c r="BC70" s="129"/>
      <c r="BD70" s="129"/>
      <c r="BE70" s="129"/>
      <c r="BF70" s="129"/>
      <c r="BG70" s="129"/>
      <c r="BH70" s="129"/>
      <c r="BI70" s="129"/>
      <c r="BJ70" s="129"/>
      <c r="BK70" s="129"/>
      <c r="BL70" s="129"/>
      <c r="BM70" s="129"/>
      <c r="BN70" s="137"/>
      <c r="BO70" s="138"/>
      <c r="BP70" s="131"/>
      <c r="BQ70" s="99"/>
      <c r="BR70" s="139"/>
      <c r="BS70" s="132"/>
      <c r="BT70" s="99"/>
      <c r="BU70" s="134"/>
      <c r="BV70" s="136" t="s">
        <v>1539</v>
      </c>
      <c r="BW70" s="142"/>
      <c r="BY70" s="140" t="s">
        <v>1539</v>
      </c>
      <c r="BZ70" s="140" t="s">
        <v>1539</v>
      </c>
      <c r="CA70" s="140" t="s">
        <v>1539</v>
      </c>
      <c r="CB70" s="140" t="s">
        <v>1539</v>
      </c>
      <c r="CC70" s="140" t="s">
        <v>1539</v>
      </c>
      <c r="CD70" s="140" t="s">
        <v>1539</v>
      </c>
      <c r="CE70" s="140" t="s">
        <v>1539</v>
      </c>
      <c r="CF70" s="140" t="s">
        <v>1539</v>
      </c>
      <c r="CG70" s="140" t="s">
        <v>1539</v>
      </c>
      <c r="CH70" s="140" t="s">
        <v>1539</v>
      </c>
      <c r="CI70" s="140" t="s">
        <v>1539</v>
      </c>
      <c r="CJ70" s="140" t="s">
        <v>1539</v>
      </c>
      <c r="CL70" s="140"/>
      <c r="CM70" s="140"/>
      <c r="CN70" s="140"/>
      <c r="CO70" s="140"/>
      <c r="CP70" s="140"/>
      <c r="CQ70" s="140"/>
      <c r="CR70" s="140"/>
      <c r="CS70" s="140"/>
      <c r="CT70" s="140"/>
      <c r="CU70" s="140"/>
      <c r="CV70" s="140"/>
      <c r="CW70" s="140"/>
      <c r="CY70" s="103"/>
      <c r="CZ70" s="103"/>
      <c r="DA70" s="103"/>
      <c r="DB70" s="103"/>
      <c r="DC70" s="103"/>
      <c r="DD70" s="103"/>
      <c r="DE70" s="103"/>
      <c r="DF70" s="103"/>
      <c r="DG70" s="103"/>
      <c r="DH70" s="103"/>
      <c r="DI70" s="103"/>
      <c r="DJ70" s="103"/>
    </row>
    <row r="71" spans="1:114" ht="15" customHeight="1" thickBot="1" x14ac:dyDescent="0.3">
      <c r="A71" s="70"/>
      <c r="B71" s="70"/>
      <c r="C71" s="71"/>
      <c r="D71" s="56"/>
      <c r="E71" s="56"/>
      <c r="F71" s="193"/>
      <c r="G71" s="57"/>
      <c r="H71" s="57"/>
      <c r="I71" s="129"/>
      <c r="J71" s="129"/>
      <c r="K71" s="129"/>
      <c r="L71" s="129"/>
      <c r="M71" s="129"/>
      <c r="N71" s="129"/>
      <c r="O71" s="129"/>
      <c r="P71" s="129"/>
      <c r="Q71" s="129"/>
      <c r="R71" s="129"/>
      <c r="S71" s="129"/>
      <c r="T71" s="129" t="s">
        <v>1539</v>
      </c>
      <c r="U71" s="129"/>
      <c r="V71" s="129"/>
      <c r="W71" s="129"/>
      <c r="X71" s="129"/>
      <c r="Y71" s="129"/>
      <c r="Z71" s="129"/>
      <c r="AA71" s="129"/>
      <c r="AB71" s="129"/>
      <c r="AC71" s="129"/>
      <c r="AD71" s="129"/>
      <c r="AE71" s="129"/>
      <c r="AF71" s="129"/>
      <c r="AG71" s="129"/>
      <c r="AH71" s="129"/>
      <c r="AI71" s="129"/>
      <c r="AJ71" s="129"/>
      <c r="AK71" s="129"/>
      <c r="AL71" s="129"/>
      <c r="AM71" s="129"/>
      <c r="AN71" s="130"/>
      <c r="AO71" s="131"/>
      <c r="AQ71" s="132"/>
      <c r="AR71" s="99"/>
      <c r="AS71" s="133"/>
      <c r="AT71" s="134"/>
      <c r="AU71" s="136" t="s">
        <v>1539</v>
      </c>
      <c r="AV71" s="142"/>
      <c r="AW71" s="140"/>
      <c r="AX71" s="129"/>
      <c r="AY71" s="129"/>
      <c r="AZ71" s="129"/>
      <c r="BA71" s="129"/>
      <c r="BB71" s="129"/>
      <c r="BC71" s="129"/>
      <c r="BD71" s="129"/>
      <c r="BE71" s="129"/>
      <c r="BF71" s="129"/>
      <c r="BG71" s="129"/>
      <c r="BH71" s="129"/>
      <c r="BI71" s="129"/>
      <c r="BJ71" s="129"/>
      <c r="BK71" s="129"/>
      <c r="BL71" s="129"/>
      <c r="BM71" s="129"/>
      <c r="BN71" s="137"/>
      <c r="BO71" s="138"/>
      <c r="BP71" s="131"/>
      <c r="BQ71" s="99"/>
      <c r="BR71" s="139"/>
      <c r="BS71" s="132"/>
      <c r="BT71" s="99"/>
      <c r="BU71" s="134"/>
      <c r="BV71" s="136" t="s">
        <v>1539</v>
      </c>
      <c r="BW71" s="142"/>
      <c r="BY71" s="140" t="s">
        <v>1539</v>
      </c>
      <c r="BZ71" s="140" t="s">
        <v>1539</v>
      </c>
      <c r="CA71" s="140" t="s">
        <v>1539</v>
      </c>
      <c r="CB71" s="140" t="s">
        <v>1539</v>
      </c>
      <c r="CC71" s="140" t="s">
        <v>1539</v>
      </c>
      <c r="CD71" s="140" t="s">
        <v>1539</v>
      </c>
      <c r="CE71" s="140" t="s">
        <v>1539</v>
      </c>
      <c r="CF71" s="140" t="s">
        <v>1539</v>
      </c>
      <c r="CG71" s="140" t="s">
        <v>1539</v>
      </c>
      <c r="CH71" s="140" t="s">
        <v>1539</v>
      </c>
      <c r="CI71" s="140" t="s">
        <v>1539</v>
      </c>
      <c r="CJ71" s="140" t="s">
        <v>1539</v>
      </c>
      <c r="CL71" s="140"/>
      <c r="CM71" s="140"/>
      <c r="CN71" s="140"/>
      <c r="CO71" s="140"/>
      <c r="CP71" s="140"/>
      <c r="CQ71" s="140"/>
      <c r="CR71" s="140"/>
      <c r="CS71" s="140"/>
      <c r="CT71" s="140"/>
      <c r="CU71" s="140"/>
      <c r="CV71" s="140"/>
      <c r="CW71" s="140"/>
      <c r="CY71" s="103"/>
      <c r="CZ71" s="103"/>
      <c r="DA71" s="103"/>
      <c r="DB71" s="103"/>
      <c r="DC71" s="103"/>
      <c r="DD71" s="103"/>
      <c r="DE71" s="103"/>
      <c r="DF71" s="103"/>
      <c r="DG71" s="103"/>
      <c r="DH71" s="103"/>
      <c r="DI71" s="103"/>
      <c r="DJ71" s="103"/>
    </row>
    <row r="72" spans="1:114" s="49" customFormat="1" ht="15" customHeight="1" thickTop="1" thickBot="1" x14ac:dyDescent="0.3">
      <c r="A72" s="51"/>
      <c r="B72" s="51"/>
      <c r="C72" s="52"/>
      <c r="D72" s="53"/>
      <c r="E72" s="53"/>
      <c r="F72" s="192" t="s">
        <v>172</v>
      </c>
      <c r="G72" s="55"/>
      <c r="H72" s="54"/>
      <c r="I72" s="145"/>
      <c r="J72" s="145"/>
      <c r="K72" s="145"/>
      <c r="L72" s="145"/>
      <c r="M72" s="145"/>
      <c r="N72" s="145"/>
      <c r="O72" s="145"/>
      <c r="P72" s="145"/>
      <c r="Q72" s="145"/>
      <c r="R72" s="145"/>
      <c r="S72" s="145"/>
      <c r="T72" s="145"/>
      <c r="U72" s="145"/>
      <c r="V72" s="145"/>
      <c r="W72" s="145"/>
      <c r="X72" s="145"/>
      <c r="Y72" s="145"/>
      <c r="Z72" s="145"/>
      <c r="AA72" s="145"/>
      <c r="AB72" s="145"/>
      <c r="AC72" s="145"/>
      <c r="AD72" s="145"/>
      <c r="AE72" s="145"/>
      <c r="AF72" s="145"/>
      <c r="AG72" s="145"/>
      <c r="AH72" s="145"/>
      <c r="AI72" s="145"/>
      <c r="AJ72" s="145"/>
      <c r="AK72" s="145"/>
      <c r="AL72" s="145"/>
      <c r="AM72" s="145"/>
      <c r="AN72" s="145"/>
      <c r="AO72" s="146"/>
      <c r="AP72" s="146"/>
      <c r="AQ72" s="147"/>
      <c r="AR72" s="148"/>
      <c r="AS72" s="149"/>
      <c r="AT72" s="148"/>
      <c r="AU72" s="148"/>
      <c r="AV72" s="148"/>
      <c r="AW72" s="212"/>
      <c r="AX72" s="145"/>
      <c r="AY72" s="145"/>
      <c r="AZ72" s="145"/>
      <c r="BA72" s="145"/>
      <c r="BB72" s="145"/>
      <c r="BC72" s="145"/>
      <c r="BD72" s="145"/>
      <c r="BE72" s="145"/>
      <c r="BF72" s="145"/>
      <c r="BG72" s="145"/>
      <c r="BH72" s="145"/>
      <c r="BI72" s="145"/>
      <c r="BJ72" s="145"/>
      <c r="BK72" s="145"/>
      <c r="BL72" s="145"/>
      <c r="BM72" s="145"/>
      <c r="BN72" s="150"/>
      <c r="BO72" s="151"/>
      <c r="BP72" s="146"/>
      <c r="BQ72" s="146"/>
      <c r="BR72" s="152"/>
      <c r="BS72" s="147"/>
      <c r="BT72" s="148"/>
      <c r="BU72" s="148"/>
      <c r="BV72" s="148"/>
      <c r="BW72" s="153"/>
      <c r="BX72" s="184"/>
      <c r="BY72" s="212"/>
      <c r="BZ72" s="212"/>
      <c r="CA72" s="212"/>
      <c r="CB72" s="212"/>
      <c r="CC72" s="212"/>
      <c r="CD72" s="212"/>
      <c r="CE72" s="212"/>
      <c r="CF72" s="212"/>
      <c r="CG72" s="212"/>
      <c r="CH72" s="212"/>
      <c r="CI72" s="212"/>
      <c r="CJ72" s="212"/>
      <c r="CL72" s="127"/>
      <c r="CM72" s="127"/>
      <c r="CN72" s="127"/>
      <c r="CO72" s="127"/>
      <c r="CP72" s="127"/>
      <c r="CQ72" s="127"/>
      <c r="CR72" s="127"/>
      <c r="CS72" s="127"/>
      <c r="CT72" s="127"/>
      <c r="CU72" s="127"/>
      <c r="CV72" s="127"/>
      <c r="CW72" s="127"/>
      <c r="CY72" s="128"/>
      <c r="CZ72" s="128"/>
      <c r="DA72" s="128"/>
      <c r="DB72" s="128"/>
      <c r="DC72" s="128"/>
      <c r="DD72" s="128"/>
      <c r="DE72" s="128"/>
      <c r="DF72" s="128"/>
      <c r="DG72" s="128"/>
      <c r="DH72" s="128"/>
      <c r="DI72" s="128"/>
      <c r="DJ72" s="128"/>
    </row>
    <row r="73" spans="1:114" ht="15" customHeight="1" thickTop="1" x14ac:dyDescent="0.25">
      <c r="A73" s="70">
        <v>-75.683333329999996</v>
      </c>
      <c r="B73" s="70">
        <v>4.5333333299999996</v>
      </c>
      <c r="C73" s="71">
        <v>1483</v>
      </c>
      <c r="D73" s="56">
        <v>26125120</v>
      </c>
      <c r="E73" s="56"/>
      <c r="F73" s="195" t="s">
        <v>173</v>
      </c>
      <c r="G73" s="57" t="s">
        <v>84</v>
      </c>
      <c r="H73" s="82" t="s">
        <v>174</v>
      </c>
      <c r="I73" s="129"/>
      <c r="J73" s="129"/>
      <c r="K73" s="129"/>
      <c r="L73" s="129"/>
      <c r="M73" s="129"/>
      <c r="N73" s="129"/>
      <c r="O73" s="129"/>
      <c r="P73" s="129"/>
      <c r="Q73" s="129"/>
      <c r="R73" s="129"/>
      <c r="S73" s="129"/>
      <c r="T73" s="129" t="s">
        <v>1539</v>
      </c>
      <c r="U73" s="129"/>
      <c r="V73" s="129"/>
      <c r="W73" s="129"/>
      <c r="X73" s="129"/>
      <c r="Y73" s="129"/>
      <c r="Z73" s="129"/>
      <c r="AA73" s="129"/>
      <c r="AB73" s="129"/>
      <c r="AC73" s="129"/>
      <c r="AD73" s="129"/>
      <c r="AE73" s="129"/>
      <c r="AF73" s="129"/>
      <c r="AG73" s="129"/>
      <c r="AH73" s="129"/>
      <c r="AI73" s="129"/>
      <c r="AJ73" s="129"/>
      <c r="AK73" s="129"/>
      <c r="AL73" s="129"/>
      <c r="AM73" s="129"/>
      <c r="AN73" s="130"/>
      <c r="AO73" s="131"/>
      <c r="AQ73" s="132"/>
      <c r="AR73" s="99"/>
      <c r="AS73" s="133"/>
      <c r="AT73" s="134"/>
      <c r="AU73" s="136" t="s">
        <v>1539</v>
      </c>
      <c r="AV73" s="142"/>
      <c r="AW73" s="140"/>
      <c r="AX73" s="129"/>
      <c r="AY73" s="129"/>
      <c r="AZ73" s="129"/>
      <c r="BA73" s="129"/>
      <c r="BB73" s="129"/>
      <c r="BC73" s="129"/>
      <c r="BD73" s="129"/>
      <c r="BE73" s="129"/>
      <c r="BF73" s="129"/>
      <c r="BG73" s="129"/>
      <c r="BH73" s="129"/>
      <c r="BI73" s="129"/>
      <c r="BJ73" s="129"/>
      <c r="BK73" s="129"/>
      <c r="BL73" s="129"/>
      <c r="BM73" s="129"/>
      <c r="BN73" s="137"/>
      <c r="BO73" s="138"/>
      <c r="BP73" s="131"/>
      <c r="BQ73" s="99"/>
      <c r="BR73" s="139"/>
      <c r="BS73" s="132"/>
      <c r="BT73" s="99"/>
      <c r="BU73" s="134"/>
      <c r="BV73" s="136" t="s">
        <v>1539</v>
      </c>
      <c r="BW73" s="142"/>
      <c r="BY73" s="140" t="s">
        <v>1539</v>
      </c>
      <c r="BZ73" s="140" t="s">
        <v>1539</v>
      </c>
      <c r="CA73" s="140" t="s">
        <v>1539</v>
      </c>
      <c r="CB73" s="140" t="s">
        <v>1539</v>
      </c>
      <c r="CC73" s="140" t="s">
        <v>1539</v>
      </c>
      <c r="CD73" s="140" t="s">
        <v>1539</v>
      </c>
      <c r="CE73" s="140" t="s">
        <v>1539</v>
      </c>
      <c r="CF73" s="140" t="s">
        <v>1539</v>
      </c>
      <c r="CG73" s="140" t="s">
        <v>1539</v>
      </c>
      <c r="CH73" s="140" t="s">
        <v>1539</v>
      </c>
      <c r="CI73" s="140" t="s">
        <v>1539</v>
      </c>
      <c r="CJ73" s="140" t="s">
        <v>1539</v>
      </c>
      <c r="CL73" s="140"/>
      <c r="CM73" s="140"/>
      <c r="CN73" s="140"/>
      <c r="CO73" s="140"/>
      <c r="CP73" s="140"/>
      <c r="CQ73" s="140"/>
      <c r="CR73" s="140"/>
      <c r="CS73" s="140"/>
      <c r="CT73" s="140"/>
      <c r="CU73" s="140"/>
      <c r="CV73" s="140"/>
      <c r="CW73" s="140"/>
      <c r="CY73" s="105"/>
      <c r="CZ73" s="105"/>
      <c r="DA73" s="105"/>
      <c r="DB73" s="105"/>
      <c r="DC73" s="105"/>
      <c r="DD73" s="105"/>
      <c r="DE73" s="105"/>
      <c r="DF73" s="105"/>
      <c r="DG73" s="105"/>
      <c r="DH73" s="105"/>
      <c r="DI73" s="105"/>
      <c r="DJ73" s="105"/>
    </row>
    <row r="74" spans="1:114" ht="15" customHeight="1" x14ac:dyDescent="0.25">
      <c r="A74" s="70">
        <v>-75.766666670000006</v>
      </c>
      <c r="B74" s="70">
        <v>4.2166666700000004</v>
      </c>
      <c r="C74" s="71">
        <v>1524</v>
      </c>
      <c r="D74" s="61">
        <v>26125110</v>
      </c>
      <c r="E74" s="61"/>
      <c r="F74" s="196" t="s">
        <v>175</v>
      </c>
      <c r="G74" s="57" t="s">
        <v>84</v>
      </c>
      <c r="H74" s="62" t="s">
        <v>176</v>
      </c>
      <c r="I74" s="129"/>
      <c r="J74" s="129"/>
      <c r="K74" s="129"/>
      <c r="L74" s="129"/>
      <c r="M74" s="129"/>
      <c r="N74" s="129"/>
      <c r="O74" s="129"/>
      <c r="P74" s="129"/>
      <c r="Q74" s="129"/>
      <c r="R74" s="129"/>
      <c r="S74" s="129"/>
      <c r="T74" s="129" t="s">
        <v>1539</v>
      </c>
      <c r="U74" s="129"/>
      <c r="V74" s="129"/>
      <c r="W74" s="129"/>
      <c r="X74" s="129"/>
      <c r="Y74" s="129"/>
      <c r="Z74" s="129"/>
      <c r="AA74" s="129"/>
      <c r="AB74" s="129"/>
      <c r="AC74" s="129"/>
      <c r="AD74" s="129"/>
      <c r="AE74" s="129"/>
      <c r="AF74" s="129"/>
      <c r="AG74" s="129"/>
      <c r="AH74" s="129"/>
      <c r="AI74" s="129"/>
      <c r="AJ74" s="129"/>
      <c r="AK74" s="129"/>
      <c r="AL74" s="129"/>
      <c r="AM74" s="129"/>
      <c r="AN74" s="130"/>
      <c r="AO74" s="131"/>
      <c r="AQ74" s="132"/>
      <c r="AR74" s="99"/>
      <c r="AS74" s="133"/>
      <c r="AT74" s="134"/>
      <c r="AU74" s="136" t="s">
        <v>1539</v>
      </c>
      <c r="AV74" s="142"/>
      <c r="AW74" s="140"/>
      <c r="AX74" s="129"/>
      <c r="AY74" s="129"/>
      <c r="AZ74" s="129"/>
      <c r="BA74" s="129"/>
      <c r="BB74" s="129"/>
      <c r="BC74" s="129"/>
      <c r="BD74" s="129"/>
      <c r="BE74" s="129"/>
      <c r="BF74" s="129"/>
      <c r="BG74" s="129"/>
      <c r="BH74" s="129"/>
      <c r="BI74" s="129"/>
      <c r="BJ74" s="129"/>
      <c r="BK74" s="129"/>
      <c r="BL74" s="129"/>
      <c r="BM74" s="129"/>
      <c r="BN74" s="137"/>
      <c r="BO74" s="138"/>
      <c r="BP74" s="131"/>
      <c r="BQ74" s="99"/>
      <c r="BR74" s="139"/>
      <c r="BS74" s="132"/>
      <c r="BT74" s="99"/>
      <c r="BU74" s="134"/>
      <c r="BV74" s="136" t="s">
        <v>1539</v>
      </c>
      <c r="BW74" s="142"/>
      <c r="BY74" s="140" t="s">
        <v>1539</v>
      </c>
      <c r="BZ74" s="140" t="s">
        <v>1539</v>
      </c>
      <c r="CA74" s="140" t="s">
        <v>1539</v>
      </c>
      <c r="CB74" s="140" t="s">
        <v>1539</v>
      </c>
      <c r="CC74" s="140" t="s">
        <v>1539</v>
      </c>
      <c r="CD74" s="140" t="s">
        <v>1539</v>
      </c>
      <c r="CE74" s="140" t="s">
        <v>1539</v>
      </c>
      <c r="CF74" s="140" t="s">
        <v>1539</v>
      </c>
      <c r="CG74" s="140" t="s">
        <v>1539</v>
      </c>
      <c r="CH74" s="140" t="s">
        <v>1539</v>
      </c>
      <c r="CI74" s="140" t="s">
        <v>1539</v>
      </c>
      <c r="CJ74" s="140" t="s">
        <v>1539</v>
      </c>
      <c r="CL74" s="140"/>
      <c r="CM74" s="140"/>
      <c r="CN74" s="140"/>
      <c r="CO74" s="140"/>
      <c r="CP74" s="140"/>
      <c r="CQ74" s="140"/>
      <c r="CR74" s="140"/>
      <c r="CS74" s="140"/>
      <c r="CT74" s="140"/>
      <c r="CU74" s="140"/>
      <c r="CV74" s="140"/>
      <c r="CW74" s="140"/>
      <c r="CY74" s="105"/>
      <c r="CZ74" s="105"/>
      <c r="DA74" s="105"/>
      <c r="DB74" s="105"/>
      <c r="DC74" s="105"/>
      <c r="DD74" s="105"/>
      <c r="DE74" s="105"/>
      <c r="DF74" s="105"/>
      <c r="DG74" s="105"/>
      <c r="DH74" s="105"/>
      <c r="DI74" s="105"/>
      <c r="DJ74" s="105"/>
    </row>
    <row r="75" spans="1:114" ht="15" customHeight="1" x14ac:dyDescent="0.25">
      <c r="A75" s="70">
        <v>-75.45</v>
      </c>
      <c r="B75" s="70">
        <v>4.6166666699999999</v>
      </c>
      <c r="C75" s="71">
        <v>2860</v>
      </c>
      <c r="D75" s="56">
        <v>26120690</v>
      </c>
      <c r="E75" s="56"/>
      <c r="F75" s="196" t="s">
        <v>177</v>
      </c>
      <c r="G75" s="57" t="s">
        <v>84</v>
      </c>
      <c r="H75" s="62" t="s">
        <v>178</v>
      </c>
      <c r="I75" s="129"/>
      <c r="J75" s="129"/>
      <c r="K75" s="129"/>
      <c r="L75" s="129"/>
      <c r="M75" s="129"/>
      <c r="N75" s="129"/>
      <c r="O75" s="129"/>
      <c r="P75" s="129"/>
      <c r="Q75" s="129"/>
      <c r="R75" s="129"/>
      <c r="S75" s="129"/>
      <c r="T75" s="129" t="s">
        <v>1539</v>
      </c>
      <c r="U75" s="129"/>
      <c r="V75" s="129"/>
      <c r="W75" s="129"/>
      <c r="X75" s="129"/>
      <c r="Y75" s="129"/>
      <c r="Z75" s="129"/>
      <c r="AA75" s="129"/>
      <c r="AB75" s="129"/>
      <c r="AC75" s="129"/>
      <c r="AD75" s="129"/>
      <c r="AE75" s="129"/>
      <c r="AF75" s="129"/>
      <c r="AG75" s="129"/>
      <c r="AH75" s="129"/>
      <c r="AI75" s="129"/>
      <c r="AJ75" s="129"/>
      <c r="AK75" s="129"/>
      <c r="AL75" s="129"/>
      <c r="AM75" s="129"/>
      <c r="AN75" s="130"/>
      <c r="AO75" s="131"/>
      <c r="AQ75" s="132"/>
      <c r="AR75" s="99"/>
      <c r="AS75" s="133"/>
      <c r="AT75" s="134"/>
      <c r="AU75" s="136" t="s">
        <v>1539</v>
      </c>
      <c r="AV75" s="142"/>
      <c r="AW75" s="140"/>
      <c r="AX75" s="129"/>
      <c r="AY75" s="129"/>
      <c r="AZ75" s="129"/>
      <c r="BA75" s="129"/>
      <c r="BB75" s="129"/>
      <c r="BC75" s="129"/>
      <c r="BD75" s="129"/>
      <c r="BE75" s="129"/>
      <c r="BF75" s="129"/>
      <c r="BG75" s="129"/>
      <c r="BH75" s="129"/>
      <c r="BI75" s="129"/>
      <c r="BJ75" s="129"/>
      <c r="BK75" s="129"/>
      <c r="BL75" s="129"/>
      <c r="BM75" s="129"/>
      <c r="BN75" s="137"/>
      <c r="BO75" s="138"/>
      <c r="BP75" s="131"/>
      <c r="BQ75" s="99"/>
      <c r="BR75" s="139"/>
      <c r="BS75" s="132"/>
      <c r="BT75" s="99"/>
      <c r="BU75" s="134"/>
      <c r="BV75" s="136" t="s">
        <v>1539</v>
      </c>
      <c r="BW75" s="142"/>
      <c r="BY75" s="140" t="s">
        <v>1539</v>
      </c>
      <c r="BZ75" s="140" t="s">
        <v>1539</v>
      </c>
      <c r="CA75" s="140" t="s">
        <v>1539</v>
      </c>
      <c r="CB75" s="140" t="s">
        <v>1539</v>
      </c>
      <c r="CC75" s="140" t="s">
        <v>1539</v>
      </c>
      <c r="CD75" s="140" t="s">
        <v>1539</v>
      </c>
      <c r="CE75" s="140" t="s">
        <v>1539</v>
      </c>
      <c r="CF75" s="140" t="s">
        <v>1539</v>
      </c>
      <c r="CG75" s="140" t="s">
        <v>1539</v>
      </c>
      <c r="CH75" s="140" t="s">
        <v>1539</v>
      </c>
      <c r="CI75" s="140" t="s">
        <v>1539</v>
      </c>
      <c r="CJ75" s="140" t="s">
        <v>1539</v>
      </c>
      <c r="CL75" s="140"/>
      <c r="CM75" s="140"/>
      <c r="CN75" s="140"/>
      <c r="CO75" s="140"/>
      <c r="CP75" s="140"/>
      <c r="CQ75" s="140"/>
      <c r="CR75" s="140"/>
      <c r="CS75" s="140"/>
      <c r="CT75" s="140"/>
      <c r="CU75" s="140"/>
      <c r="CV75" s="140"/>
      <c r="CW75" s="140"/>
      <c r="CY75" s="105"/>
      <c r="CZ75" s="105"/>
      <c r="DA75" s="105"/>
      <c r="DB75" s="105"/>
      <c r="DC75" s="105"/>
      <c r="DD75" s="105"/>
      <c r="DE75" s="105"/>
      <c r="DF75" s="105"/>
      <c r="DG75" s="105"/>
      <c r="DH75" s="105"/>
      <c r="DI75" s="105"/>
      <c r="DJ75" s="105"/>
    </row>
    <row r="76" spans="1:114" ht="15" customHeight="1" x14ac:dyDescent="0.25">
      <c r="A76" s="70">
        <v>-75.533333330000005</v>
      </c>
      <c r="B76" s="70">
        <v>4.7166666700000004</v>
      </c>
      <c r="C76" s="71">
        <v>2250</v>
      </c>
      <c r="D76" s="61">
        <v>26120460</v>
      </c>
      <c r="E76" s="61"/>
      <c r="F76" s="196" t="s">
        <v>179</v>
      </c>
      <c r="G76" s="57" t="s">
        <v>84</v>
      </c>
      <c r="H76" s="62" t="s">
        <v>178</v>
      </c>
      <c r="I76" s="129"/>
      <c r="J76" s="129"/>
      <c r="K76" s="129"/>
      <c r="L76" s="129"/>
      <c r="M76" s="129"/>
      <c r="N76" s="129"/>
      <c r="O76" s="129"/>
      <c r="P76" s="129"/>
      <c r="Q76" s="129"/>
      <c r="R76" s="129"/>
      <c r="S76" s="129"/>
      <c r="T76" s="129" t="s">
        <v>1539</v>
      </c>
      <c r="U76" s="129"/>
      <c r="V76" s="129"/>
      <c r="W76" s="129"/>
      <c r="X76" s="129"/>
      <c r="Y76" s="129"/>
      <c r="Z76" s="129"/>
      <c r="AA76" s="129"/>
      <c r="AB76" s="129"/>
      <c r="AC76" s="129"/>
      <c r="AD76" s="129"/>
      <c r="AE76" s="129"/>
      <c r="AF76" s="129"/>
      <c r="AG76" s="129"/>
      <c r="AH76" s="129"/>
      <c r="AI76" s="129"/>
      <c r="AJ76" s="129"/>
      <c r="AK76" s="129"/>
      <c r="AL76" s="129"/>
      <c r="AM76" s="129"/>
      <c r="AN76" s="130"/>
      <c r="AO76" s="131"/>
      <c r="AQ76" s="132"/>
      <c r="AR76" s="99"/>
      <c r="AS76" s="133"/>
      <c r="AT76" s="134"/>
      <c r="AU76" s="136" t="s">
        <v>1539</v>
      </c>
      <c r="AV76" s="142"/>
      <c r="AW76" s="140"/>
      <c r="AX76" s="129"/>
      <c r="AY76" s="129"/>
      <c r="AZ76" s="129"/>
      <c r="BA76" s="129"/>
      <c r="BB76" s="129"/>
      <c r="BC76" s="129"/>
      <c r="BD76" s="129"/>
      <c r="BE76" s="129"/>
      <c r="BF76" s="129"/>
      <c r="BG76" s="129"/>
      <c r="BH76" s="129"/>
      <c r="BI76" s="129"/>
      <c r="BJ76" s="129"/>
      <c r="BK76" s="129"/>
      <c r="BL76" s="129"/>
      <c r="BM76" s="129"/>
      <c r="BN76" s="137"/>
      <c r="BO76" s="138"/>
      <c r="BP76" s="131"/>
      <c r="BQ76" s="99"/>
      <c r="BR76" s="139"/>
      <c r="BS76" s="132"/>
      <c r="BT76" s="99"/>
      <c r="BU76" s="134"/>
      <c r="BV76" s="136" t="s">
        <v>1539</v>
      </c>
      <c r="BW76" s="142"/>
      <c r="BY76" s="140" t="s">
        <v>1539</v>
      </c>
      <c r="BZ76" s="140" t="s">
        <v>1539</v>
      </c>
      <c r="CA76" s="140" t="s">
        <v>1539</v>
      </c>
      <c r="CB76" s="140" t="s">
        <v>1539</v>
      </c>
      <c r="CC76" s="140" t="s">
        <v>1539</v>
      </c>
      <c r="CD76" s="140" t="s">
        <v>1539</v>
      </c>
      <c r="CE76" s="140" t="s">
        <v>1539</v>
      </c>
      <c r="CF76" s="140" t="s">
        <v>1539</v>
      </c>
      <c r="CG76" s="140" t="s">
        <v>1539</v>
      </c>
      <c r="CH76" s="140" t="s">
        <v>1539</v>
      </c>
      <c r="CI76" s="140" t="s">
        <v>1539</v>
      </c>
      <c r="CJ76" s="140" t="s">
        <v>1539</v>
      </c>
      <c r="CL76" s="140"/>
      <c r="CM76" s="140"/>
      <c r="CN76" s="140"/>
      <c r="CO76" s="140"/>
      <c r="CP76" s="140"/>
      <c r="CQ76" s="140"/>
      <c r="CR76" s="140"/>
      <c r="CS76" s="140"/>
      <c r="CT76" s="140"/>
      <c r="CU76" s="140"/>
      <c r="CV76" s="140"/>
      <c r="CW76" s="140"/>
      <c r="CY76" s="105"/>
      <c r="CZ76" s="105"/>
      <c r="DA76" s="105"/>
      <c r="DB76" s="105"/>
      <c r="DC76" s="105"/>
      <c r="DD76" s="105"/>
      <c r="DE76" s="105"/>
      <c r="DF76" s="105"/>
      <c r="DG76" s="105"/>
      <c r="DH76" s="105"/>
      <c r="DI76" s="105"/>
      <c r="DJ76" s="105"/>
    </row>
    <row r="77" spans="1:114" ht="15" customHeight="1" x14ac:dyDescent="0.25">
      <c r="A77" s="70">
        <v>-75.55</v>
      </c>
      <c r="B77" s="70">
        <v>4.4833333299999998</v>
      </c>
      <c r="C77" s="71">
        <v>2278</v>
      </c>
      <c r="D77" s="56">
        <v>26120300</v>
      </c>
      <c r="E77" s="56"/>
      <c r="F77" s="196" t="s">
        <v>180</v>
      </c>
      <c r="G77" s="57" t="s">
        <v>84</v>
      </c>
      <c r="H77" s="62" t="s">
        <v>181</v>
      </c>
      <c r="I77" s="129"/>
      <c r="J77" s="129"/>
      <c r="K77" s="129"/>
      <c r="L77" s="129"/>
      <c r="M77" s="129"/>
      <c r="N77" s="129"/>
      <c r="O77" s="129"/>
      <c r="P77" s="129"/>
      <c r="Q77" s="129"/>
      <c r="R77" s="129"/>
      <c r="S77" s="129"/>
      <c r="T77" s="129" t="s">
        <v>1539</v>
      </c>
      <c r="U77" s="129"/>
      <c r="V77" s="129"/>
      <c r="W77" s="129"/>
      <c r="X77" s="129"/>
      <c r="Y77" s="129"/>
      <c r="Z77" s="129"/>
      <c r="AA77" s="129"/>
      <c r="AB77" s="129"/>
      <c r="AC77" s="129"/>
      <c r="AD77" s="129"/>
      <c r="AE77" s="129"/>
      <c r="AF77" s="129"/>
      <c r="AG77" s="129"/>
      <c r="AH77" s="129"/>
      <c r="AI77" s="129"/>
      <c r="AJ77" s="129"/>
      <c r="AK77" s="129"/>
      <c r="AL77" s="129"/>
      <c r="AM77" s="129"/>
      <c r="AN77" s="130"/>
      <c r="AO77" s="131"/>
      <c r="AQ77" s="132"/>
      <c r="AR77" s="99"/>
      <c r="AS77" s="133"/>
      <c r="AT77" s="134"/>
      <c r="AU77" s="136" t="s">
        <v>1539</v>
      </c>
      <c r="AV77" s="142"/>
      <c r="AW77" s="140"/>
      <c r="AX77" s="129"/>
      <c r="AY77" s="129"/>
      <c r="AZ77" s="129"/>
      <c r="BA77" s="129"/>
      <c r="BB77" s="129"/>
      <c r="BC77" s="129"/>
      <c r="BD77" s="129"/>
      <c r="BE77" s="129"/>
      <c r="BF77" s="129"/>
      <c r="BG77" s="129"/>
      <c r="BH77" s="129"/>
      <c r="BI77" s="129"/>
      <c r="BJ77" s="129"/>
      <c r="BK77" s="129"/>
      <c r="BL77" s="129"/>
      <c r="BM77" s="129"/>
      <c r="BN77" s="137"/>
      <c r="BO77" s="138"/>
      <c r="BP77" s="131"/>
      <c r="BQ77" s="99"/>
      <c r="BR77" s="139"/>
      <c r="BS77" s="132"/>
      <c r="BT77" s="99"/>
      <c r="BU77" s="134"/>
      <c r="BV77" s="136" t="s">
        <v>1539</v>
      </c>
      <c r="BW77" s="142"/>
      <c r="BY77" s="140" t="s">
        <v>1539</v>
      </c>
      <c r="BZ77" s="140" t="s">
        <v>1539</v>
      </c>
      <c r="CA77" s="140" t="s">
        <v>1539</v>
      </c>
      <c r="CB77" s="140" t="s">
        <v>1539</v>
      </c>
      <c r="CC77" s="140" t="s">
        <v>1539</v>
      </c>
      <c r="CD77" s="140" t="s">
        <v>1539</v>
      </c>
      <c r="CE77" s="140" t="s">
        <v>1539</v>
      </c>
      <c r="CF77" s="140" t="s">
        <v>1539</v>
      </c>
      <c r="CG77" s="140" t="s">
        <v>1539</v>
      </c>
      <c r="CH77" s="140" t="s">
        <v>1539</v>
      </c>
      <c r="CI77" s="140" t="s">
        <v>1539</v>
      </c>
      <c r="CJ77" s="140" t="s">
        <v>1539</v>
      </c>
      <c r="CL77" s="140"/>
      <c r="CM77" s="140"/>
      <c r="CN77" s="140"/>
      <c r="CO77" s="140"/>
      <c r="CP77" s="140"/>
      <c r="CQ77" s="140"/>
      <c r="CR77" s="140"/>
      <c r="CS77" s="140"/>
      <c r="CT77" s="140"/>
      <c r="CU77" s="140"/>
      <c r="CV77" s="140"/>
      <c r="CW77" s="140"/>
      <c r="CY77" s="105"/>
      <c r="CZ77" s="105"/>
      <c r="DA77" s="105"/>
      <c r="DB77" s="105"/>
      <c r="DC77" s="105"/>
      <c r="DD77" s="105"/>
      <c r="DE77" s="105"/>
      <c r="DF77" s="105"/>
      <c r="DG77" s="105"/>
      <c r="DH77" s="105"/>
      <c r="DI77" s="105"/>
      <c r="DJ77" s="105"/>
    </row>
    <row r="78" spans="1:114" ht="15" customHeight="1" x14ac:dyDescent="0.25">
      <c r="A78" s="70">
        <v>-75.716666669999995</v>
      </c>
      <c r="B78" s="70">
        <v>4.4000000000000004</v>
      </c>
      <c r="C78" s="71">
        <v>1212</v>
      </c>
      <c r="D78" s="61">
        <v>26125260</v>
      </c>
      <c r="E78" s="61"/>
      <c r="F78" s="196" t="s">
        <v>182</v>
      </c>
      <c r="G78" s="57" t="s">
        <v>84</v>
      </c>
      <c r="H78" s="62" t="s">
        <v>183</v>
      </c>
      <c r="I78" s="129"/>
      <c r="J78" s="129"/>
      <c r="K78" s="129"/>
      <c r="L78" s="129"/>
      <c r="M78" s="129"/>
      <c r="N78" s="129"/>
      <c r="O78" s="129"/>
      <c r="P78" s="129"/>
      <c r="Q78" s="129"/>
      <c r="R78" s="129"/>
      <c r="S78" s="129"/>
      <c r="T78" s="129" t="s">
        <v>1539</v>
      </c>
      <c r="U78" s="129"/>
      <c r="V78" s="129"/>
      <c r="W78" s="129"/>
      <c r="X78" s="129"/>
      <c r="Y78" s="129"/>
      <c r="Z78" s="129"/>
      <c r="AA78" s="129"/>
      <c r="AB78" s="129"/>
      <c r="AC78" s="129"/>
      <c r="AD78" s="129"/>
      <c r="AE78" s="129"/>
      <c r="AF78" s="129"/>
      <c r="AG78" s="129"/>
      <c r="AH78" s="129"/>
      <c r="AI78" s="129"/>
      <c r="AJ78" s="129"/>
      <c r="AK78" s="129"/>
      <c r="AL78" s="129"/>
      <c r="AM78" s="129"/>
      <c r="AN78" s="130"/>
      <c r="AO78" s="131"/>
      <c r="AQ78" s="132"/>
      <c r="AR78" s="99"/>
      <c r="AS78" s="133"/>
      <c r="AT78" s="134"/>
      <c r="AU78" s="136" t="s">
        <v>1539</v>
      </c>
      <c r="AV78" s="142"/>
      <c r="AW78" s="140"/>
      <c r="AX78" s="129"/>
      <c r="AY78" s="129"/>
      <c r="AZ78" s="129"/>
      <c r="BA78" s="129"/>
      <c r="BB78" s="129"/>
      <c r="BC78" s="129"/>
      <c r="BD78" s="129"/>
      <c r="BE78" s="129"/>
      <c r="BF78" s="129"/>
      <c r="BG78" s="129"/>
      <c r="BH78" s="129"/>
      <c r="BI78" s="129"/>
      <c r="BJ78" s="129"/>
      <c r="BK78" s="129"/>
      <c r="BL78" s="129"/>
      <c r="BM78" s="129"/>
      <c r="BN78" s="137"/>
      <c r="BO78" s="138"/>
      <c r="BP78" s="131"/>
      <c r="BQ78" s="99"/>
      <c r="BR78" s="139"/>
      <c r="BS78" s="132"/>
      <c r="BT78" s="99"/>
      <c r="BU78" s="134"/>
      <c r="BV78" s="136" t="s">
        <v>1539</v>
      </c>
      <c r="BW78" s="142"/>
      <c r="BY78" s="140" t="s">
        <v>1539</v>
      </c>
      <c r="BZ78" s="140" t="s">
        <v>1539</v>
      </c>
      <c r="CA78" s="140" t="s">
        <v>1539</v>
      </c>
      <c r="CB78" s="140" t="s">
        <v>1539</v>
      </c>
      <c r="CC78" s="140" t="s">
        <v>1539</v>
      </c>
      <c r="CD78" s="140" t="s">
        <v>1539</v>
      </c>
      <c r="CE78" s="140" t="s">
        <v>1539</v>
      </c>
      <c r="CF78" s="140" t="s">
        <v>1539</v>
      </c>
      <c r="CG78" s="140" t="s">
        <v>1539</v>
      </c>
      <c r="CH78" s="140" t="s">
        <v>1539</v>
      </c>
      <c r="CI78" s="140" t="s">
        <v>1539</v>
      </c>
      <c r="CJ78" s="140" t="s">
        <v>1539</v>
      </c>
      <c r="CL78" s="140"/>
      <c r="CM78" s="140"/>
      <c r="CN78" s="140"/>
      <c r="CO78" s="140"/>
      <c r="CP78" s="140"/>
      <c r="CQ78" s="140"/>
      <c r="CR78" s="140"/>
      <c r="CS78" s="140"/>
      <c r="CT78" s="140"/>
      <c r="CU78" s="140"/>
      <c r="CV78" s="140"/>
      <c r="CW78" s="140"/>
      <c r="CY78" s="105"/>
      <c r="CZ78" s="105"/>
      <c r="DA78" s="105"/>
      <c r="DB78" s="105"/>
      <c r="DC78" s="105"/>
      <c r="DD78" s="105"/>
      <c r="DE78" s="105"/>
      <c r="DF78" s="105"/>
      <c r="DG78" s="105"/>
      <c r="DH78" s="105"/>
      <c r="DI78" s="105"/>
      <c r="DJ78" s="105"/>
    </row>
    <row r="79" spans="1:114" ht="15" customHeight="1" x14ac:dyDescent="0.25">
      <c r="A79" s="70">
        <v>-75.75</v>
      </c>
      <c r="B79" s="70">
        <v>4.56666667</v>
      </c>
      <c r="C79" s="71">
        <v>750</v>
      </c>
      <c r="D79" s="56">
        <v>26120020</v>
      </c>
      <c r="E79" s="56"/>
      <c r="F79" s="196" t="s">
        <v>184</v>
      </c>
      <c r="G79" s="57" t="s">
        <v>84</v>
      </c>
      <c r="H79" s="62" t="s">
        <v>185</v>
      </c>
      <c r="I79" s="129"/>
      <c r="J79" s="129"/>
      <c r="K79" s="129"/>
      <c r="L79" s="129"/>
      <c r="M79" s="129"/>
      <c r="N79" s="129"/>
      <c r="O79" s="129"/>
      <c r="P79" s="129"/>
      <c r="Q79" s="129"/>
      <c r="R79" s="129"/>
      <c r="S79" s="129"/>
      <c r="T79" s="129" t="s">
        <v>1539</v>
      </c>
      <c r="U79" s="129"/>
      <c r="V79" s="129"/>
      <c r="W79" s="129"/>
      <c r="X79" s="129"/>
      <c r="Y79" s="129"/>
      <c r="Z79" s="129"/>
      <c r="AA79" s="129"/>
      <c r="AB79" s="129"/>
      <c r="AC79" s="129"/>
      <c r="AD79" s="129"/>
      <c r="AE79" s="129"/>
      <c r="AF79" s="129"/>
      <c r="AG79" s="129"/>
      <c r="AH79" s="129"/>
      <c r="AI79" s="129"/>
      <c r="AJ79" s="129"/>
      <c r="AK79" s="129"/>
      <c r="AL79" s="129"/>
      <c r="AM79" s="129"/>
      <c r="AN79" s="130"/>
      <c r="AO79" s="131"/>
      <c r="AQ79" s="132"/>
      <c r="AR79" s="99"/>
      <c r="AS79" s="133"/>
      <c r="AT79" s="134"/>
      <c r="AU79" s="136" t="s">
        <v>1539</v>
      </c>
      <c r="AV79" s="142"/>
      <c r="AW79" s="140"/>
      <c r="AX79" s="129"/>
      <c r="AY79" s="129"/>
      <c r="AZ79" s="129"/>
      <c r="BA79" s="129"/>
      <c r="BB79" s="129"/>
      <c r="BC79" s="129"/>
      <c r="BD79" s="129"/>
      <c r="BE79" s="129"/>
      <c r="BF79" s="129"/>
      <c r="BG79" s="129"/>
      <c r="BH79" s="129"/>
      <c r="BI79" s="129"/>
      <c r="BJ79" s="129"/>
      <c r="BK79" s="129"/>
      <c r="BL79" s="129"/>
      <c r="BM79" s="129"/>
      <c r="BN79" s="137"/>
      <c r="BO79" s="138"/>
      <c r="BP79" s="131"/>
      <c r="BQ79" s="99"/>
      <c r="BR79" s="139"/>
      <c r="BS79" s="132"/>
      <c r="BT79" s="99"/>
      <c r="BU79" s="134"/>
      <c r="BV79" s="136" t="s">
        <v>1539</v>
      </c>
      <c r="BW79" s="142"/>
      <c r="BY79" s="140" t="s">
        <v>1539</v>
      </c>
      <c r="BZ79" s="140" t="s">
        <v>1539</v>
      </c>
      <c r="CA79" s="140" t="s">
        <v>1539</v>
      </c>
      <c r="CB79" s="140" t="s">
        <v>1539</v>
      </c>
      <c r="CC79" s="140" t="s">
        <v>1539</v>
      </c>
      <c r="CD79" s="140" t="s">
        <v>1539</v>
      </c>
      <c r="CE79" s="140" t="s">
        <v>1539</v>
      </c>
      <c r="CF79" s="140" t="s">
        <v>1539</v>
      </c>
      <c r="CG79" s="140" t="s">
        <v>1539</v>
      </c>
      <c r="CH79" s="140" t="s">
        <v>1539</v>
      </c>
      <c r="CI79" s="140" t="s">
        <v>1539</v>
      </c>
      <c r="CJ79" s="140" t="s">
        <v>1539</v>
      </c>
      <c r="CL79" s="140"/>
      <c r="CM79" s="140"/>
      <c r="CN79" s="140"/>
      <c r="CO79" s="140"/>
      <c r="CP79" s="140"/>
      <c r="CQ79" s="140"/>
      <c r="CR79" s="140"/>
      <c r="CS79" s="140"/>
      <c r="CT79" s="140"/>
      <c r="CU79" s="140"/>
      <c r="CV79" s="140"/>
      <c r="CW79" s="140"/>
      <c r="CY79" s="105"/>
      <c r="CZ79" s="105"/>
      <c r="DA79" s="105"/>
      <c r="DB79" s="105"/>
      <c r="DC79" s="105"/>
      <c r="DD79" s="105"/>
      <c r="DE79" s="105"/>
      <c r="DF79" s="105"/>
      <c r="DG79" s="105"/>
      <c r="DH79" s="105"/>
      <c r="DI79" s="105"/>
      <c r="DJ79" s="105"/>
    </row>
    <row r="80" spans="1:114" ht="15" customHeight="1" x14ac:dyDescent="0.25">
      <c r="A80" s="70">
        <v>-75.783333330000005</v>
      </c>
      <c r="B80" s="70">
        <v>4.45</v>
      </c>
      <c r="C80" s="71">
        <v>1200</v>
      </c>
      <c r="D80" s="61">
        <v>26120340</v>
      </c>
      <c r="E80" s="61"/>
      <c r="F80" s="196" t="s">
        <v>186</v>
      </c>
      <c r="G80" s="57" t="s">
        <v>84</v>
      </c>
      <c r="H80" s="62" t="s">
        <v>83</v>
      </c>
      <c r="I80" s="129"/>
      <c r="J80" s="129"/>
      <c r="K80" s="129"/>
      <c r="L80" s="129"/>
      <c r="M80" s="129"/>
      <c r="N80" s="129"/>
      <c r="O80" s="129"/>
      <c r="P80" s="129"/>
      <c r="Q80" s="129"/>
      <c r="R80" s="129"/>
      <c r="S80" s="129"/>
      <c r="T80" s="129" t="s">
        <v>1539</v>
      </c>
      <c r="U80" s="129"/>
      <c r="V80" s="129"/>
      <c r="W80" s="129"/>
      <c r="X80" s="129"/>
      <c r="Y80" s="129"/>
      <c r="Z80" s="129"/>
      <c r="AA80" s="129"/>
      <c r="AB80" s="129"/>
      <c r="AC80" s="129"/>
      <c r="AD80" s="129"/>
      <c r="AE80" s="129"/>
      <c r="AF80" s="129"/>
      <c r="AG80" s="129"/>
      <c r="AH80" s="129"/>
      <c r="AI80" s="129"/>
      <c r="AJ80" s="129"/>
      <c r="AK80" s="129"/>
      <c r="AL80" s="129"/>
      <c r="AM80" s="129"/>
      <c r="AN80" s="130"/>
      <c r="AO80" s="131"/>
      <c r="AQ80" s="132"/>
      <c r="AR80" s="99"/>
      <c r="AS80" s="133"/>
      <c r="AT80" s="134"/>
      <c r="AU80" s="136" t="s">
        <v>1539</v>
      </c>
      <c r="AV80" s="142"/>
      <c r="AW80" s="140"/>
      <c r="AX80" s="129"/>
      <c r="AY80" s="129"/>
      <c r="AZ80" s="129"/>
      <c r="BA80" s="129"/>
      <c r="BB80" s="129"/>
      <c r="BC80" s="129"/>
      <c r="BD80" s="129"/>
      <c r="BE80" s="129"/>
      <c r="BF80" s="129"/>
      <c r="BG80" s="129"/>
      <c r="BH80" s="129"/>
      <c r="BI80" s="129"/>
      <c r="BJ80" s="129"/>
      <c r="BK80" s="129"/>
      <c r="BL80" s="129"/>
      <c r="BM80" s="129"/>
      <c r="BN80" s="137"/>
      <c r="BO80" s="138"/>
      <c r="BP80" s="131"/>
      <c r="BQ80" s="99"/>
      <c r="BR80" s="139"/>
      <c r="BS80" s="132"/>
      <c r="BT80" s="99"/>
      <c r="BU80" s="134"/>
      <c r="BV80" s="136" t="s">
        <v>1539</v>
      </c>
      <c r="BW80" s="142"/>
      <c r="BY80" s="140" t="s">
        <v>1539</v>
      </c>
      <c r="BZ80" s="140" t="s">
        <v>1539</v>
      </c>
      <c r="CA80" s="140" t="s">
        <v>1539</v>
      </c>
      <c r="CB80" s="140" t="s">
        <v>1539</v>
      </c>
      <c r="CC80" s="140" t="s">
        <v>1539</v>
      </c>
      <c r="CD80" s="140" t="s">
        <v>1539</v>
      </c>
      <c r="CE80" s="140" t="s">
        <v>1539</v>
      </c>
      <c r="CF80" s="140" t="s">
        <v>1539</v>
      </c>
      <c r="CG80" s="140" t="s">
        <v>1539</v>
      </c>
      <c r="CH80" s="140" t="s">
        <v>1539</v>
      </c>
      <c r="CI80" s="140" t="s">
        <v>1539</v>
      </c>
      <c r="CJ80" s="140" t="s">
        <v>1539</v>
      </c>
      <c r="CL80" s="140"/>
      <c r="CM80" s="140"/>
      <c r="CN80" s="140"/>
      <c r="CO80" s="140"/>
      <c r="CP80" s="140"/>
      <c r="CQ80" s="140"/>
      <c r="CR80" s="140"/>
      <c r="CS80" s="140"/>
      <c r="CT80" s="140"/>
      <c r="CU80" s="140"/>
      <c r="CV80" s="140"/>
      <c r="CW80" s="140"/>
      <c r="CY80" s="105"/>
      <c r="CZ80" s="105"/>
      <c r="DA80" s="105"/>
      <c r="DB80" s="105"/>
      <c r="DC80" s="105"/>
      <c r="DD80" s="105"/>
      <c r="DE80" s="105"/>
      <c r="DF80" s="105"/>
      <c r="DG80" s="105"/>
      <c r="DH80" s="105"/>
      <c r="DI80" s="105"/>
      <c r="DJ80" s="105"/>
    </row>
    <row r="81" spans="1:114" ht="15" customHeight="1" x14ac:dyDescent="0.25">
      <c r="A81" s="70">
        <v>-75.533333330000005</v>
      </c>
      <c r="B81" s="70">
        <v>4.68333333</v>
      </c>
      <c r="C81" s="71">
        <v>2000</v>
      </c>
      <c r="D81" s="56">
        <v>26120310</v>
      </c>
      <c r="E81" s="56"/>
      <c r="F81" s="196" t="s">
        <v>187</v>
      </c>
      <c r="G81" s="57" t="s">
        <v>84</v>
      </c>
      <c r="H81" s="62" t="s">
        <v>188</v>
      </c>
      <c r="I81" s="129"/>
      <c r="J81" s="129"/>
      <c r="K81" s="129"/>
      <c r="L81" s="129"/>
      <c r="M81" s="129"/>
      <c r="N81" s="129"/>
      <c r="O81" s="129"/>
      <c r="P81" s="129"/>
      <c r="Q81" s="129"/>
      <c r="R81" s="129"/>
      <c r="S81" s="129"/>
      <c r="T81" s="129" t="s">
        <v>1539</v>
      </c>
      <c r="U81" s="129"/>
      <c r="V81" s="129"/>
      <c r="W81" s="129"/>
      <c r="X81" s="129"/>
      <c r="Y81" s="129"/>
      <c r="Z81" s="129"/>
      <c r="AA81" s="129"/>
      <c r="AB81" s="129"/>
      <c r="AC81" s="129"/>
      <c r="AD81" s="129"/>
      <c r="AE81" s="129"/>
      <c r="AF81" s="129"/>
      <c r="AG81" s="129"/>
      <c r="AH81" s="129"/>
      <c r="AI81" s="129"/>
      <c r="AJ81" s="129"/>
      <c r="AK81" s="129"/>
      <c r="AL81" s="129"/>
      <c r="AM81" s="129"/>
      <c r="AN81" s="130"/>
      <c r="AO81" s="131"/>
      <c r="AQ81" s="132"/>
      <c r="AR81" s="99"/>
      <c r="AS81" s="133"/>
      <c r="AT81" s="134"/>
      <c r="AU81" s="136" t="s">
        <v>1539</v>
      </c>
      <c r="AV81" s="142"/>
      <c r="AW81" s="140"/>
      <c r="AX81" s="129"/>
      <c r="AY81" s="129"/>
      <c r="AZ81" s="129"/>
      <c r="BA81" s="129"/>
      <c r="BB81" s="129"/>
      <c r="BC81" s="129"/>
      <c r="BD81" s="129"/>
      <c r="BE81" s="129"/>
      <c r="BF81" s="129"/>
      <c r="BG81" s="129"/>
      <c r="BH81" s="129"/>
      <c r="BI81" s="129"/>
      <c r="BJ81" s="129"/>
      <c r="BK81" s="129"/>
      <c r="BL81" s="129"/>
      <c r="BM81" s="129"/>
      <c r="BN81" s="137"/>
      <c r="BO81" s="138"/>
      <c r="BP81" s="131"/>
      <c r="BQ81" s="99"/>
      <c r="BR81" s="139"/>
      <c r="BS81" s="132"/>
      <c r="BT81" s="99"/>
      <c r="BU81" s="134"/>
      <c r="BV81" s="136" t="s">
        <v>1539</v>
      </c>
      <c r="BW81" s="142"/>
      <c r="BY81" s="140" t="s">
        <v>1539</v>
      </c>
      <c r="BZ81" s="140" t="s">
        <v>1539</v>
      </c>
      <c r="CA81" s="140" t="s">
        <v>1539</v>
      </c>
      <c r="CB81" s="140" t="s">
        <v>1539</v>
      </c>
      <c r="CC81" s="140" t="s">
        <v>1539</v>
      </c>
      <c r="CD81" s="140" t="s">
        <v>1539</v>
      </c>
      <c r="CE81" s="140" t="s">
        <v>1539</v>
      </c>
      <c r="CF81" s="140" t="s">
        <v>1539</v>
      </c>
      <c r="CG81" s="140" t="s">
        <v>1539</v>
      </c>
      <c r="CH81" s="140" t="s">
        <v>1539</v>
      </c>
      <c r="CI81" s="140" t="s">
        <v>1539</v>
      </c>
      <c r="CJ81" s="140" t="s">
        <v>1539</v>
      </c>
      <c r="CL81" s="140"/>
      <c r="CM81" s="140"/>
      <c r="CN81" s="140"/>
      <c r="CO81" s="140"/>
      <c r="CP81" s="140"/>
      <c r="CQ81" s="140"/>
      <c r="CR81" s="140"/>
      <c r="CS81" s="140"/>
      <c r="CT81" s="140"/>
      <c r="CU81" s="140"/>
      <c r="CV81" s="140"/>
      <c r="CW81" s="140"/>
      <c r="CY81" s="105"/>
      <c r="CZ81" s="105"/>
      <c r="DA81" s="105"/>
      <c r="DB81" s="105"/>
      <c r="DC81" s="105"/>
      <c r="DD81" s="105"/>
      <c r="DE81" s="105"/>
      <c r="DF81" s="105"/>
      <c r="DG81" s="105"/>
      <c r="DH81" s="105"/>
      <c r="DI81" s="105"/>
      <c r="DJ81" s="105"/>
    </row>
    <row r="82" spans="1:114" ht="15" customHeight="1" x14ac:dyDescent="0.25">
      <c r="A82" s="70">
        <v>-75.650000000000006</v>
      </c>
      <c r="B82" s="70">
        <v>4.6333333300000001</v>
      </c>
      <c r="C82" s="71">
        <v>2680</v>
      </c>
      <c r="D82" s="61">
        <v>26120330</v>
      </c>
      <c r="E82" s="61"/>
      <c r="F82" s="196" t="s">
        <v>189</v>
      </c>
      <c r="G82" s="57" t="s">
        <v>84</v>
      </c>
      <c r="H82" s="62" t="s">
        <v>178</v>
      </c>
      <c r="I82" s="129"/>
      <c r="J82" s="129"/>
      <c r="K82" s="129"/>
      <c r="L82" s="129"/>
      <c r="M82" s="129"/>
      <c r="N82" s="129"/>
      <c r="O82" s="129"/>
      <c r="P82" s="129"/>
      <c r="Q82" s="129"/>
      <c r="R82" s="129"/>
      <c r="S82" s="129"/>
      <c r="T82" s="129" t="s">
        <v>1539</v>
      </c>
      <c r="U82" s="129"/>
      <c r="V82" s="129"/>
      <c r="W82" s="129"/>
      <c r="X82" s="129"/>
      <c r="Y82" s="129"/>
      <c r="Z82" s="129"/>
      <c r="AA82" s="129"/>
      <c r="AB82" s="129"/>
      <c r="AC82" s="129"/>
      <c r="AD82" s="129"/>
      <c r="AE82" s="129"/>
      <c r="AF82" s="129"/>
      <c r="AG82" s="129"/>
      <c r="AH82" s="129"/>
      <c r="AI82" s="129"/>
      <c r="AJ82" s="129"/>
      <c r="AK82" s="129"/>
      <c r="AL82" s="129"/>
      <c r="AM82" s="129"/>
      <c r="AN82" s="130"/>
      <c r="AO82" s="131"/>
      <c r="AQ82" s="132"/>
      <c r="AR82" s="99"/>
      <c r="AS82" s="133"/>
      <c r="AT82" s="134"/>
      <c r="AU82" s="136" t="s">
        <v>1539</v>
      </c>
      <c r="AV82" s="142"/>
      <c r="AW82" s="140"/>
      <c r="AX82" s="129"/>
      <c r="AY82" s="129"/>
      <c r="AZ82" s="129"/>
      <c r="BA82" s="129"/>
      <c r="BB82" s="129"/>
      <c r="BC82" s="129"/>
      <c r="BD82" s="129"/>
      <c r="BE82" s="129"/>
      <c r="BF82" s="129"/>
      <c r="BG82" s="129"/>
      <c r="BH82" s="129"/>
      <c r="BI82" s="129"/>
      <c r="BJ82" s="129"/>
      <c r="BK82" s="129"/>
      <c r="BL82" s="129"/>
      <c r="BM82" s="129"/>
      <c r="BN82" s="137"/>
      <c r="BO82" s="138"/>
      <c r="BP82" s="131"/>
      <c r="BQ82" s="99"/>
      <c r="BR82" s="139"/>
      <c r="BS82" s="132"/>
      <c r="BT82" s="99"/>
      <c r="BU82" s="134"/>
      <c r="BV82" s="136" t="s">
        <v>1539</v>
      </c>
      <c r="BW82" s="142"/>
      <c r="BY82" s="140" t="s">
        <v>1539</v>
      </c>
      <c r="BZ82" s="140" t="s">
        <v>1539</v>
      </c>
      <c r="CA82" s="140" t="s">
        <v>1539</v>
      </c>
      <c r="CB82" s="140" t="s">
        <v>1539</v>
      </c>
      <c r="CC82" s="140" t="s">
        <v>1539</v>
      </c>
      <c r="CD82" s="140" t="s">
        <v>1539</v>
      </c>
      <c r="CE82" s="140" t="s">
        <v>1539</v>
      </c>
      <c r="CF82" s="140" t="s">
        <v>1539</v>
      </c>
      <c r="CG82" s="140" t="s">
        <v>1539</v>
      </c>
      <c r="CH82" s="140" t="s">
        <v>1539</v>
      </c>
      <c r="CI82" s="140" t="s">
        <v>1539</v>
      </c>
      <c r="CJ82" s="140" t="s">
        <v>1539</v>
      </c>
      <c r="CL82" s="140"/>
      <c r="CM82" s="140"/>
      <c r="CN82" s="140"/>
      <c r="CO82" s="140"/>
      <c r="CP82" s="140"/>
      <c r="CQ82" s="140"/>
      <c r="CR82" s="140"/>
      <c r="CS82" s="140"/>
      <c r="CT82" s="140"/>
      <c r="CU82" s="140"/>
      <c r="CV82" s="140"/>
      <c r="CW82" s="140"/>
      <c r="CY82" s="105"/>
      <c r="CZ82" s="105"/>
      <c r="DA82" s="105"/>
      <c r="DB82" s="105"/>
      <c r="DC82" s="105"/>
      <c r="DD82" s="105"/>
      <c r="DE82" s="105"/>
      <c r="DF82" s="105"/>
      <c r="DG82" s="105"/>
      <c r="DH82" s="105"/>
      <c r="DI82" s="105"/>
      <c r="DJ82" s="105"/>
    </row>
    <row r="83" spans="1:114" ht="15" customHeight="1" x14ac:dyDescent="0.25">
      <c r="A83" s="70">
        <v>-75.633333329999999</v>
      </c>
      <c r="B83" s="70">
        <v>4.5</v>
      </c>
      <c r="C83" s="71">
        <v>2250</v>
      </c>
      <c r="D83" s="56">
        <v>26120370</v>
      </c>
      <c r="E83" s="56"/>
      <c r="F83" s="196" t="s">
        <v>190</v>
      </c>
      <c r="G83" s="57" t="s">
        <v>84</v>
      </c>
      <c r="H83" s="62" t="s">
        <v>181</v>
      </c>
      <c r="I83" s="129"/>
      <c r="J83" s="129"/>
      <c r="K83" s="129"/>
      <c r="L83" s="129"/>
      <c r="M83" s="129"/>
      <c r="N83" s="129"/>
      <c r="O83" s="129"/>
      <c r="P83" s="129"/>
      <c r="Q83" s="129"/>
      <c r="R83" s="129"/>
      <c r="S83" s="129"/>
      <c r="T83" s="129" t="s">
        <v>1539</v>
      </c>
      <c r="U83" s="129"/>
      <c r="V83" s="129"/>
      <c r="W83" s="129"/>
      <c r="X83" s="129"/>
      <c r="Y83" s="129"/>
      <c r="Z83" s="129"/>
      <c r="AA83" s="129"/>
      <c r="AB83" s="129"/>
      <c r="AC83" s="129"/>
      <c r="AD83" s="129"/>
      <c r="AE83" s="129"/>
      <c r="AF83" s="129"/>
      <c r="AG83" s="129"/>
      <c r="AH83" s="129"/>
      <c r="AI83" s="129"/>
      <c r="AJ83" s="129"/>
      <c r="AK83" s="129"/>
      <c r="AL83" s="129"/>
      <c r="AM83" s="129"/>
      <c r="AN83" s="130"/>
      <c r="AO83" s="131"/>
      <c r="AQ83" s="132"/>
      <c r="AR83" s="99"/>
      <c r="AS83" s="133"/>
      <c r="AT83" s="134"/>
      <c r="AU83" s="136" t="s">
        <v>1539</v>
      </c>
      <c r="AV83" s="142"/>
      <c r="AW83" s="140"/>
      <c r="AX83" s="129"/>
      <c r="AY83" s="129"/>
      <c r="AZ83" s="129"/>
      <c r="BA83" s="129"/>
      <c r="BB83" s="129"/>
      <c r="BC83" s="129"/>
      <c r="BD83" s="129"/>
      <c r="BE83" s="129"/>
      <c r="BF83" s="129"/>
      <c r="BG83" s="129"/>
      <c r="BH83" s="129"/>
      <c r="BI83" s="129"/>
      <c r="BJ83" s="129"/>
      <c r="BK83" s="129"/>
      <c r="BL83" s="129"/>
      <c r="BM83" s="129"/>
      <c r="BN83" s="137"/>
      <c r="BO83" s="138"/>
      <c r="BP83" s="131"/>
      <c r="BQ83" s="99"/>
      <c r="BR83" s="139"/>
      <c r="BS83" s="132"/>
      <c r="BT83" s="99"/>
      <c r="BU83" s="134"/>
      <c r="BV83" s="136" t="s">
        <v>1539</v>
      </c>
      <c r="BW83" s="142"/>
      <c r="BY83" s="140" t="s">
        <v>1539</v>
      </c>
      <c r="BZ83" s="140" t="s">
        <v>1539</v>
      </c>
      <c r="CA83" s="140" t="s">
        <v>1539</v>
      </c>
      <c r="CB83" s="140" t="s">
        <v>1539</v>
      </c>
      <c r="CC83" s="140" t="s">
        <v>1539</v>
      </c>
      <c r="CD83" s="140" t="s">
        <v>1539</v>
      </c>
      <c r="CE83" s="140" t="s">
        <v>1539</v>
      </c>
      <c r="CF83" s="140" t="s">
        <v>1539</v>
      </c>
      <c r="CG83" s="140" t="s">
        <v>1539</v>
      </c>
      <c r="CH83" s="140" t="s">
        <v>1539</v>
      </c>
      <c r="CI83" s="140" t="s">
        <v>1539</v>
      </c>
      <c r="CJ83" s="140" t="s">
        <v>1539</v>
      </c>
      <c r="CL83" s="140"/>
      <c r="CM83" s="140"/>
      <c r="CN83" s="140"/>
      <c r="CO83" s="140"/>
      <c r="CP83" s="140"/>
      <c r="CQ83" s="140"/>
      <c r="CR83" s="140"/>
      <c r="CS83" s="140"/>
      <c r="CT83" s="140"/>
      <c r="CU83" s="140"/>
      <c r="CV83" s="140"/>
      <c r="CW83" s="140"/>
      <c r="CY83" s="105"/>
      <c r="CZ83" s="105"/>
      <c r="DA83" s="105"/>
      <c r="DB83" s="105"/>
      <c r="DC83" s="105"/>
      <c r="DD83" s="105"/>
      <c r="DE83" s="105"/>
      <c r="DF83" s="105"/>
      <c r="DG83" s="105"/>
      <c r="DH83" s="105"/>
      <c r="DI83" s="105"/>
      <c r="DJ83" s="105"/>
    </row>
    <row r="84" spans="1:114" ht="15" customHeight="1" x14ac:dyDescent="0.25">
      <c r="A84" s="70">
        <v>-75.783333330000005</v>
      </c>
      <c r="B84" s="70">
        <v>4.3333333300000003</v>
      </c>
      <c r="C84" s="71">
        <v>1180</v>
      </c>
      <c r="D84" s="61">
        <v>26120430</v>
      </c>
      <c r="E84" s="61"/>
      <c r="F84" s="196" t="s">
        <v>191</v>
      </c>
      <c r="G84" s="57" t="s">
        <v>84</v>
      </c>
      <c r="H84" s="62" t="s">
        <v>192</v>
      </c>
      <c r="I84" s="129"/>
      <c r="J84" s="129"/>
      <c r="K84" s="129"/>
      <c r="L84" s="129"/>
      <c r="M84" s="129"/>
      <c r="N84" s="129"/>
      <c r="O84" s="129"/>
      <c r="P84" s="129"/>
      <c r="Q84" s="129"/>
      <c r="R84" s="129"/>
      <c r="S84" s="129"/>
      <c r="T84" s="129" t="s">
        <v>1539</v>
      </c>
      <c r="U84" s="129"/>
      <c r="V84" s="129"/>
      <c r="W84" s="129"/>
      <c r="X84" s="129"/>
      <c r="Y84" s="129"/>
      <c r="Z84" s="129"/>
      <c r="AA84" s="129"/>
      <c r="AB84" s="129"/>
      <c r="AC84" s="129"/>
      <c r="AD84" s="129"/>
      <c r="AE84" s="129"/>
      <c r="AF84" s="129"/>
      <c r="AG84" s="129"/>
      <c r="AH84" s="129"/>
      <c r="AI84" s="129"/>
      <c r="AJ84" s="129"/>
      <c r="AK84" s="129"/>
      <c r="AL84" s="129"/>
      <c r="AM84" s="129"/>
      <c r="AN84" s="130"/>
      <c r="AO84" s="131"/>
      <c r="AQ84" s="132"/>
      <c r="AR84" s="99"/>
      <c r="AS84" s="133"/>
      <c r="AT84" s="134"/>
      <c r="AU84" s="136" t="s">
        <v>1539</v>
      </c>
      <c r="AV84" s="142"/>
      <c r="AW84" s="140"/>
      <c r="AX84" s="129"/>
      <c r="AY84" s="129"/>
      <c r="AZ84" s="129"/>
      <c r="BA84" s="129"/>
      <c r="BB84" s="129"/>
      <c r="BC84" s="129"/>
      <c r="BD84" s="129"/>
      <c r="BE84" s="129"/>
      <c r="BF84" s="129"/>
      <c r="BG84" s="129"/>
      <c r="BH84" s="129"/>
      <c r="BI84" s="129"/>
      <c r="BJ84" s="129"/>
      <c r="BK84" s="129"/>
      <c r="BL84" s="129"/>
      <c r="BM84" s="129"/>
      <c r="BN84" s="137"/>
      <c r="BO84" s="138"/>
      <c r="BP84" s="131"/>
      <c r="BQ84" s="99"/>
      <c r="BR84" s="139"/>
      <c r="BS84" s="132"/>
      <c r="BT84" s="99"/>
      <c r="BU84" s="134"/>
      <c r="BV84" s="136" t="s">
        <v>1539</v>
      </c>
      <c r="BW84" s="142"/>
      <c r="BY84" s="140" t="s">
        <v>1539</v>
      </c>
      <c r="BZ84" s="140" t="s">
        <v>1539</v>
      </c>
      <c r="CA84" s="140" t="s">
        <v>1539</v>
      </c>
      <c r="CB84" s="140" t="s">
        <v>1539</v>
      </c>
      <c r="CC84" s="140" t="s">
        <v>1539</v>
      </c>
      <c r="CD84" s="140" t="s">
        <v>1539</v>
      </c>
      <c r="CE84" s="140" t="s">
        <v>1539</v>
      </c>
      <c r="CF84" s="140" t="s">
        <v>1539</v>
      </c>
      <c r="CG84" s="140" t="s">
        <v>1539</v>
      </c>
      <c r="CH84" s="140" t="s">
        <v>1539</v>
      </c>
      <c r="CI84" s="140" t="s">
        <v>1539</v>
      </c>
      <c r="CJ84" s="140" t="s">
        <v>1539</v>
      </c>
      <c r="CL84" s="140"/>
      <c r="CM84" s="140"/>
      <c r="CN84" s="140"/>
      <c r="CO84" s="140"/>
      <c r="CP84" s="140"/>
      <c r="CQ84" s="140"/>
      <c r="CR84" s="140"/>
      <c r="CS84" s="140"/>
      <c r="CT84" s="140"/>
      <c r="CU84" s="140"/>
      <c r="CV84" s="140"/>
      <c r="CW84" s="140"/>
      <c r="CY84" s="105"/>
      <c r="CZ84" s="105"/>
      <c r="DA84" s="105"/>
      <c r="DB84" s="105"/>
      <c r="DC84" s="105"/>
      <c r="DD84" s="105"/>
      <c r="DE84" s="105"/>
      <c r="DF84" s="105"/>
      <c r="DG84" s="105"/>
      <c r="DH84" s="105"/>
      <c r="DI84" s="105"/>
      <c r="DJ84" s="105"/>
    </row>
    <row r="85" spans="1:114" ht="15" customHeight="1" x14ac:dyDescent="0.25">
      <c r="A85" s="70">
        <v>-75.866666670000001</v>
      </c>
      <c r="B85" s="70">
        <v>4.5833333300000003</v>
      </c>
      <c r="C85" s="71">
        <v>980</v>
      </c>
      <c r="D85" s="56">
        <v>26125200</v>
      </c>
      <c r="E85" s="56"/>
      <c r="F85" s="196" t="s">
        <v>193</v>
      </c>
      <c r="G85" s="57" t="s">
        <v>84</v>
      </c>
      <c r="H85" s="62" t="s">
        <v>194</v>
      </c>
      <c r="I85" s="129"/>
      <c r="J85" s="129"/>
      <c r="K85" s="129"/>
      <c r="L85" s="129"/>
      <c r="M85" s="129"/>
      <c r="N85" s="129"/>
      <c r="O85" s="129"/>
      <c r="P85" s="129"/>
      <c r="Q85" s="129"/>
      <c r="R85" s="129"/>
      <c r="S85" s="129"/>
      <c r="T85" s="129" t="s">
        <v>1539</v>
      </c>
      <c r="U85" s="129"/>
      <c r="V85" s="129"/>
      <c r="W85" s="129"/>
      <c r="X85" s="129"/>
      <c r="Y85" s="129"/>
      <c r="Z85" s="129"/>
      <c r="AA85" s="129"/>
      <c r="AB85" s="129"/>
      <c r="AC85" s="129"/>
      <c r="AD85" s="129"/>
      <c r="AE85" s="129"/>
      <c r="AF85" s="129"/>
      <c r="AG85" s="129"/>
      <c r="AH85" s="129"/>
      <c r="AI85" s="129"/>
      <c r="AJ85" s="129"/>
      <c r="AK85" s="129"/>
      <c r="AL85" s="129"/>
      <c r="AM85" s="129"/>
      <c r="AN85" s="130"/>
      <c r="AO85" s="131"/>
      <c r="AQ85" s="132"/>
      <c r="AR85" s="99"/>
      <c r="AS85" s="133"/>
      <c r="AT85" s="134"/>
      <c r="AU85" s="136" t="s">
        <v>1539</v>
      </c>
      <c r="AV85" s="142"/>
      <c r="AW85" s="140"/>
      <c r="AX85" s="129"/>
      <c r="AY85" s="129"/>
      <c r="AZ85" s="129"/>
      <c r="BA85" s="129"/>
      <c r="BB85" s="129"/>
      <c r="BC85" s="129"/>
      <c r="BD85" s="129"/>
      <c r="BE85" s="129"/>
      <c r="BF85" s="129"/>
      <c r="BG85" s="129"/>
      <c r="BH85" s="129"/>
      <c r="BI85" s="129"/>
      <c r="BJ85" s="129"/>
      <c r="BK85" s="129"/>
      <c r="BL85" s="129"/>
      <c r="BM85" s="129"/>
      <c r="BN85" s="137"/>
      <c r="BO85" s="138"/>
      <c r="BP85" s="131"/>
      <c r="BQ85" s="99"/>
      <c r="BR85" s="139"/>
      <c r="BS85" s="132"/>
      <c r="BT85" s="99"/>
      <c r="BU85" s="134"/>
      <c r="BV85" s="136" t="s">
        <v>1539</v>
      </c>
      <c r="BW85" s="142"/>
      <c r="BY85" s="140" t="s">
        <v>1539</v>
      </c>
      <c r="BZ85" s="140" t="s">
        <v>1539</v>
      </c>
      <c r="CA85" s="140" t="s">
        <v>1539</v>
      </c>
      <c r="CB85" s="140" t="s">
        <v>1539</v>
      </c>
      <c r="CC85" s="140" t="s">
        <v>1539</v>
      </c>
      <c r="CD85" s="140" t="s">
        <v>1539</v>
      </c>
      <c r="CE85" s="140" t="s">
        <v>1539</v>
      </c>
      <c r="CF85" s="140" t="s">
        <v>1539</v>
      </c>
      <c r="CG85" s="140" t="s">
        <v>1539</v>
      </c>
      <c r="CH85" s="140" t="s">
        <v>1539</v>
      </c>
      <c r="CI85" s="140" t="s">
        <v>1539</v>
      </c>
      <c r="CJ85" s="140" t="s">
        <v>1539</v>
      </c>
      <c r="CL85" s="140"/>
      <c r="CM85" s="140"/>
      <c r="CN85" s="140"/>
      <c r="CO85" s="140"/>
      <c r="CP85" s="140"/>
      <c r="CQ85" s="140"/>
      <c r="CR85" s="140"/>
      <c r="CS85" s="140"/>
      <c r="CT85" s="140"/>
      <c r="CU85" s="140"/>
      <c r="CV85" s="140"/>
      <c r="CW85" s="140"/>
      <c r="CY85" s="105"/>
      <c r="CZ85" s="105"/>
      <c r="DA85" s="105"/>
      <c r="DB85" s="105"/>
      <c r="DC85" s="105"/>
      <c r="DD85" s="105"/>
      <c r="DE85" s="105"/>
      <c r="DF85" s="105"/>
      <c r="DG85" s="105"/>
      <c r="DH85" s="105"/>
      <c r="DI85" s="105"/>
      <c r="DJ85" s="105"/>
    </row>
    <row r="86" spans="1:114" ht="15" customHeight="1" x14ac:dyDescent="0.25">
      <c r="A86" s="70">
        <v>-75.433333329999996</v>
      </c>
      <c r="B86" s="70">
        <v>4.6500000000000004</v>
      </c>
      <c r="C86" s="71">
        <v>3160</v>
      </c>
      <c r="D86" s="61">
        <v>26120700</v>
      </c>
      <c r="E86" s="61"/>
      <c r="F86" s="196" t="s">
        <v>195</v>
      </c>
      <c r="G86" s="57" t="s">
        <v>84</v>
      </c>
      <c r="H86" s="62" t="s">
        <v>178</v>
      </c>
      <c r="I86" s="129"/>
      <c r="J86" s="129"/>
      <c r="K86" s="129"/>
      <c r="L86" s="129"/>
      <c r="M86" s="129"/>
      <c r="N86" s="129"/>
      <c r="O86" s="129"/>
      <c r="P86" s="129"/>
      <c r="Q86" s="129"/>
      <c r="R86" s="129"/>
      <c r="S86" s="129"/>
      <c r="T86" s="129" t="s">
        <v>1539</v>
      </c>
      <c r="U86" s="129"/>
      <c r="V86" s="129"/>
      <c r="W86" s="129"/>
      <c r="X86" s="129"/>
      <c r="Y86" s="129"/>
      <c r="Z86" s="129"/>
      <c r="AA86" s="129"/>
      <c r="AB86" s="129"/>
      <c r="AC86" s="129"/>
      <c r="AD86" s="129"/>
      <c r="AE86" s="129"/>
      <c r="AF86" s="129"/>
      <c r="AG86" s="129"/>
      <c r="AH86" s="129"/>
      <c r="AI86" s="129"/>
      <c r="AJ86" s="129"/>
      <c r="AK86" s="129"/>
      <c r="AL86" s="129"/>
      <c r="AM86" s="129"/>
      <c r="AN86" s="130"/>
      <c r="AO86" s="131"/>
      <c r="AQ86" s="132"/>
      <c r="AR86" s="99"/>
      <c r="AS86" s="133"/>
      <c r="AT86" s="134"/>
      <c r="AU86" s="136" t="s">
        <v>1539</v>
      </c>
      <c r="AV86" s="142"/>
      <c r="AW86" s="140"/>
      <c r="AX86" s="129"/>
      <c r="AY86" s="129"/>
      <c r="AZ86" s="129"/>
      <c r="BA86" s="129"/>
      <c r="BB86" s="129"/>
      <c r="BC86" s="129"/>
      <c r="BD86" s="129"/>
      <c r="BE86" s="129"/>
      <c r="BF86" s="129"/>
      <c r="BG86" s="129"/>
      <c r="BH86" s="129"/>
      <c r="BI86" s="129"/>
      <c r="BJ86" s="129"/>
      <c r="BK86" s="129"/>
      <c r="BL86" s="129"/>
      <c r="BM86" s="129"/>
      <c r="BN86" s="137"/>
      <c r="BO86" s="138"/>
      <c r="BP86" s="131"/>
      <c r="BQ86" s="99"/>
      <c r="BR86" s="139"/>
      <c r="BS86" s="132"/>
      <c r="BT86" s="99"/>
      <c r="BU86" s="134"/>
      <c r="BV86" s="136" t="s">
        <v>1539</v>
      </c>
      <c r="BW86" s="142"/>
      <c r="BY86" s="140" t="s">
        <v>1539</v>
      </c>
      <c r="BZ86" s="140" t="s">
        <v>1539</v>
      </c>
      <c r="CA86" s="140" t="s">
        <v>1539</v>
      </c>
      <c r="CB86" s="140" t="s">
        <v>1539</v>
      </c>
      <c r="CC86" s="140" t="s">
        <v>1539</v>
      </c>
      <c r="CD86" s="140" t="s">
        <v>1539</v>
      </c>
      <c r="CE86" s="140" t="s">
        <v>1539</v>
      </c>
      <c r="CF86" s="140" t="s">
        <v>1539</v>
      </c>
      <c r="CG86" s="140" t="s">
        <v>1539</v>
      </c>
      <c r="CH86" s="140" t="s">
        <v>1539</v>
      </c>
      <c r="CI86" s="140" t="s">
        <v>1539</v>
      </c>
      <c r="CJ86" s="140" t="s">
        <v>1539</v>
      </c>
      <c r="CL86" s="140"/>
      <c r="CM86" s="140"/>
      <c r="CN86" s="140"/>
      <c r="CO86" s="140"/>
      <c r="CP86" s="140"/>
      <c r="CQ86" s="140"/>
      <c r="CR86" s="140"/>
      <c r="CS86" s="140"/>
      <c r="CT86" s="140"/>
      <c r="CU86" s="140"/>
      <c r="CV86" s="140"/>
      <c r="CW86" s="140"/>
      <c r="CY86" s="105"/>
      <c r="CZ86" s="105"/>
      <c r="DA86" s="105"/>
      <c r="DB86" s="105"/>
      <c r="DC86" s="105"/>
      <c r="DD86" s="105"/>
      <c r="DE86" s="105"/>
      <c r="DF86" s="105"/>
      <c r="DG86" s="105"/>
      <c r="DH86" s="105"/>
      <c r="DI86" s="105"/>
      <c r="DJ86" s="105"/>
    </row>
    <row r="87" spans="1:114" ht="15" customHeight="1" thickBot="1" x14ac:dyDescent="0.3">
      <c r="A87" s="70">
        <v>-75.433333329999996</v>
      </c>
      <c r="B87" s="70">
        <v>4.6166666699999999</v>
      </c>
      <c r="C87" s="71">
        <v>3190</v>
      </c>
      <c r="D87" s="56">
        <v>26120710</v>
      </c>
      <c r="E87" s="56"/>
      <c r="F87" s="196" t="s">
        <v>196</v>
      </c>
      <c r="G87" s="57" t="s">
        <v>84</v>
      </c>
      <c r="H87" s="62" t="s">
        <v>178</v>
      </c>
      <c r="I87" s="129"/>
      <c r="J87" s="129"/>
      <c r="K87" s="129"/>
      <c r="L87" s="129"/>
      <c r="M87" s="129"/>
      <c r="N87" s="129"/>
      <c r="O87" s="129"/>
      <c r="P87" s="129"/>
      <c r="Q87" s="129"/>
      <c r="R87" s="129"/>
      <c r="S87" s="129"/>
      <c r="T87" s="129" t="s">
        <v>1539</v>
      </c>
      <c r="U87" s="129"/>
      <c r="V87" s="129"/>
      <c r="W87" s="129"/>
      <c r="X87" s="129"/>
      <c r="Y87" s="129"/>
      <c r="Z87" s="129"/>
      <c r="AA87" s="129"/>
      <c r="AB87" s="129"/>
      <c r="AC87" s="129"/>
      <c r="AD87" s="129"/>
      <c r="AE87" s="129"/>
      <c r="AF87" s="129"/>
      <c r="AG87" s="129"/>
      <c r="AH87" s="129"/>
      <c r="AI87" s="129"/>
      <c r="AJ87" s="129"/>
      <c r="AK87" s="129"/>
      <c r="AL87" s="129"/>
      <c r="AM87" s="129"/>
      <c r="AN87" s="130"/>
      <c r="AO87" s="131"/>
      <c r="AQ87" s="132"/>
      <c r="AR87" s="99"/>
      <c r="AS87" s="133"/>
      <c r="AT87" s="134"/>
      <c r="AU87" s="136" t="s">
        <v>1539</v>
      </c>
      <c r="AV87" s="142"/>
      <c r="AW87" s="140"/>
      <c r="AX87" s="129"/>
      <c r="AY87" s="129"/>
      <c r="AZ87" s="129"/>
      <c r="BA87" s="129"/>
      <c r="BB87" s="129"/>
      <c r="BC87" s="129"/>
      <c r="BD87" s="129"/>
      <c r="BE87" s="129"/>
      <c r="BF87" s="129"/>
      <c r="BG87" s="129"/>
      <c r="BH87" s="129"/>
      <c r="BI87" s="129"/>
      <c r="BJ87" s="129"/>
      <c r="BK87" s="129"/>
      <c r="BL87" s="129"/>
      <c r="BM87" s="129"/>
      <c r="BN87" s="137"/>
      <c r="BO87" s="138"/>
      <c r="BP87" s="131"/>
      <c r="BQ87" s="99"/>
      <c r="BR87" s="139"/>
      <c r="BS87" s="132"/>
      <c r="BT87" s="99"/>
      <c r="BU87" s="134"/>
      <c r="BV87" s="136" t="s">
        <v>1539</v>
      </c>
      <c r="BW87" s="142"/>
      <c r="BY87" s="140" t="s">
        <v>1539</v>
      </c>
      <c r="BZ87" s="140" t="s">
        <v>1539</v>
      </c>
      <c r="CA87" s="140" t="s">
        <v>1539</v>
      </c>
      <c r="CB87" s="140" t="s">
        <v>1539</v>
      </c>
      <c r="CC87" s="140" t="s">
        <v>1539</v>
      </c>
      <c r="CD87" s="140" t="s">
        <v>1539</v>
      </c>
      <c r="CE87" s="140" t="s">
        <v>1539</v>
      </c>
      <c r="CF87" s="140" t="s">
        <v>1539</v>
      </c>
      <c r="CG87" s="140" t="s">
        <v>1539</v>
      </c>
      <c r="CH87" s="140" t="s">
        <v>1539</v>
      </c>
      <c r="CI87" s="140" t="s">
        <v>1539</v>
      </c>
      <c r="CJ87" s="140" t="s">
        <v>1539</v>
      </c>
      <c r="CL87" s="140"/>
      <c r="CM87" s="140"/>
      <c r="CN87" s="140"/>
      <c r="CO87" s="140"/>
      <c r="CP87" s="140"/>
      <c r="CQ87" s="140"/>
      <c r="CR87" s="140"/>
      <c r="CS87" s="140"/>
      <c r="CT87" s="140"/>
      <c r="CU87" s="140"/>
      <c r="CV87" s="140"/>
      <c r="CW87" s="140"/>
      <c r="CY87" s="105"/>
      <c r="CZ87" s="105"/>
      <c r="DA87" s="105"/>
      <c r="DB87" s="105"/>
      <c r="DC87" s="105"/>
      <c r="DD87" s="105"/>
      <c r="DE87" s="105"/>
      <c r="DF87" s="105"/>
      <c r="DG87" s="105"/>
      <c r="DH87" s="105"/>
      <c r="DI87" s="105"/>
      <c r="DJ87" s="105"/>
    </row>
    <row r="88" spans="1:114" s="49" customFormat="1" ht="15" customHeight="1" thickTop="1" thickBot="1" x14ac:dyDescent="0.3">
      <c r="A88" s="51"/>
      <c r="B88" s="51"/>
      <c r="C88" s="52"/>
      <c r="D88" s="53"/>
      <c r="E88" s="53"/>
      <c r="F88" s="192" t="s">
        <v>197</v>
      </c>
      <c r="G88" s="55"/>
      <c r="H88" s="54"/>
      <c r="I88" s="145"/>
      <c r="J88" s="145"/>
      <c r="K88" s="145"/>
      <c r="L88" s="145"/>
      <c r="M88" s="145"/>
      <c r="N88" s="145"/>
      <c r="O88" s="145"/>
      <c r="P88" s="145"/>
      <c r="Q88" s="145"/>
      <c r="R88" s="145"/>
      <c r="S88" s="145"/>
      <c r="T88" s="145"/>
      <c r="U88" s="145"/>
      <c r="V88" s="145"/>
      <c r="W88" s="145"/>
      <c r="X88" s="145"/>
      <c r="Y88" s="145"/>
      <c r="Z88" s="145"/>
      <c r="AA88" s="145"/>
      <c r="AB88" s="145"/>
      <c r="AC88" s="145"/>
      <c r="AD88" s="145"/>
      <c r="AE88" s="145"/>
      <c r="AF88" s="145"/>
      <c r="AG88" s="145"/>
      <c r="AH88" s="145"/>
      <c r="AI88" s="145"/>
      <c r="AJ88" s="145"/>
      <c r="AK88" s="145"/>
      <c r="AL88" s="145"/>
      <c r="AM88" s="145"/>
      <c r="AN88" s="145"/>
      <c r="AO88" s="146"/>
      <c r="AP88" s="146"/>
      <c r="AQ88" s="147"/>
      <c r="AR88" s="148"/>
      <c r="AS88" s="149"/>
      <c r="AT88" s="148"/>
      <c r="AU88" s="148"/>
      <c r="AV88" s="148"/>
      <c r="AW88" s="212"/>
      <c r="AX88" s="145"/>
      <c r="AY88" s="145"/>
      <c r="AZ88" s="145"/>
      <c r="BA88" s="145"/>
      <c r="BB88" s="145"/>
      <c r="BC88" s="145"/>
      <c r="BD88" s="145"/>
      <c r="BE88" s="145"/>
      <c r="BF88" s="145"/>
      <c r="BG88" s="145"/>
      <c r="BH88" s="145"/>
      <c r="BI88" s="145"/>
      <c r="BJ88" s="145"/>
      <c r="BK88" s="145"/>
      <c r="BL88" s="145"/>
      <c r="BM88" s="145"/>
      <c r="BN88" s="150"/>
      <c r="BO88" s="151"/>
      <c r="BP88" s="146"/>
      <c r="BQ88" s="146"/>
      <c r="BR88" s="152"/>
      <c r="BS88" s="147"/>
      <c r="BT88" s="148"/>
      <c r="BU88" s="148"/>
      <c r="BV88" s="148"/>
      <c r="BW88" s="153"/>
      <c r="BX88" s="184"/>
      <c r="BY88" s="212"/>
      <c r="BZ88" s="212"/>
      <c r="CA88" s="212"/>
      <c r="CB88" s="212"/>
      <c r="CC88" s="212"/>
      <c r="CD88" s="212"/>
      <c r="CE88" s="212"/>
      <c r="CF88" s="212"/>
      <c r="CG88" s="212"/>
      <c r="CH88" s="212"/>
      <c r="CI88" s="212"/>
      <c r="CJ88" s="212"/>
      <c r="CL88" s="127"/>
      <c r="CM88" s="127"/>
      <c r="CN88" s="127"/>
      <c r="CO88" s="127"/>
      <c r="CP88" s="127"/>
      <c r="CQ88" s="127"/>
      <c r="CR88" s="127"/>
      <c r="CS88" s="127"/>
      <c r="CT88" s="127"/>
      <c r="CU88" s="127"/>
      <c r="CV88" s="127"/>
      <c r="CW88" s="127"/>
      <c r="CY88" s="128"/>
      <c r="CZ88" s="128"/>
      <c r="DA88" s="128"/>
      <c r="DB88" s="128"/>
      <c r="DC88" s="128"/>
      <c r="DD88" s="128"/>
      <c r="DE88" s="128"/>
      <c r="DF88" s="128"/>
      <c r="DG88" s="128"/>
      <c r="DH88" s="128"/>
      <c r="DI88" s="128"/>
      <c r="DJ88" s="128"/>
    </row>
    <row r="89" spans="1:114" ht="15" customHeight="1" thickTop="1" x14ac:dyDescent="0.25">
      <c r="A89" s="70">
        <v>-75.466666669999995</v>
      </c>
      <c r="B89" s="70">
        <v>6.65</v>
      </c>
      <c r="C89" s="71">
        <v>2550</v>
      </c>
      <c r="D89" s="61">
        <v>27010540</v>
      </c>
      <c r="E89" s="61"/>
      <c r="F89" s="193" t="s">
        <v>198</v>
      </c>
      <c r="G89" s="57" t="s">
        <v>63</v>
      </c>
      <c r="H89" s="82" t="s">
        <v>199</v>
      </c>
      <c r="I89" s="129"/>
      <c r="J89" s="129"/>
      <c r="K89" s="129"/>
      <c r="L89" s="129"/>
      <c r="M89" s="129"/>
      <c r="N89" s="129"/>
      <c r="O89" s="129"/>
      <c r="P89" s="129"/>
      <c r="Q89" s="129"/>
      <c r="R89" s="129"/>
      <c r="S89" s="129"/>
      <c r="T89" s="129" t="s">
        <v>1539</v>
      </c>
      <c r="U89" s="129"/>
      <c r="V89" s="129"/>
      <c r="W89" s="129"/>
      <c r="X89" s="129"/>
      <c r="Y89" s="129"/>
      <c r="Z89" s="129"/>
      <c r="AA89" s="129"/>
      <c r="AB89" s="129"/>
      <c r="AC89" s="129"/>
      <c r="AD89" s="129"/>
      <c r="AE89" s="129"/>
      <c r="AF89" s="129"/>
      <c r="AG89" s="129"/>
      <c r="AH89" s="129"/>
      <c r="AI89" s="129"/>
      <c r="AJ89" s="129"/>
      <c r="AK89" s="129"/>
      <c r="AL89" s="129"/>
      <c r="AM89" s="129"/>
      <c r="AN89" s="130"/>
      <c r="AO89" s="131"/>
      <c r="AQ89" s="132"/>
      <c r="AR89" s="99"/>
      <c r="AS89" s="133"/>
      <c r="AT89" s="134"/>
      <c r="AU89" s="136" t="s">
        <v>1539</v>
      </c>
      <c r="AV89" s="142"/>
      <c r="AW89" s="140"/>
      <c r="AX89" s="129"/>
      <c r="AY89" s="129"/>
      <c r="AZ89" s="129"/>
      <c r="BA89" s="129"/>
      <c r="BB89" s="129"/>
      <c r="BC89" s="129"/>
      <c r="BD89" s="129"/>
      <c r="BE89" s="129"/>
      <c r="BF89" s="129"/>
      <c r="BG89" s="129"/>
      <c r="BH89" s="129"/>
      <c r="BI89" s="129"/>
      <c r="BJ89" s="129"/>
      <c r="BK89" s="129"/>
      <c r="BL89" s="129"/>
      <c r="BM89" s="129"/>
      <c r="BN89" s="137"/>
      <c r="BO89" s="138"/>
      <c r="BP89" s="131"/>
      <c r="BQ89" s="99"/>
      <c r="BR89" s="139"/>
      <c r="BS89" s="132"/>
      <c r="BT89" s="99"/>
      <c r="BU89" s="134"/>
      <c r="BV89" s="136" t="s">
        <v>1539</v>
      </c>
      <c r="BW89" s="142"/>
      <c r="BY89" s="140" t="s">
        <v>1539</v>
      </c>
      <c r="BZ89" s="140" t="s">
        <v>1539</v>
      </c>
      <c r="CA89" s="140" t="s">
        <v>1539</v>
      </c>
      <c r="CB89" s="140" t="s">
        <v>1539</v>
      </c>
      <c r="CC89" s="140" t="s">
        <v>1539</v>
      </c>
      <c r="CD89" s="140" t="s">
        <v>1539</v>
      </c>
      <c r="CE89" s="140" t="s">
        <v>1539</v>
      </c>
      <c r="CF89" s="140" t="s">
        <v>1539</v>
      </c>
      <c r="CG89" s="140" t="s">
        <v>1539</v>
      </c>
      <c r="CH89" s="140" t="s">
        <v>1539</v>
      </c>
      <c r="CI89" s="140" t="s">
        <v>1539</v>
      </c>
      <c r="CJ89" s="140" t="s">
        <v>1539</v>
      </c>
      <c r="CL89" s="140"/>
      <c r="CM89" s="140"/>
      <c r="CN89" s="140"/>
      <c r="CO89" s="140"/>
      <c r="CP89" s="140"/>
      <c r="CQ89" s="140"/>
      <c r="CR89" s="140"/>
      <c r="CS89" s="140"/>
      <c r="CT89" s="140"/>
      <c r="CU89" s="140"/>
      <c r="CV89" s="140"/>
      <c r="CW89" s="140"/>
      <c r="CY89" s="105"/>
      <c r="CZ89" s="105"/>
      <c r="DA89" s="105"/>
      <c r="DB89" s="105"/>
      <c r="DC89" s="105"/>
      <c r="DD89" s="105"/>
      <c r="DE89" s="105"/>
      <c r="DF89" s="105"/>
      <c r="DG89" s="105"/>
      <c r="DH89" s="105"/>
      <c r="DI89" s="105"/>
      <c r="DJ89" s="105"/>
    </row>
    <row r="90" spans="1:114" ht="15" customHeight="1" x14ac:dyDescent="0.25">
      <c r="A90" s="70">
        <v>-75.400000000000006</v>
      </c>
      <c r="B90" s="70">
        <v>6.7</v>
      </c>
      <c r="C90" s="71">
        <v>2630</v>
      </c>
      <c r="D90" s="56">
        <v>27020290</v>
      </c>
      <c r="E90" s="56"/>
      <c r="F90" s="193" t="s">
        <v>200</v>
      </c>
      <c r="G90" s="57" t="s">
        <v>63</v>
      </c>
      <c r="H90" s="62" t="s">
        <v>199</v>
      </c>
      <c r="I90" s="129"/>
      <c r="J90" s="129"/>
      <c r="K90" s="129"/>
      <c r="L90" s="129"/>
      <c r="M90" s="129"/>
      <c r="N90" s="129"/>
      <c r="O90" s="129"/>
      <c r="P90" s="129"/>
      <c r="Q90" s="129"/>
      <c r="R90" s="129"/>
      <c r="S90" s="129"/>
      <c r="T90" s="129" t="s">
        <v>1539</v>
      </c>
      <c r="U90" s="129"/>
      <c r="V90" s="129"/>
      <c r="W90" s="129"/>
      <c r="X90" s="129"/>
      <c r="Y90" s="129"/>
      <c r="Z90" s="129"/>
      <c r="AA90" s="129"/>
      <c r="AB90" s="129"/>
      <c r="AC90" s="129"/>
      <c r="AD90" s="129"/>
      <c r="AE90" s="129"/>
      <c r="AF90" s="129"/>
      <c r="AG90" s="129"/>
      <c r="AH90" s="129"/>
      <c r="AI90" s="129"/>
      <c r="AJ90" s="129"/>
      <c r="AK90" s="129"/>
      <c r="AL90" s="129"/>
      <c r="AM90" s="129"/>
      <c r="AN90" s="130"/>
      <c r="AO90" s="131"/>
      <c r="AQ90" s="132"/>
      <c r="AR90" s="99"/>
      <c r="AS90" s="133"/>
      <c r="AT90" s="134"/>
      <c r="AU90" s="136" t="s">
        <v>1539</v>
      </c>
      <c r="AV90" s="142"/>
      <c r="AW90" s="140"/>
      <c r="AX90" s="129"/>
      <c r="AY90" s="129"/>
      <c r="AZ90" s="129"/>
      <c r="BA90" s="129"/>
      <c r="BB90" s="129"/>
      <c r="BC90" s="129"/>
      <c r="BD90" s="129"/>
      <c r="BE90" s="129"/>
      <c r="BF90" s="129"/>
      <c r="BG90" s="129"/>
      <c r="BH90" s="129"/>
      <c r="BI90" s="129"/>
      <c r="BJ90" s="129"/>
      <c r="BK90" s="129"/>
      <c r="BL90" s="129"/>
      <c r="BM90" s="129"/>
      <c r="BN90" s="137"/>
      <c r="BO90" s="138"/>
      <c r="BP90" s="131"/>
      <c r="BQ90" s="99"/>
      <c r="BR90" s="139"/>
      <c r="BS90" s="132"/>
      <c r="BT90" s="99"/>
      <c r="BU90" s="134"/>
      <c r="BV90" s="136" t="s">
        <v>1539</v>
      </c>
      <c r="BW90" s="142"/>
      <c r="BY90" s="140" t="s">
        <v>1539</v>
      </c>
      <c r="BZ90" s="140" t="s">
        <v>1539</v>
      </c>
      <c r="CA90" s="140" t="s">
        <v>1539</v>
      </c>
      <c r="CB90" s="140" t="s">
        <v>1539</v>
      </c>
      <c r="CC90" s="140" t="s">
        <v>1539</v>
      </c>
      <c r="CD90" s="140" t="s">
        <v>1539</v>
      </c>
      <c r="CE90" s="140" t="s">
        <v>1539</v>
      </c>
      <c r="CF90" s="140" t="s">
        <v>1539</v>
      </c>
      <c r="CG90" s="140" t="s">
        <v>1539</v>
      </c>
      <c r="CH90" s="140" t="s">
        <v>1539</v>
      </c>
      <c r="CI90" s="140" t="s">
        <v>1539</v>
      </c>
      <c r="CJ90" s="140" t="s">
        <v>1539</v>
      </c>
      <c r="CL90" s="140"/>
      <c r="CM90" s="140"/>
      <c r="CN90" s="140"/>
      <c r="CO90" s="140"/>
      <c r="CP90" s="140"/>
      <c r="CQ90" s="140"/>
      <c r="CR90" s="140"/>
      <c r="CS90" s="140"/>
      <c r="CT90" s="140"/>
      <c r="CU90" s="140"/>
      <c r="CV90" s="140"/>
      <c r="CW90" s="140"/>
      <c r="CY90" s="105"/>
      <c r="CZ90" s="105"/>
      <c r="DA90" s="105"/>
      <c r="DB90" s="105"/>
      <c r="DC90" s="105"/>
      <c r="DD90" s="105"/>
      <c r="DE90" s="105"/>
      <c r="DF90" s="105"/>
      <c r="DG90" s="105"/>
      <c r="DH90" s="105"/>
      <c r="DI90" s="105"/>
      <c r="DJ90" s="105"/>
    </row>
    <row r="91" spans="1:114" ht="15" customHeight="1" x14ac:dyDescent="0.25">
      <c r="A91" s="70">
        <v>-75.349999999999994</v>
      </c>
      <c r="B91" s="70">
        <v>6.65</v>
      </c>
      <c r="C91" s="71">
        <v>2435</v>
      </c>
      <c r="D91" s="61">
        <v>27010580</v>
      </c>
      <c r="E91" s="61"/>
      <c r="F91" s="193" t="s">
        <v>201</v>
      </c>
      <c r="G91" s="57" t="s">
        <v>63</v>
      </c>
      <c r="H91" s="62" t="s">
        <v>199</v>
      </c>
      <c r="I91" s="129"/>
      <c r="J91" s="129"/>
      <c r="K91" s="129"/>
      <c r="L91" s="129"/>
      <c r="M91" s="129"/>
      <c r="N91" s="129"/>
      <c r="O91" s="129"/>
      <c r="P91" s="129"/>
      <c r="Q91" s="129"/>
      <c r="R91" s="129"/>
      <c r="S91" s="129"/>
      <c r="T91" s="129" t="s">
        <v>1539</v>
      </c>
      <c r="U91" s="129"/>
      <c r="V91" s="129"/>
      <c r="W91" s="129"/>
      <c r="X91" s="129"/>
      <c r="Y91" s="129"/>
      <c r="Z91" s="129"/>
      <c r="AA91" s="129"/>
      <c r="AB91" s="129"/>
      <c r="AC91" s="129"/>
      <c r="AD91" s="129"/>
      <c r="AE91" s="129"/>
      <c r="AF91" s="129"/>
      <c r="AG91" s="129"/>
      <c r="AH91" s="129"/>
      <c r="AI91" s="129"/>
      <c r="AJ91" s="129"/>
      <c r="AK91" s="129"/>
      <c r="AL91" s="129"/>
      <c r="AM91" s="129"/>
      <c r="AN91" s="130"/>
      <c r="AO91" s="131"/>
      <c r="AQ91" s="132"/>
      <c r="AR91" s="99"/>
      <c r="AS91" s="133"/>
      <c r="AT91" s="134"/>
      <c r="AU91" s="136" t="s">
        <v>1539</v>
      </c>
      <c r="AV91" s="142"/>
      <c r="AW91" s="140"/>
      <c r="AX91" s="129"/>
      <c r="AY91" s="129"/>
      <c r="AZ91" s="129"/>
      <c r="BA91" s="129"/>
      <c r="BB91" s="129"/>
      <c r="BC91" s="129"/>
      <c r="BD91" s="129"/>
      <c r="BE91" s="129"/>
      <c r="BF91" s="129"/>
      <c r="BG91" s="129"/>
      <c r="BH91" s="129"/>
      <c r="BI91" s="129"/>
      <c r="BJ91" s="129"/>
      <c r="BK91" s="129"/>
      <c r="BL91" s="129"/>
      <c r="BM91" s="129"/>
      <c r="BN91" s="137"/>
      <c r="BO91" s="138"/>
      <c r="BP91" s="131"/>
      <c r="BQ91" s="99"/>
      <c r="BR91" s="139"/>
      <c r="BS91" s="132"/>
      <c r="BT91" s="99"/>
      <c r="BU91" s="134"/>
      <c r="BV91" s="136" t="s">
        <v>1539</v>
      </c>
      <c r="BW91" s="142"/>
      <c r="BY91" s="140" t="s">
        <v>1539</v>
      </c>
      <c r="BZ91" s="140" t="s">
        <v>1539</v>
      </c>
      <c r="CA91" s="140" t="s">
        <v>1539</v>
      </c>
      <c r="CB91" s="140" t="s">
        <v>1539</v>
      </c>
      <c r="CC91" s="140" t="s">
        <v>1539</v>
      </c>
      <c r="CD91" s="140" t="s">
        <v>1539</v>
      </c>
      <c r="CE91" s="140" t="s">
        <v>1539</v>
      </c>
      <c r="CF91" s="140" t="s">
        <v>1539</v>
      </c>
      <c r="CG91" s="140" t="s">
        <v>1539</v>
      </c>
      <c r="CH91" s="140" t="s">
        <v>1539</v>
      </c>
      <c r="CI91" s="140" t="s">
        <v>1539</v>
      </c>
      <c r="CJ91" s="140" t="s">
        <v>1539</v>
      </c>
      <c r="CL91" s="140"/>
      <c r="CM91" s="140"/>
      <c r="CN91" s="140"/>
      <c r="CO91" s="140"/>
      <c r="CP91" s="140"/>
      <c r="CQ91" s="140"/>
      <c r="CR91" s="140"/>
      <c r="CS91" s="140"/>
      <c r="CT91" s="140"/>
      <c r="CU91" s="140"/>
      <c r="CV91" s="140"/>
      <c r="CW91" s="140"/>
      <c r="CY91" s="105"/>
      <c r="CZ91" s="105"/>
      <c r="DA91" s="105"/>
      <c r="DB91" s="105"/>
      <c r="DC91" s="105"/>
      <c r="DD91" s="105"/>
      <c r="DE91" s="105"/>
      <c r="DF91" s="105"/>
      <c r="DG91" s="105"/>
      <c r="DH91" s="105"/>
      <c r="DI91" s="105"/>
      <c r="DJ91" s="105"/>
    </row>
    <row r="92" spans="1:114" ht="15" customHeight="1" x14ac:dyDescent="0.25">
      <c r="A92" s="70">
        <v>-75.266666670000006</v>
      </c>
      <c r="B92" s="70">
        <v>6.7</v>
      </c>
      <c r="C92" s="71">
        <v>1780</v>
      </c>
      <c r="D92" s="56">
        <v>27017130</v>
      </c>
      <c r="E92" s="56"/>
      <c r="F92" s="193" t="s">
        <v>202</v>
      </c>
      <c r="G92" s="57" t="s">
        <v>63</v>
      </c>
      <c r="H92" s="62" t="s">
        <v>203</v>
      </c>
      <c r="I92" s="129"/>
      <c r="J92" s="129"/>
      <c r="K92" s="129"/>
      <c r="L92" s="129"/>
      <c r="M92" s="129"/>
      <c r="N92" s="129"/>
      <c r="O92" s="129"/>
      <c r="P92" s="129"/>
      <c r="Q92" s="129"/>
      <c r="R92" s="129"/>
      <c r="S92" s="129"/>
      <c r="T92" s="129" t="s">
        <v>1539</v>
      </c>
      <c r="U92" s="129"/>
      <c r="V92" s="129"/>
      <c r="W92" s="129"/>
      <c r="X92" s="129"/>
      <c r="Y92" s="129"/>
      <c r="Z92" s="129"/>
      <c r="AA92" s="129"/>
      <c r="AB92" s="129"/>
      <c r="AC92" s="129"/>
      <c r="AD92" s="129"/>
      <c r="AE92" s="129"/>
      <c r="AF92" s="129"/>
      <c r="AG92" s="129"/>
      <c r="AH92" s="129"/>
      <c r="AI92" s="129"/>
      <c r="AJ92" s="129"/>
      <c r="AK92" s="129"/>
      <c r="AL92" s="129"/>
      <c r="AM92" s="129"/>
      <c r="AN92" s="130"/>
      <c r="AO92" s="131"/>
      <c r="AQ92" s="132"/>
      <c r="AR92" s="99"/>
      <c r="AS92" s="133"/>
      <c r="AT92" s="134"/>
      <c r="AU92" s="136" t="s">
        <v>1539</v>
      </c>
      <c r="AV92" s="142"/>
      <c r="AW92" s="140"/>
      <c r="AX92" s="129"/>
      <c r="AY92" s="129"/>
      <c r="AZ92" s="129"/>
      <c r="BA92" s="129"/>
      <c r="BB92" s="129"/>
      <c r="BC92" s="129"/>
      <c r="BD92" s="129"/>
      <c r="BE92" s="129"/>
      <c r="BF92" s="129"/>
      <c r="BG92" s="129"/>
      <c r="BH92" s="129"/>
      <c r="BI92" s="129"/>
      <c r="BJ92" s="129"/>
      <c r="BK92" s="129"/>
      <c r="BL92" s="129"/>
      <c r="BM92" s="129"/>
      <c r="BN92" s="137"/>
      <c r="BO92" s="138"/>
      <c r="BP92" s="131"/>
      <c r="BQ92" s="99"/>
      <c r="BR92" s="139"/>
      <c r="BS92" s="132"/>
      <c r="BT92" s="99"/>
      <c r="BU92" s="134"/>
      <c r="BV92" s="136" t="s">
        <v>1539</v>
      </c>
      <c r="BW92" s="142"/>
      <c r="BY92" s="140" t="s">
        <v>1539</v>
      </c>
      <c r="BZ92" s="140" t="s">
        <v>1539</v>
      </c>
      <c r="CA92" s="140" t="s">
        <v>1539</v>
      </c>
      <c r="CB92" s="140" t="s">
        <v>1539</v>
      </c>
      <c r="CC92" s="140" t="s">
        <v>1539</v>
      </c>
      <c r="CD92" s="140" t="s">
        <v>1539</v>
      </c>
      <c r="CE92" s="140" t="s">
        <v>1539</v>
      </c>
      <c r="CF92" s="140" t="s">
        <v>1539</v>
      </c>
      <c r="CG92" s="140" t="s">
        <v>1539</v>
      </c>
      <c r="CH92" s="140" t="s">
        <v>1539</v>
      </c>
      <c r="CI92" s="140" t="s">
        <v>1539</v>
      </c>
      <c r="CJ92" s="140" t="s">
        <v>1539</v>
      </c>
      <c r="CL92" s="140"/>
      <c r="CM92" s="140"/>
      <c r="CN92" s="140"/>
      <c r="CO92" s="140"/>
      <c r="CP92" s="140"/>
      <c r="CQ92" s="140"/>
      <c r="CR92" s="140"/>
      <c r="CS92" s="140"/>
      <c r="CT92" s="140"/>
      <c r="CU92" s="140"/>
      <c r="CV92" s="140"/>
      <c r="CW92" s="140"/>
      <c r="CY92" s="105"/>
      <c r="CZ92" s="105"/>
      <c r="DA92" s="105"/>
      <c r="DB92" s="105"/>
      <c r="DC92" s="105"/>
      <c r="DD92" s="105"/>
      <c r="DE92" s="105"/>
      <c r="DF92" s="105"/>
      <c r="DG92" s="105"/>
      <c r="DH92" s="105"/>
      <c r="DI92" s="105"/>
      <c r="DJ92" s="105"/>
    </row>
    <row r="93" spans="1:114" ht="15" customHeight="1" x14ac:dyDescent="0.25">
      <c r="A93" s="70">
        <v>-75.233333329999994</v>
      </c>
      <c r="B93" s="70">
        <v>6.7</v>
      </c>
      <c r="C93" s="71">
        <v>1800</v>
      </c>
      <c r="D93" s="61">
        <v>27010600</v>
      </c>
      <c r="E93" s="61"/>
      <c r="F93" s="193" t="s">
        <v>204</v>
      </c>
      <c r="G93" s="57" t="s">
        <v>63</v>
      </c>
      <c r="H93" s="62" t="s">
        <v>205</v>
      </c>
      <c r="I93" s="129"/>
      <c r="J93" s="129"/>
      <c r="K93" s="129"/>
      <c r="L93" s="129"/>
      <c r="M93" s="129"/>
      <c r="N93" s="129"/>
      <c r="O93" s="129"/>
      <c r="P93" s="129"/>
      <c r="Q93" s="129"/>
      <c r="R93" s="129"/>
      <c r="S93" s="129"/>
      <c r="T93" s="129" t="s">
        <v>1539</v>
      </c>
      <c r="U93" s="129"/>
      <c r="V93" s="129"/>
      <c r="W93" s="129"/>
      <c r="X93" s="129"/>
      <c r="Y93" s="129"/>
      <c r="Z93" s="129"/>
      <c r="AA93" s="129"/>
      <c r="AB93" s="129"/>
      <c r="AC93" s="129"/>
      <c r="AD93" s="129"/>
      <c r="AE93" s="129"/>
      <c r="AF93" s="129"/>
      <c r="AG93" s="129"/>
      <c r="AH93" s="129"/>
      <c r="AI93" s="129"/>
      <c r="AJ93" s="129"/>
      <c r="AK93" s="129"/>
      <c r="AL93" s="129"/>
      <c r="AM93" s="129"/>
      <c r="AN93" s="130"/>
      <c r="AO93" s="131"/>
      <c r="AQ93" s="132"/>
      <c r="AR93" s="99"/>
      <c r="AS93" s="133"/>
      <c r="AT93" s="134"/>
      <c r="AU93" s="136" t="s">
        <v>1539</v>
      </c>
      <c r="AV93" s="142"/>
      <c r="AW93" s="140"/>
      <c r="AX93" s="129"/>
      <c r="AY93" s="129"/>
      <c r="AZ93" s="129"/>
      <c r="BA93" s="129"/>
      <c r="BB93" s="129"/>
      <c r="BC93" s="129"/>
      <c r="BD93" s="129"/>
      <c r="BE93" s="129"/>
      <c r="BF93" s="129"/>
      <c r="BG93" s="129"/>
      <c r="BH93" s="129"/>
      <c r="BI93" s="129"/>
      <c r="BJ93" s="129"/>
      <c r="BK93" s="129"/>
      <c r="BL93" s="129"/>
      <c r="BM93" s="129"/>
      <c r="BN93" s="137"/>
      <c r="BO93" s="138"/>
      <c r="BP93" s="131"/>
      <c r="BQ93" s="99"/>
      <c r="BR93" s="139"/>
      <c r="BS93" s="132"/>
      <c r="BT93" s="99"/>
      <c r="BU93" s="134"/>
      <c r="BV93" s="136" t="s">
        <v>1539</v>
      </c>
      <c r="BW93" s="142"/>
      <c r="BY93" s="140" t="s">
        <v>1539</v>
      </c>
      <c r="BZ93" s="140" t="s">
        <v>1539</v>
      </c>
      <c r="CA93" s="140" t="s">
        <v>1539</v>
      </c>
      <c r="CB93" s="140" t="s">
        <v>1539</v>
      </c>
      <c r="CC93" s="140" t="s">
        <v>1539</v>
      </c>
      <c r="CD93" s="140" t="s">
        <v>1539</v>
      </c>
      <c r="CE93" s="140" t="s">
        <v>1539</v>
      </c>
      <c r="CF93" s="140" t="s">
        <v>1539</v>
      </c>
      <c r="CG93" s="140" t="s">
        <v>1539</v>
      </c>
      <c r="CH93" s="140" t="s">
        <v>1539</v>
      </c>
      <c r="CI93" s="140" t="s">
        <v>1539</v>
      </c>
      <c r="CJ93" s="140" t="s">
        <v>1539</v>
      </c>
      <c r="CL93" s="140"/>
      <c r="CM93" s="140"/>
      <c r="CN93" s="140"/>
      <c r="CO93" s="140"/>
      <c r="CP93" s="140"/>
      <c r="CQ93" s="140"/>
      <c r="CR93" s="140"/>
      <c r="CS93" s="140"/>
      <c r="CT93" s="140"/>
      <c r="CU93" s="140"/>
      <c r="CV93" s="140"/>
      <c r="CW93" s="140"/>
      <c r="CY93" s="105"/>
      <c r="CZ93" s="105"/>
      <c r="DA93" s="105"/>
      <c r="DB93" s="105"/>
      <c r="DC93" s="105"/>
      <c r="DD93" s="105"/>
      <c r="DE93" s="105"/>
      <c r="DF93" s="105"/>
      <c r="DG93" s="105"/>
      <c r="DH93" s="105"/>
      <c r="DI93" s="105"/>
      <c r="DJ93" s="105"/>
    </row>
    <row r="94" spans="1:114" ht="15" customHeight="1" x14ac:dyDescent="0.25">
      <c r="A94" s="70">
        <v>-75.25</v>
      </c>
      <c r="B94" s="70">
        <v>6.7833333299999996</v>
      </c>
      <c r="C94" s="71">
        <v>1800</v>
      </c>
      <c r="D94" s="56">
        <v>27015180</v>
      </c>
      <c r="E94" s="56"/>
      <c r="F94" s="193" t="s">
        <v>206</v>
      </c>
      <c r="G94" s="57" t="s">
        <v>63</v>
      </c>
      <c r="H94" s="62" t="s">
        <v>203</v>
      </c>
      <c r="I94" s="129"/>
      <c r="J94" s="129"/>
      <c r="K94" s="129"/>
      <c r="L94" s="129"/>
      <c r="M94" s="129"/>
      <c r="N94" s="129"/>
      <c r="O94" s="129"/>
      <c r="P94" s="129"/>
      <c r="Q94" s="129"/>
      <c r="R94" s="129"/>
      <c r="S94" s="129"/>
      <c r="T94" s="129" t="s">
        <v>1539</v>
      </c>
      <c r="U94" s="129"/>
      <c r="V94" s="129"/>
      <c r="W94" s="129"/>
      <c r="X94" s="129"/>
      <c r="Y94" s="129"/>
      <c r="Z94" s="129"/>
      <c r="AA94" s="129"/>
      <c r="AB94" s="129"/>
      <c r="AC94" s="129"/>
      <c r="AD94" s="129"/>
      <c r="AE94" s="129"/>
      <c r="AF94" s="129"/>
      <c r="AG94" s="129"/>
      <c r="AH94" s="129"/>
      <c r="AI94" s="129"/>
      <c r="AJ94" s="129"/>
      <c r="AK94" s="129"/>
      <c r="AL94" s="129"/>
      <c r="AM94" s="129"/>
      <c r="AN94" s="130"/>
      <c r="AO94" s="131"/>
      <c r="AQ94" s="132"/>
      <c r="AR94" s="99"/>
      <c r="AS94" s="133"/>
      <c r="AT94" s="134"/>
      <c r="AU94" s="136" t="s">
        <v>1539</v>
      </c>
      <c r="AV94" s="142"/>
      <c r="AW94" s="140"/>
      <c r="AX94" s="129"/>
      <c r="AY94" s="129"/>
      <c r="AZ94" s="129"/>
      <c r="BA94" s="129"/>
      <c r="BB94" s="129"/>
      <c r="BC94" s="129"/>
      <c r="BD94" s="129"/>
      <c r="BE94" s="129"/>
      <c r="BF94" s="129"/>
      <c r="BG94" s="129"/>
      <c r="BH94" s="129"/>
      <c r="BI94" s="129"/>
      <c r="BJ94" s="129"/>
      <c r="BK94" s="129"/>
      <c r="BL94" s="129"/>
      <c r="BM94" s="129"/>
      <c r="BN94" s="137"/>
      <c r="BO94" s="138"/>
      <c r="BP94" s="131"/>
      <c r="BQ94" s="99"/>
      <c r="BR94" s="139"/>
      <c r="BS94" s="132"/>
      <c r="BT94" s="99"/>
      <c r="BU94" s="134"/>
      <c r="BV94" s="136" t="s">
        <v>1539</v>
      </c>
      <c r="BW94" s="142"/>
      <c r="BY94" s="140" t="s">
        <v>1539</v>
      </c>
      <c r="BZ94" s="140" t="s">
        <v>1539</v>
      </c>
      <c r="CA94" s="140" t="s">
        <v>1539</v>
      </c>
      <c r="CB94" s="140" t="s">
        <v>1539</v>
      </c>
      <c r="CC94" s="140" t="s">
        <v>1539</v>
      </c>
      <c r="CD94" s="140" t="s">
        <v>1539</v>
      </c>
      <c r="CE94" s="140" t="s">
        <v>1539</v>
      </c>
      <c r="CF94" s="140" t="s">
        <v>1539</v>
      </c>
      <c r="CG94" s="140" t="s">
        <v>1539</v>
      </c>
      <c r="CH94" s="140" t="s">
        <v>1539</v>
      </c>
      <c r="CI94" s="140" t="s">
        <v>1539</v>
      </c>
      <c r="CJ94" s="140" t="s">
        <v>1539</v>
      </c>
      <c r="CL94" s="140"/>
      <c r="CM94" s="140"/>
      <c r="CN94" s="140"/>
      <c r="CO94" s="140"/>
      <c r="CP94" s="140"/>
      <c r="CQ94" s="140"/>
      <c r="CR94" s="140"/>
      <c r="CS94" s="140"/>
      <c r="CT94" s="140"/>
      <c r="CU94" s="140"/>
      <c r="CV94" s="140"/>
      <c r="CW94" s="140"/>
      <c r="CY94" s="105"/>
      <c r="CZ94" s="105"/>
      <c r="DA94" s="105"/>
      <c r="DB94" s="105"/>
      <c r="DC94" s="105"/>
      <c r="DD94" s="105"/>
      <c r="DE94" s="105"/>
      <c r="DF94" s="105"/>
      <c r="DG94" s="105"/>
      <c r="DH94" s="105"/>
      <c r="DI94" s="105"/>
      <c r="DJ94" s="105"/>
    </row>
    <row r="95" spans="1:114" ht="15" customHeight="1" x14ac:dyDescent="0.25">
      <c r="A95" s="70">
        <v>-75.316666670000004</v>
      </c>
      <c r="B95" s="70">
        <v>6.7833333299999996</v>
      </c>
      <c r="C95" s="71">
        <v>2015</v>
      </c>
      <c r="D95" s="61">
        <v>27020140</v>
      </c>
      <c r="E95" s="61"/>
      <c r="F95" s="193" t="s">
        <v>207</v>
      </c>
      <c r="G95" s="57" t="s">
        <v>63</v>
      </c>
      <c r="H95" s="62" t="s">
        <v>203</v>
      </c>
      <c r="I95" s="129"/>
      <c r="J95" s="129"/>
      <c r="K95" s="129"/>
      <c r="L95" s="129"/>
      <c r="M95" s="129"/>
      <c r="N95" s="129"/>
      <c r="O95" s="129"/>
      <c r="P95" s="129"/>
      <c r="Q95" s="129"/>
      <c r="R95" s="129"/>
      <c r="S95" s="129"/>
      <c r="T95" s="129" t="s">
        <v>1539</v>
      </c>
      <c r="U95" s="129"/>
      <c r="V95" s="129"/>
      <c r="W95" s="129"/>
      <c r="X95" s="129"/>
      <c r="Y95" s="129"/>
      <c r="Z95" s="129"/>
      <c r="AA95" s="129"/>
      <c r="AB95" s="129"/>
      <c r="AC95" s="129"/>
      <c r="AD95" s="129"/>
      <c r="AE95" s="129"/>
      <c r="AF95" s="129"/>
      <c r="AG95" s="129"/>
      <c r="AH95" s="129"/>
      <c r="AI95" s="129"/>
      <c r="AJ95" s="129"/>
      <c r="AK95" s="129"/>
      <c r="AL95" s="129"/>
      <c r="AM95" s="129"/>
      <c r="AN95" s="130"/>
      <c r="AO95" s="131"/>
      <c r="AQ95" s="132"/>
      <c r="AR95" s="99"/>
      <c r="AS95" s="133"/>
      <c r="AT95" s="134"/>
      <c r="AU95" s="136" t="s">
        <v>1539</v>
      </c>
      <c r="AV95" s="142"/>
      <c r="AW95" s="140"/>
      <c r="AX95" s="129"/>
      <c r="AY95" s="129"/>
      <c r="AZ95" s="129"/>
      <c r="BA95" s="129"/>
      <c r="BB95" s="129"/>
      <c r="BC95" s="129"/>
      <c r="BD95" s="129"/>
      <c r="BE95" s="129"/>
      <c r="BF95" s="129"/>
      <c r="BG95" s="129"/>
      <c r="BH95" s="129"/>
      <c r="BI95" s="129"/>
      <c r="BJ95" s="129"/>
      <c r="BK95" s="129"/>
      <c r="BL95" s="129"/>
      <c r="BM95" s="129"/>
      <c r="BN95" s="137"/>
      <c r="BO95" s="138"/>
      <c r="BP95" s="131"/>
      <c r="BQ95" s="99"/>
      <c r="BR95" s="139"/>
      <c r="BS95" s="132"/>
      <c r="BT95" s="99"/>
      <c r="BU95" s="134"/>
      <c r="BV95" s="136" t="s">
        <v>1539</v>
      </c>
      <c r="BW95" s="142"/>
      <c r="BY95" s="140" t="s">
        <v>1539</v>
      </c>
      <c r="BZ95" s="140" t="s">
        <v>1539</v>
      </c>
      <c r="CA95" s="140" t="s">
        <v>1539</v>
      </c>
      <c r="CB95" s="140" t="s">
        <v>1539</v>
      </c>
      <c r="CC95" s="140" t="s">
        <v>1539</v>
      </c>
      <c r="CD95" s="140" t="s">
        <v>1539</v>
      </c>
      <c r="CE95" s="140" t="s">
        <v>1539</v>
      </c>
      <c r="CF95" s="140" t="s">
        <v>1539</v>
      </c>
      <c r="CG95" s="140" t="s">
        <v>1539</v>
      </c>
      <c r="CH95" s="140" t="s">
        <v>1539</v>
      </c>
      <c r="CI95" s="140" t="s">
        <v>1539</v>
      </c>
      <c r="CJ95" s="140" t="s">
        <v>1539</v>
      </c>
      <c r="CL95" s="140"/>
      <c r="CM95" s="140"/>
      <c r="CN95" s="140"/>
      <c r="CO95" s="140"/>
      <c r="CP95" s="140"/>
      <c r="CQ95" s="140"/>
      <c r="CR95" s="140"/>
      <c r="CS95" s="140"/>
      <c r="CT95" s="140"/>
      <c r="CU95" s="140"/>
      <c r="CV95" s="140"/>
      <c r="CW95" s="140"/>
      <c r="CY95" s="105"/>
      <c r="CZ95" s="105"/>
      <c r="DA95" s="105"/>
      <c r="DB95" s="105"/>
      <c r="DC95" s="105"/>
      <c r="DD95" s="105"/>
      <c r="DE95" s="105"/>
      <c r="DF95" s="105"/>
      <c r="DG95" s="105"/>
      <c r="DH95" s="105"/>
      <c r="DI95" s="105"/>
      <c r="DJ95" s="105"/>
    </row>
    <row r="96" spans="1:114" ht="15" customHeight="1" x14ac:dyDescent="0.25">
      <c r="A96" s="70">
        <v>-75.316666670000004</v>
      </c>
      <c r="B96" s="70">
        <v>6.81666667</v>
      </c>
      <c r="C96" s="71">
        <v>1845</v>
      </c>
      <c r="D96" s="56">
        <v>27027030</v>
      </c>
      <c r="E96" s="56"/>
      <c r="F96" s="193" t="s">
        <v>208</v>
      </c>
      <c r="G96" s="57" t="s">
        <v>63</v>
      </c>
      <c r="H96" s="62" t="s">
        <v>209</v>
      </c>
      <c r="I96" s="129"/>
      <c r="J96" s="129"/>
      <c r="K96" s="129"/>
      <c r="L96" s="129"/>
      <c r="M96" s="129"/>
      <c r="N96" s="129"/>
      <c r="O96" s="129"/>
      <c r="P96" s="129"/>
      <c r="Q96" s="129"/>
      <c r="R96" s="129"/>
      <c r="S96" s="129"/>
      <c r="T96" s="129" t="s">
        <v>1539</v>
      </c>
      <c r="U96" s="129"/>
      <c r="V96" s="129"/>
      <c r="W96" s="129"/>
      <c r="X96" s="129"/>
      <c r="Y96" s="129"/>
      <c r="Z96" s="129"/>
      <c r="AA96" s="129"/>
      <c r="AB96" s="129"/>
      <c r="AC96" s="129"/>
      <c r="AD96" s="129"/>
      <c r="AE96" s="129"/>
      <c r="AF96" s="129"/>
      <c r="AG96" s="129"/>
      <c r="AH96" s="129"/>
      <c r="AI96" s="129"/>
      <c r="AJ96" s="129"/>
      <c r="AK96" s="129"/>
      <c r="AL96" s="129"/>
      <c r="AM96" s="129"/>
      <c r="AN96" s="130"/>
      <c r="AO96" s="131"/>
      <c r="AQ96" s="132"/>
      <c r="AR96" s="99"/>
      <c r="AS96" s="133"/>
      <c r="AT96" s="134"/>
      <c r="AU96" s="136" t="s">
        <v>1539</v>
      </c>
      <c r="AV96" s="142"/>
      <c r="AW96" s="140"/>
      <c r="AX96" s="129"/>
      <c r="AY96" s="129"/>
      <c r="AZ96" s="129"/>
      <c r="BA96" s="129"/>
      <c r="BB96" s="129"/>
      <c r="BC96" s="129"/>
      <c r="BD96" s="129"/>
      <c r="BE96" s="129"/>
      <c r="BF96" s="129"/>
      <c r="BG96" s="129"/>
      <c r="BH96" s="129"/>
      <c r="BI96" s="129"/>
      <c r="BJ96" s="129"/>
      <c r="BK96" s="129"/>
      <c r="BL96" s="129"/>
      <c r="BM96" s="129"/>
      <c r="BN96" s="137"/>
      <c r="BO96" s="138"/>
      <c r="BP96" s="131"/>
      <c r="BQ96" s="99"/>
      <c r="BR96" s="139"/>
      <c r="BS96" s="132"/>
      <c r="BT96" s="99"/>
      <c r="BU96" s="134"/>
      <c r="BV96" s="136" t="s">
        <v>1539</v>
      </c>
      <c r="BW96" s="142"/>
      <c r="BY96" s="140" t="s">
        <v>1539</v>
      </c>
      <c r="BZ96" s="140" t="s">
        <v>1539</v>
      </c>
      <c r="CA96" s="140" t="s">
        <v>1539</v>
      </c>
      <c r="CB96" s="140" t="s">
        <v>1539</v>
      </c>
      <c r="CC96" s="140" t="s">
        <v>1539</v>
      </c>
      <c r="CD96" s="140" t="s">
        <v>1539</v>
      </c>
      <c r="CE96" s="140" t="s">
        <v>1539</v>
      </c>
      <c r="CF96" s="140" t="s">
        <v>1539</v>
      </c>
      <c r="CG96" s="140" t="s">
        <v>1539</v>
      </c>
      <c r="CH96" s="140" t="s">
        <v>1539</v>
      </c>
      <c r="CI96" s="140" t="s">
        <v>1539</v>
      </c>
      <c r="CJ96" s="140" t="s">
        <v>1539</v>
      </c>
      <c r="CL96" s="140"/>
      <c r="CM96" s="140"/>
      <c r="CN96" s="140"/>
      <c r="CO96" s="140"/>
      <c r="CP96" s="140"/>
      <c r="CQ96" s="140"/>
      <c r="CR96" s="140"/>
      <c r="CS96" s="140"/>
      <c r="CT96" s="140"/>
      <c r="CU96" s="140"/>
      <c r="CV96" s="140"/>
      <c r="CW96" s="140"/>
      <c r="CY96" s="105"/>
      <c r="CZ96" s="105"/>
      <c r="DA96" s="105"/>
      <c r="DB96" s="105"/>
      <c r="DC96" s="105"/>
      <c r="DD96" s="105"/>
      <c r="DE96" s="105"/>
      <c r="DF96" s="105"/>
      <c r="DG96" s="105"/>
      <c r="DH96" s="105"/>
      <c r="DI96" s="105"/>
      <c r="DJ96" s="105"/>
    </row>
    <row r="97" spans="1:114" ht="15" customHeight="1" x14ac:dyDescent="0.25">
      <c r="A97" s="70">
        <v>-75.3</v>
      </c>
      <c r="B97" s="70">
        <v>6.9166666699999997</v>
      </c>
      <c r="C97" s="71">
        <v>1800</v>
      </c>
      <c r="D97" s="61">
        <v>27020380</v>
      </c>
      <c r="E97" s="61"/>
      <c r="F97" s="193" t="s">
        <v>210</v>
      </c>
      <c r="G97" s="57" t="s">
        <v>63</v>
      </c>
      <c r="H97" s="62" t="s">
        <v>203</v>
      </c>
      <c r="I97" s="129"/>
      <c r="J97" s="129"/>
      <c r="K97" s="129"/>
      <c r="L97" s="129"/>
      <c r="M97" s="129"/>
      <c r="N97" s="129"/>
      <c r="O97" s="129"/>
      <c r="P97" s="129"/>
      <c r="Q97" s="129"/>
      <c r="R97" s="129"/>
      <c r="S97" s="129"/>
      <c r="T97" s="129" t="s">
        <v>1539</v>
      </c>
      <c r="U97" s="129"/>
      <c r="V97" s="129"/>
      <c r="W97" s="129"/>
      <c r="X97" s="129"/>
      <c r="Y97" s="129"/>
      <c r="Z97" s="129"/>
      <c r="AA97" s="129"/>
      <c r="AB97" s="129"/>
      <c r="AC97" s="129"/>
      <c r="AD97" s="129"/>
      <c r="AE97" s="129"/>
      <c r="AF97" s="129"/>
      <c r="AG97" s="129"/>
      <c r="AH97" s="129"/>
      <c r="AI97" s="129"/>
      <c r="AJ97" s="129"/>
      <c r="AK97" s="129"/>
      <c r="AL97" s="129"/>
      <c r="AM97" s="129"/>
      <c r="AN97" s="130"/>
      <c r="AO97" s="131"/>
      <c r="AQ97" s="132"/>
      <c r="AR97" s="99"/>
      <c r="AS97" s="133"/>
      <c r="AT97" s="134"/>
      <c r="AU97" s="136" t="s">
        <v>1539</v>
      </c>
      <c r="AV97" s="142"/>
      <c r="AW97" s="140"/>
      <c r="AX97" s="129"/>
      <c r="AY97" s="129"/>
      <c r="AZ97" s="129"/>
      <c r="BA97" s="129"/>
      <c r="BB97" s="129"/>
      <c r="BC97" s="129"/>
      <c r="BD97" s="129"/>
      <c r="BE97" s="129"/>
      <c r="BF97" s="129"/>
      <c r="BG97" s="129"/>
      <c r="BH97" s="129"/>
      <c r="BI97" s="129"/>
      <c r="BJ97" s="129"/>
      <c r="BK97" s="129"/>
      <c r="BL97" s="129"/>
      <c r="BM97" s="129"/>
      <c r="BN97" s="137"/>
      <c r="BO97" s="138"/>
      <c r="BP97" s="131"/>
      <c r="BQ97" s="99"/>
      <c r="BR97" s="139"/>
      <c r="BS97" s="132"/>
      <c r="BT97" s="99"/>
      <c r="BU97" s="134"/>
      <c r="BV97" s="136" t="s">
        <v>1539</v>
      </c>
      <c r="BW97" s="142"/>
      <c r="BY97" s="140" t="s">
        <v>1539</v>
      </c>
      <c r="BZ97" s="140" t="s">
        <v>1539</v>
      </c>
      <c r="CA97" s="140" t="s">
        <v>1539</v>
      </c>
      <c r="CB97" s="140" t="s">
        <v>1539</v>
      </c>
      <c r="CC97" s="140" t="s">
        <v>1539</v>
      </c>
      <c r="CD97" s="140" t="s">
        <v>1539</v>
      </c>
      <c r="CE97" s="140" t="s">
        <v>1539</v>
      </c>
      <c r="CF97" s="140" t="s">
        <v>1539</v>
      </c>
      <c r="CG97" s="140" t="s">
        <v>1539</v>
      </c>
      <c r="CH97" s="140" t="s">
        <v>1539</v>
      </c>
      <c r="CI97" s="140" t="s">
        <v>1539</v>
      </c>
      <c r="CJ97" s="140" t="s">
        <v>1539</v>
      </c>
      <c r="CL97" s="140"/>
      <c r="CM97" s="140"/>
      <c r="CN97" s="140"/>
      <c r="CO97" s="140"/>
      <c r="CP97" s="140"/>
      <c r="CQ97" s="140"/>
      <c r="CR97" s="140"/>
      <c r="CS97" s="140"/>
      <c r="CT97" s="140"/>
      <c r="CU97" s="140"/>
      <c r="CV97" s="140"/>
      <c r="CW97" s="140"/>
      <c r="CY97" s="105"/>
      <c r="CZ97" s="105"/>
      <c r="DA97" s="105"/>
      <c r="DB97" s="105"/>
      <c r="DC97" s="105"/>
      <c r="DD97" s="105"/>
      <c r="DE97" s="105"/>
      <c r="DF97" s="105"/>
      <c r="DG97" s="105"/>
      <c r="DH97" s="105"/>
      <c r="DI97" s="105"/>
      <c r="DJ97" s="105"/>
    </row>
    <row r="98" spans="1:114" ht="15" customHeight="1" x14ac:dyDescent="0.25">
      <c r="A98" s="70">
        <v>-75.666666669999998</v>
      </c>
      <c r="B98" s="70">
        <v>6.6</v>
      </c>
      <c r="C98" s="71">
        <v>2520</v>
      </c>
      <c r="D98" s="56">
        <v>27010740</v>
      </c>
      <c r="E98" s="56"/>
      <c r="F98" s="193" t="s">
        <v>211</v>
      </c>
      <c r="G98" s="57" t="s">
        <v>63</v>
      </c>
      <c r="H98" s="62" t="s">
        <v>212</v>
      </c>
      <c r="I98" s="129"/>
      <c r="J98" s="129"/>
      <c r="K98" s="129"/>
      <c r="L98" s="129"/>
      <c r="M98" s="129"/>
      <c r="N98" s="129"/>
      <c r="O98" s="129"/>
      <c r="P98" s="129"/>
      <c r="Q98" s="129"/>
      <c r="R98" s="129"/>
      <c r="S98" s="129"/>
      <c r="T98" s="129" t="s">
        <v>1539</v>
      </c>
      <c r="U98" s="129"/>
      <c r="V98" s="129"/>
      <c r="W98" s="129"/>
      <c r="X98" s="129"/>
      <c r="Y98" s="129"/>
      <c r="Z98" s="129"/>
      <c r="AA98" s="129"/>
      <c r="AB98" s="129"/>
      <c r="AC98" s="129"/>
      <c r="AD98" s="129"/>
      <c r="AE98" s="129"/>
      <c r="AF98" s="129"/>
      <c r="AG98" s="129"/>
      <c r="AH98" s="129"/>
      <c r="AI98" s="129"/>
      <c r="AJ98" s="129"/>
      <c r="AK98" s="129"/>
      <c r="AL98" s="129"/>
      <c r="AM98" s="129"/>
      <c r="AN98" s="130"/>
      <c r="AO98" s="131"/>
      <c r="AQ98" s="132"/>
      <c r="AR98" s="99"/>
      <c r="AS98" s="133"/>
      <c r="AT98" s="134"/>
      <c r="AU98" s="136" t="s">
        <v>1539</v>
      </c>
      <c r="AV98" s="142"/>
      <c r="AW98" s="140"/>
      <c r="AX98" s="129"/>
      <c r="AY98" s="129"/>
      <c r="AZ98" s="129"/>
      <c r="BA98" s="129"/>
      <c r="BB98" s="129"/>
      <c r="BC98" s="129"/>
      <c r="BD98" s="129"/>
      <c r="BE98" s="129"/>
      <c r="BF98" s="129"/>
      <c r="BG98" s="129"/>
      <c r="BH98" s="129"/>
      <c r="BI98" s="129"/>
      <c r="BJ98" s="129"/>
      <c r="BK98" s="129"/>
      <c r="BL98" s="129"/>
      <c r="BM98" s="129"/>
      <c r="BN98" s="137"/>
      <c r="BO98" s="138"/>
      <c r="BP98" s="131"/>
      <c r="BQ98" s="99"/>
      <c r="BR98" s="139"/>
      <c r="BS98" s="132"/>
      <c r="BT98" s="99"/>
      <c r="BU98" s="134"/>
      <c r="BV98" s="136" t="s">
        <v>1539</v>
      </c>
      <c r="BW98" s="142"/>
      <c r="BY98" s="140" t="s">
        <v>1539</v>
      </c>
      <c r="BZ98" s="140" t="s">
        <v>1539</v>
      </c>
      <c r="CA98" s="140" t="s">
        <v>1539</v>
      </c>
      <c r="CB98" s="140" t="s">
        <v>1539</v>
      </c>
      <c r="CC98" s="140" t="s">
        <v>1539</v>
      </c>
      <c r="CD98" s="140" t="s">
        <v>1539</v>
      </c>
      <c r="CE98" s="140" t="s">
        <v>1539</v>
      </c>
      <c r="CF98" s="140" t="s">
        <v>1539</v>
      </c>
      <c r="CG98" s="140" t="s">
        <v>1539</v>
      </c>
      <c r="CH98" s="140" t="s">
        <v>1539</v>
      </c>
      <c r="CI98" s="140" t="s">
        <v>1539</v>
      </c>
      <c r="CJ98" s="140" t="s">
        <v>1539</v>
      </c>
      <c r="CL98" s="140"/>
      <c r="CM98" s="140"/>
      <c r="CN98" s="140"/>
      <c r="CO98" s="140"/>
      <c r="CP98" s="140"/>
      <c r="CQ98" s="140"/>
      <c r="CR98" s="140"/>
      <c r="CS98" s="140"/>
      <c r="CT98" s="140"/>
      <c r="CU98" s="140"/>
      <c r="CV98" s="140"/>
      <c r="CW98" s="140"/>
      <c r="CY98" s="105"/>
      <c r="CZ98" s="105"/>
      <c r="DA98" s="105"/>
      <c r="DB98" s="105"/>
      <c r="DC98" s="105"/>
      <c r="DD98" s="105"/>
      <c r="DE98" s="105"/>
      <c r="DF98" s="105"/>
      <c r="DG98" s="105"/>
      <c r="DH98" s="105"/>
      <c r="DI98" s="105"/>
      <c r="DJ98" s="105"/>
    </row>
    <row r="99" spans="1:114" ht="15" customHeight="1" x14ac:dyDescent="0.25">
      <c r="A99" s="70">
        <v>-75.55</v>
      </c>
      <c r="B99" s="70">
        <v>6.4833333299999998</v>
      </c>
      <c r="C99" s="71">
        <v>2340</v>
      </c>
      <c r="D99" s="61">
        <v>27017670</v>
      </c>
      <c r="E99" s="61"/>
      <c r="F99" s="193" t="s">
        <v>213</v>
      </c>
      <c r="G99" s="57" t="s">
        <v>63</v>
      </c>
      <c r="H99" s="62" t="s">
        <v>214</v>
      </c>
      <c r="I99" s="129"/>
      <c r="J99" s="129"/>
      <c r="K99" s="129"/>
      <c r="L99" s="129"/>
      <c r="M99" s="129"/>
      <c r="N99" s="129"/>
      <c r="O99" s="129"/>
      <c r="P99" s="129"/>
      <c r="Q99" s="129"/>
      <c r="R99" s="129"/>
      <c r="S99" s="129"/>
      <c r="T99" s="129" t="s">
        <v>1539</v>
      </c>
      <c r="U99" s="129"/>
      <c r="V99" s="129"/>
      <c r="W99" s="129"/>
      <c r="X99" s="129"/>
      <c r="Y99" s="129"/>
      <c r="Z99" s="129"/>
      <c r="AA99" s="129"/>
      <c r="AB99" s="129"/>
      <c r="AC99" s="129"/>
      <c r="AD99" s="129"/>
      <c r="AE99" s="129"/>
      <c r="AF99" s="129"/>
      <c r="AG99" s="129"/>
      <c r="AH99" s="129"/>
      <c r="AI99" s="129"/>
      <c r="AJ99" s="129"/>
      <c r="AK99" s="129"/>
      <c r="AL99" s="129"/>
      <c r="AM99" s="129"/>
      <c r="AN99" s="130"/>
      <c r="AO99" s="131"/>
      <c r="AQ99" s="132"/>
      <c r="AR99" s="99"/>
      <c r="AS99" s="133"/>
      <c r="AT99" s="134"/>
      <c r="AU99" s="136" t="s">
        <v>1539</v>
      </c>
      <c r="AV99" s="142"/>
      <c r="AW99" s="140"/>
      <c r="AX99" s="129"/>
      <c r="AY99" s="129"/>
      <c r="AZ99" s="129"/>
      <c r="BA99" s="129"/>
      <c r="BB99" s="129"/>
      <c r="BC99" s="129"/>
      <c r="BD99" s="129"/>
      <c r="BE99" s="129"/>
      <c r="BF99" s="129"/>
      <c r="BG99" s="129"/>
      <c r="BH99" s="129"/>
      <c r="BI99" s="129"/>
      <c r="BJ99" s="129"/>
      <c r="BK99" s="129"/>
      <c r="BL99" s="129"/>
      <c r="BM99" s="129"/>
      <c r="BN99" s="137"/>
      <c r="BO99" s="138"/>
      <c r="BP99" s="131"/>
      <c r="BQ99" s="99"/>
      <c r="BR99" s="139"/>
      <c r="BS99" s="132"/>
      <c r="BT99" s="99"/>
      <c r="BU99" s="134"/>
      <c r="BV99" s="136" t="s">
        <v>1539</v>
      </c>
      <c r="BW99" s="142"/>
      <c r="BY99" s="140" t="s">
        <v>1539</v>
      </c>
      <c r="BZ99" s="140" t="s">
        <v>1539</v>
      </c>
      <c r="CA99" s="140" t="s">
        <v>1539</v>
      </c>
      <c r="CB99" s="140" t="s">
        <v>1539</v>
      </c>
      <c r="CC99" s="140" t="s">
        <v>1539</v>
      </c>
      <c r="CD99" s="140" t="s">
        <v>1539</v>
      </c>
      <c r="CE99" s="140" t="s">
        <v>1539</v>
      </c>
      <c r="CF99" s="140" t="s">
        <v>1539</v>
      </c>
      <c r="CG99" s="140" t="s">
        <v>1539</v>
      </c>
      <c r="CH99" s="140" t="s">
        <v>1539</v>
      </c>
      <c r="CI99" s="140" t="s">
        <v>1539</v>
      </c>
      <c r="CJ99" s="140" t="s">
        <v>1539</v>
      </c>
      <c r="CL99" s="140"/>
      <c r="CM99" s="140"/>
      <c r="CN99" s="140"/>
      <c r="CO99" s="140"/>
      <c r="CP99" s="140"/>
      <c r="CQ99" s="140"/>
      <c r="CR99" s="140"/>
      <c r="CS99" s="140"/>
      <c r="CT99" s="140"/>
      <c r="CU99" s="140"/>
      <c r="CV99" s="140"/>
      <c r="CW99" s="140"/>
      <c r="CY99" s="105"/>
      <c r="CZ99" s="105"/>
      <c r="DA99" s="105"/>
      <c r="DB99" s="105"/>
      <c r="DC99" s="105"/>
      <c r="DD99" s="105"/>
      <c r="DE99" s="105"/>
      <c r="DF99" s="105"/>
      <c r="DG99" s="105"/>
      <c r="DH99" s="105"/>
      <c r="DI99" s="105"/>
      <c r="DJ99" s="105"/>
    </row>
    <row r="100" spans="1:114" ht="15" customHeight="1" x14ac:dyDescent="0.25">
      <c r="A100" s="70">
        <v>-75.483333329999994</v>
      </c>
      <c r="B100" s="70">
        <v>6.56666667</v>
      </c>
      <c r="C100" s="71">
        <v>2285</v>
      </c>
      <c r="D100" s="56">
        <v>27010750</v>
      </c>
      <c r="E100" s="56"/>
      <c r="F100" s="193" t="s">
        <v>215</v>
      </c>
      <c r="G100" s="57" t="s">
        <v>63</v>
      </c>
      <c r="H100" s="62" t="s">
        <v>216</v>
      </c>
      <c r="I100" s="129"/>
      <c r="J100" s="129"/>
      <c r="K100" s="129"/>
      <c r="L100" s="129"/>
      <c r="M100" s="129"/>
      <c r="N100" s="129"/>
      <c r="O100" s="129"/>
      <c r="P100" s="129"/>
      <c r="Q100" s="129"/>
      <c r="R100" s="129"/>
      <c r="S100" s="129"/>
      <c r="T100" s="129" t="s">
        <v>1539</v>
      </c>
      <c r="U100" s="129"/>
      <c r="V100" s="129"/>
      <c r="W100" s="129"/>
      <c r="X100" s="129"/>
      <c r="Y100" s="129"/>
      <c r="Z100" s="129"/>
      <c r="AA100" s="129"/>
      <c r="AB100" s="129"/>
      <c r="AC100" s="129"/>
      <c r="AD100" s="129"/>
      <c r="AE100" s="129"/>
      <c r="AF100" s="129"/>
      <c r="AG100" s="129"/>
      <c r="AH100" s="129"/>
      <c r="AI100" s="129"/>
      <c r="AJ100" s="129"/>
      <c r="AK100" s="129"/>
      <c r="AL100" s="129"/>
      <c r="AM100" s="129"/>
      <c r="AN100" s="130"/>
      <c r="AO100" s="131"/>
      <c r="AQ100" s="132"/>
      <c r="AR100" s="99"/>
      <c r="AS100" s="133"/>
      <c r="AT100" s="134"/>
      <c r="AU100" s="136" t="s">
        <v>1539</v>
      </c>
      <c r="AV100" s="142"/>
      <c r="AW100" s="140"/>
      <c r="AX100" s="129"/>
      <c r="AY100" s="129"/>
      <c r="AZ100" s="129"/>
      <c r="BA100" s="129"/>
      <c r="BB100" s="129"/>
      <c r="BC100" s="129"/>
      <c r="BD100" s="129"/>
      <c r="BE100" s="129"/>
      <c r="BF100" s="129"/>
      <c r="BG100" s="129"/>
      <c r="BH100" s="129"/>
      <c r="BI100" s="129"/>
      <c r="BJ100" s="129"/>
      <c r="BK100" s="129"/>
      <c r="BL100" s="129"/>
      <c r="BM100" s="129"/>
      <c r="BN100" s="137"/>
      <c r="BO100" s="138"/>
      <c r="BP100" s="131"/>
      <c r="BQ100" s="99"/>
      <c r="BR100" s="139"/>
      <c r="BS100" s="132"/>
      <c r="BT100" s="99"/>
      <c r="BU100" s="134"/>
      <c r="BV100" s="136" t="s">
        <v>1539</v>
      </c>
      <c r="BW100" s="142"/>
      <c r="BY100" s="140" t="s">
        <v>1539</v>
      </c>
      <c r="BZ100" s="140" t="s">
        <v>1539</v>
      </c>
      <c r="CA100" s="140" t="s">
        <v>1539</v>
      </c>
      <c r="CB100" s="140" t="s">
        <v>1539</v>
      </c>
      <c r="CC100" s="140" t="s">
        <v>1539</v>
      </c>
      <c r="CD100" s="140" t="s">
        <v>1539</v>
      </c>
      <c r="CE100" s="140" t="s">
        <v>1539</v>
      </c>
      <c r="CF100" s="140" t="s">
        <v>1539</v>
      </c>
      <c r="CG100" s="140" t="s">
        <v>1539</v>
      </c>
      <c r="CH100" s="140" t="s">
        <v>1539</v>
      </c>
      <c r="CI100" s="140" t="s">
        <v>1539</v>
      </c>
      <c r="CJ100" s="140" t="s">
        <v>1539</v>
      </c>
      <c r="CL100" s="140"/>
      <c r="CM100" s="140"/>
      <c r="CN100" s="140"/>
      <c r="CO100" s="140"/>
      <c r="CP100" s="140"/>
      <c r="CQ100" s="140"/>
      <c r="CR100" s="140"/>
      <c r="CS100" s="140"/>
      <c r="CT100" s="140"/>
      <c r="CU100" s="140"/>
      <c r="CV100" s="140"/>
      <c r="CW100" s="140"/>
      <c r="CY100" s="105"/>
      <c r="CZ100" s="105"/>
      <c r="DA100" s="105"/>
      <c r="DB100" s="105"/>
      <c r="DC100" s="105"/>
      <c r="DD100" s="105"/>
      <c r="DE100" s="105"/>
      <c r="DF100" s="105"/>
      <c r="DG100" s="105"/>
      <c r="DH100" s="105"/>
      <c r="DI100" s="105"/>
      <c r="DJ100" s="105"/>
    </row>
    <row r="101" spans="1:114" ht="15" customHeight="1" x14ac:dyDescent="0.25">
      <c r="A101" s="70">
        <v>-75.566666670000004</v>
      </c>
      <c r="B101" s="70">
        <v>6.7833333299999996</v>
      </c>
      <c r="C101" s="71">
        <v>2630</v>
      </c>
      <c r="D101" s="61">
        <v>27010550</v>
      </c>
      <c r="E101" s="61"/>
      <c r="F101" s="193" t="s">
        <v>217</v>
      </c>
      <c r="G101" s="57" t="s">
        <v>63</v>
      </c>
      <c r="H101" s="82" t="s">
        <v>199</v>
      </c>
      <c r="I101" s="129"/>
      <c r="J101" s="129"/>
      <c r="K101" s="129"/>
      <c r="L101" s="129"/>
      <c r="M101" s="129"/>
      <c r="N101" s="129"/>
      <c r="O101" s="129"/>
      <c r="P101" s="129"/>
      <c r="Q101" s="129"/>
      <c r="R101" s="129"/>
      <c r="S101" s="129"/>
      <c r="T101" s="129" t="s">
        <v>1539</v>
      </c>
      <c r="U101" s="129"/>
      <c r="V101" s="129"/>
      <c r="W101" s="129"/>
      <c r="X101" s="129"/>
      <c r="Y101" s="129"/>
      <c r="Z101" s="129"/>
      <c r="AA101" s="129"/>
      <c r="AB101" s="129"/>
      <c r="AC101" s="129"/>
      <c r="AD101" s="129"/>
      <c r="AE101" s="129"/>
      <c r="AF101" s="129"/>
      <c r="AG101" s="129"/>
      <c r="AH101" s="129"/>
      <c r="AI101" s="129"/>
      <c r="AJ101" s="129"/>
      <c r="AK101" s="129"/>
      <c r="AL101" s="129"/>
      <c r="AM101" s="129"/>
      <c r="AN101" s="130"/>
      <c r="AO101" s="131"/>
      <c r="AQ101" s="132"/>
      <c r="AR101" s="99"/>
      <c r="AS101" s="133"/>
      <c r="AT101" s="134"/>
      <c r="AU101" s="136" t="s">
        <v>1539</v>
      </c>
      <c r="AV101" s="142"/>
      <c r="AW101" s="140"/>
      <c r="AX101" s="129"/>
      <c r="AY101" s="129"/>
      <c r="AZ101" s="129"/>
      <c r="BA101" s="129"/>
      <c r="BB101" s="129"/>
      <c r="BC101" s="129"/>
      <c r="BD101" s="129"/>
      <c r="BE101" s="129"/>
      <c r="BF101" s="129"/>
      <c r="BG101" s="129"/>
      <c r="BH101" s="129"/>
      <c r="BI101" s="129"/>
      <c r="BJ101" s="129"/>
      <c r="BK101" s="129"/>
      <c r="BL101" s="129"/>
      <c r="BM101" s="129"/>
      <c r="BN101" s="137"/>
      <c r="BO101" s="138"/>
      <c r="BP101" s="131"/>
      <c r="BQ101" s="99"/>
      <c r="BR101" s="139"/>
      <c r="BS101" s="132"/>
      <c r="BT101" s="99"/>
      <c r="BU101" s="134"/>
      <c r="BV101" s="136" t="s">
        <v>1539</v>
      </c>
      <c r="BW101" s="142"/>
      <c r="BY101" s="140" t="s">
        <v>1539</v>
      </c>
      <c r="BZ101" s="140" t="s">
        <v>1539</v>
      </c>
      <c r="CA101" s="140" t="s">
        <v>1539</v>
      </c>
      <c r="CB101" s="140" t="s">
        <v>1539</v>
      </c>
      <c r="CC101" s="140" t="s">
        <v>1539</v>
      </c>
      <c r="CD101" s="140" t="s">
        <v>1539</v>
      </c>
      <c r="CE101" s="140" t="s">
        <v>1539</v>
      </c>
      <c r="CF101" s="140" t="s">
        <v>1539</v>
      </c>
      <c r="CG101" s="140" t="s">
        <v>1539</v>
      </c>
      <c r="CH101" s="140" t="s">
        <v>1539</v>
      </c>
      <c r="CI101" s="140" t="s">
        <v>1539</v>
      </c>
      <c r="CJ101" s="140" t="s">
        <v>1539</v>
      </c>
      <c r="CL101" s="140"/>
      <c r="CM101" s="140"/>
      <c r="CN101" s="140"/>
      <c r="CO101" s="140"/>
      <c r="CP101" s="140"/>
      <c r="CQ101" s="140"/>
      <c r="CR101" s="140"/>
      <c r="CS101" s="140"/>
      <c r="CT101" s="140"/>
      <c r="CU101" s="140"/>
      <c r="CV101" s="140"/>
      <c r="CW101" s="140"/>
      <c r="CY101" s="103"/>
      <c r="CZ101" s="103"/>
      <c r="DA101" s="103"/>
      <c r="DB101" s="103"/>
      <c r="DC101" s="103"/>
      <c r="DD101" s="103"/>
      <c r="DE101" s="103"/>
      <c r="DF101" s="103"/>
      <c r="DG101" s="103"/>
      <c r="DH101" s="103"/>
      <c r="DI101" s="103"/>
      <c r="DJ101" s="103"/>
    </row>
    <row r="102" spans="1:114" ht="15" customHeight="1" x14ac:dyDescent="0.25">
      <c r="A102" s="70">
        <v>-75.533333330000005</v>
      </c>
      <c r="B102" s="70">
        <v>6.65</v>
      </c>
      <c r="C102" s="71">
        <v>2440</v>
      </c>
      <c r="D102" s="56">
        <v>27017070</v>
      </c>
      <c r="E102" s="56"/>
      <c r="F102" s="193" t="s">
        <v>218</v>
      </c>
      <c r="G102" s="57" t="s">
        <v>63</v>
      </c>
      <c r="H102" s="82" t="s">
        <v>199</v>
      </c>
      <c r="I102" s="129"/>
      <c r="J102" s="129"/>
      <c r="K102" s="129"/>
      <c r="L102" s="129"/>
      <c r="M102" s="129"/>
      <c r="N102" s="129"/>
      <c r="O102" s="129"/>
      <c r="P102" s="129"/>
      <c r="Q102" s="129"/>
      <c r="R102" s="129"/>
      <c r="S102" s="129"/>
      <c r="T102" s="129" t="s">
        <v>1539</v>
      </c>
      <c r="U102" s="129"/>
      <c r="V102" s="129"/>
      <c r="W102" s="129"/>
      <c r="X102" s="129"/>
      <c r="Y102" s="129"/>
      <c r="Z102" s="129"/>
      <c r="AA102" s="129"/>
      <c r="AB102" s="129"/>
      <c r="AC102" s="129"/>
      <c r="AD102" s="129"/>
      <c r="AE102" s="129"/>
      <c r="AF102" s="129"/>
      <c r="AG102" s="129"/>
      <c r="AH102" s="129"/>
      <c r="AI102" s="129"/>
      <c r="AJ102" s="129"/>
      <c r="AK102" s="129"/>
      <c r="AL102" s="129"/>
      <c r="AM102" s="129"/>
      <c r="AN102" s="130"/>
      <c r="AO102" s="131"/>
      <c r="AQ102" s="132"/>
      <c r="AR102" s="99"/>
      <c r="AS102" s="133"/>
      <c r="AT102" s="134"/>
      <c r="AU102" s="136" t="s">
        <v>1539</v>
      </c>
      <c r="AV102" s="142"/>
      <c r="AW102" s="140"/>
      <c r="AX102" s="129"/>
      <c r="AY102" s="129"/>
      <c r="AZ102" s="129"/>
      <c r="BA102" s="129"/>
      <c r="BB102" s="129"/>
      <c r="BC102" s="129"/>
      <c r="BD102" s="129"/>
      <c r="BE102" s="129"/>
      <c r="BF102" s="129"/>
      <c r="BG102" s="129"/>
      <c r="BH102" s="129"/>
      <c r="BI102" s="129"/>
      <c r="BJ102" s="129"/>
      <c r="BK102" s="129"/>
      <c r="BL102" s="129"/>
      <c r="BM102" s="129"/>
      <c r="BN102" s="137"/>
      <c r="BO102" s="138"/>
      <c r="BP102" s="131"/>
      <c r="BQ102" s="99"/>
      <c r="BR102" s="139"/>
      <c r="BS102" s="132"/>
      <c r="BT102" s="99"/>
      <c r="BU102" s="134"/>
      <c r="BV102" s="136" t="s">
        <v>1539</v>
      </c>
      <c r="BW102" s="142"/>
      <c r="BY102" s="140" t="s">
        <v>1539</v>
      </c>
      <c r="BZ102" s="140" t="s">
        <v>1539</v>
      </c>
      <c r="CA102" s="140" t="s">
        <v>1539</v>
      </c>
      <c r="CB102" s="140" t="s">
        <v>1539</v>
      </c>
      <c r="CC102" s="140" t="s">
        <v>1539</v>
      </c>
      <c r="CD102" s="140" t="s">
        <v>1539</v>
      </c>
      <c r="CE102" s="140" t="s">
        <v>1539</v>
      </c>
      <c r="CF102" s="140" t="s">
        <v>1539</v>
      </c>
      <c r="CG102" s="140" t="s">
        <v>1539</v>
      </c>
      <c r="CH102" s="140" t="s">
        <v>1539</v>
      </c>
      <c r="CI102" s="140" t="s">
        <v>1539</v>
      </c>
      <c r="CJ102" s="140" t="s">
        <v>1539</v>
      </c>
      <c r="CL102" s="140"/>
      <c r="CM102" s="140"/>
      <c r="CN102" s="140"/>
      <c r="CO102" s="140"/>
      <c r="CP102" s="140"/>
      <c r="CQ102" s="140"/>
      <c r="CR102" s="140"/>
      <c r="CS102" s="140"/>
      <c r="CT102" s="140"/>
      <c r="CU102" s="140"/>
      <c r="CV102" s="140"/>
      <c r="CW102" s="140"/>
      <c r="CY102" s="103"/>
      <c r="CZ102" s="103"/>
      <c r="DA102" s="103"/>
      <c r="DB102" s="103"/>
      <c r="DC102" s="103"/>
      <c r="DD102" s="103"/>
      <c r="DE102" s="103"/>
      <c r="DF102" s="103"/>
      <c r="DG102" s="103"/>
      <c r="DH102" s="103"/>
      <c r="DI102" s="103"/>
      <c r="DJ102" s="103"/>
    </row>
    <row r="103" spans="1:114" ht="15" customHeight="1" x14ac:dyDescent="0.25">
      <c r="A103" s="70">
        <v>-75.466666669999995</v>
      </c>
      <c r="B103" s="70">
        <v>6.4833333299999998</v>
      </c>
      <c r="C103" s="71">
        <v>2275</v>
      </c>
      <c r="D103" s="61">
        <v>27017930</v>
      </c>
      <c r="E103" s="61"/>
      <c r="F103" s="195" t="s">
        <v>219</v>
      </c>
      <c r="G103" s="57" t="s">
        <v>63</v>
      </c>
      <c r="H103" s="62" t="s">
        <v>220</v>
      </c>
      <c r="I103" s="129"/>
      <c r="J103" s="129"/>
      <c r="K103" s="129"/>
      <c r="L103" s="129"/>
      <c r="M103" s="129"/>
      <c r="N103" s="129"/>
      <c r="O103" s="129"/>
      <c r="P103" s="129"/>
      <c r="Q103" s="129"/>
      <c r="R103" s="129"/>
      <c r="S103" s="129"/>
      <c r="T103" s="129" t="s">
        <v>1539</v>
      </c>
      <c r="U103" s="129"/>
      <c r="V103" s="129"/>
      <c r="W103" s="129"/>
      <c r="X103" s="129"/>
      <c r="Y103" s="129"/>
      <c r="Z103" s="129"/>
      <c r="AA103" s="129"/>
      <c r="AB103" s="129"/>
      <c r="AC103" s="129"/>
      <c r="AD103" s="129"/>
      <c r="AE103" s="129"/>
      <c r="AF103" s="129"/>
      <c r="AG103" s="129"/>
      <c r="AH103" s="129"/>
      <c r="AI103" s="129"/>
      <c r="AJ103" s="129"/>
      <c r="AK103" s="129"/>
      <c r="AL103" s="129"/>
      <c r="AM103" s="129"/>
      <c r="AN103" s="130"/>
      <c r="AO103" s="131"/>
      <c r="AQ103" s="132"/>
      <c r="AR103" s="99"/>
      <c r="AS103" s="133"/>
      <c r="AT103" s="134"/>
      <c r="AU103" s="136" t="s">
        <v>1539</v>
      </c>
      <c r="AV103" s="142"/>
      <c r="AW103" s="140"/>
      <c r="AX103" s="129"/>
      <c r="AY103" s="129"/>
      <c r="AZ103" s="129"/>
      <c r="BA103" s="129"/>
      <c r="BB103" s="129"/>
      <c r="BC103" s="129"/>
      <c r="BD103" s="129"/>
      <c r="BE103" s="129"/>
      <c r="BF103" s="129"/>
      <c r="BG103" s="129"/>
      <c r="BH103" s="129"/>
      <c r="BI103" s="129"/>
      <c r="BJ103" s="129"/>
      <c r="BK103" s="129"/>
      <c r="BL103" s="129"/>
      <c r="BM103" s="129"/>
      <c r="BN103" s="137"/>
      <c r="BO103" s="138"/>
      <c r="BP103" s="131"/>
      <c r="BQ103" s="99"/>
      <c r="BR103" s="139"/>
      <c r="BS103" s="132"/>
      <c r="BT103" s="99"/>
      <c r="BU103" s="134"/>
      <c r="BV103" s="136" t="s">
        <v>1539</v>
      </c>
      <c r="BW103" s="142"/>
      <c r="BY103" s="140" t="s">
        <v>1539</v>
      </c>
      <c r="BZ103" s="140" t="s">
        <v>1539</v>
      </c>
      <c r="CA103" s="140" t="s">
        <v>1539</v>
      </c>
      <c r="CB103" s="140" t="s">
        <v>1539</v>
      </c>
      <c r="CC103" s="140" t="s">
        <v>1539</v>
      </c>
      <c r="CD103" s="140" t="s">
        <v>1539</v>
      </c>
      <c r="CE103" s="140" t="s">
        <v>1539</v>
      </c>
      <c r="CF103" s="140" t="s">
        <v>1539</v>
      </c>
      <c r="CG103" s="140" t="s">
        <v>1539</v>
      </c>
      <c r="CH103" s="140" t="s">
        <v>1539</v>
      </c>
      <c r="CI103" s="140" t="s">
        <v>1539</v>
      </c>
      <c r="CJ103" s="140" t="s">
        <v>1539</v>
      </c>
      <c r="CL103" s="140"/>
      <c r="CM103" s="140"/>
      <c r="CN103" s="140"/>
      <c r="CO103" s="140"/>
      <c r="CP103" s="140"/>
      <c r="CQ103" s="140"/>
      <c r="CR103" s="140"/>
      <c r="CS103" s="140"/>
      <c r="CT103" s="140"/>
      <c r="CU103" s="140"/>
      <c r="CV103" s="140"/>
      <c r="CW103" s="140"/>
      <c r="CY103" s="103"/>
      <c r="CZ103" s="103"/>
      <c r="DA103" s="103"/>
      <c r="DB103" s="103"/>
      <c r="DC103" s="103"/>
      <c r="DD103" s="103"/>
      <c r="DE103" s="103"/>
      <c r="DF103" s="103"/>
      <c r="DG103" s="103"/>
      <c r="DH103" s="103"/>
      <c r="DI103" s="103"/>
      <c r="DJ103" s="103"/>
    </row>
    <row r="104" spans="1:114" ht="15" customHeight="1" x14ac:dyDescent="0.25">
      <c r="A104" s="70">
        <v>-75.366666670000001</v>
      </c>
      <c r="B104" s="70">
        <v>6.15</v>
      </c>
      <c r="C104" s="71">
        <v>2070</v>
      </c>
      <c r="D104" s="56">
        <v>23080270</v>
      </c>
      <c r="E104" s="56"/>
      <c r="F104" s="195" t="s">
        <v>221</v>
      </c>
      <c r="G104" s="57" t="s">
        <v>63</v>
      </c>
      <c r="H104" s="82" t="s">
        <v>75</v>
      </c>
      <c r="I104" s="129"/>
      <c r="J104" s="129"/>
      <c r="K104" s="129"/>
      <c r="L104" s="129"/>
      <c r="M104" s="129"/>
      <c r="N104" s="129"/>
      <c r="O104" s="129"/>
      <c r="P104" s="129"/>
      <c r="Q104" s="129"/>
      <c r="R104" s="129"/>
      <c r="S104" s="129"/>
      <c r="T104" s="129" t="s">
        <v>1539</v>
      </c>
      <c r="U104" s="129"/>
      <c r="V104" s="129"/>
      <c r="W104" s="129"/>
      <c r="X104" s="129"/>
      <c r="Y104" s="129"/>
      <c r="Z104" s="129"/>
      <c r="AA104" s="129"/>
      <c r="AB104" s="129"/>
      <c r="AC104" s="129"/>
      <c r="AD104" s="129"/>
      <c r="AE104" s="129"/>
      <c r="AF104" s="129"/>
      <c r="AG104" s="129"/>
      <c r="AH104" s="129"/>
      <c r="AI104" s="129"/>
      <c r="AJ104" s="129"/>
      <c r="AK104" s="129"/>
      <c r="AL104" s="129"/>
      <c r="AM104" s="129"/>
      <c r="AN104" s="130"/>
      <c r="AO104" s="131"/>
      <c r="AQ104" s="132"/>
      <c r="AR104" s="99"/>
      <c r="AS104" s="133"/>
      <c r="AT104" s="134"/>
      <c r="AU104" s="136" t="s">
        <v>1539</v>
      </c>
      <c r="AV104" s="142"/>
      <c r="AW104" s="140"/>
      <c r="AX104" s="129"/>
      <c r="AY104" s="129"/>
      <c r="AZ104" s="129"/>
      <c r="BA104" s="129"/>
      <c r="BB104" s="129"/>
      <c r="BC104" s="129"/>
      <c r="BD104" s="129"/>
      <c r="BE104" s="129"/>
      <c r="BF104" s="129"/>
      <c r="BG104" s="129"/>
      <c r="BH104" s="129"/>
      <c r="BI104" s="129"/>
      <c r="BJ104" s="129"/>
      <c r="BK104" s="129"/>
      <c r="BL104" s="129"/>
      <c r="BM104" s="129"/>
      <c r="BN104" s="137"/>
      <c r="BO104" s="138"/>
      <c r="BP104" s="131"/>
      <c r="BQ104" s="99"/>
      <c r="BR104" s="139"/>
      <c r="BS104" s="132"/>
      <c r="BT104" s="99"/>
      <c r="BU104" s="134"/>
      <c r="BV104" s="136" t="s">
        <v>1539</v>
      </c>
      <c r="BW104" s="142"/>
      <c r="BY104" s="140" t="s">
        <v>1539</v>
      </c>
      <c r="BZ104" s="140" t="s">
        <v>1539</v>
      </c>
      <c r="CA104" s="140" t="s">
        <v>1539</v>
      </c>
      <c r="CB104" s="140" t="s">
        <v>1539</v>
      </c>
      <c r="CC104" s="140" t="s">
        <v>1539</v>
      </c>
      <c r="CD104" s="140" t="s">
        <v>1539</v>
      </c>
      <c r="CE104" s="140" t="s">
        <v>1539</v>
      </c>
      <c r="CF104" s="140" t="s">
        <v>1539</v>
      </c>
      <c r="CG104" s="140" t="s">
        <v>1539</v>
      </c>
      <c r="CH104" s="140" t="s">
        <v>1539</v>
      </c>
      <c r="CI104" s="140" t="s">
        <v>1539</v>
      </c>
      <c r="CJ104" s="140" t="s">
        <v>1539</v>
      </c>
      <c r="CL104" s="140"/>
      <c r="CM104" s="140"/>
      <c r="CN104" s="140"/>
      <c r="CO104" s="140"/>
      <c r="CP104" s="140"/>
      <c r="CQ104" s="140"/>
      <c r="CR104" s="140"/>
      <c r="CS104" s="140"/>
      <c r="CT104" s="140"/>
      <c r="CU104" s="140"/>
      <c r="CV104" s="140"/>
      <c r="CW104" s="140"/>
      <c r="CY104" s="103"/>
      <c r="CZ104" s="103"/>
      <c r="DA104" s="103"/>
      <c r="DB104" s="103"/>
      <c r="DC104" s="103"/>
      <c r="DD104" s="103"/>
      <c r="DE104" s="103"/>
      <c r="DF104" s="103"/>
      <c r="DG104" s="103"/>
      <c r="DH104" s="103"/>
      <c r="DI104" s="103"/>
      <c r="DJ104" s="103"/>
    </row>
    <row r="105" spans="1:114" ht="15" customHeight="1" x14ac:dyDescent="0.25">
      <c r="A105" s="70">
        <v>-75.266666670000006</v>
      </c>
      <c r="B105" s="70">
        <v>6.1333333300000001</v>
      </c>
      <c r="C105" s="71">
        <v>2150</v>
      </c>
      <c r="D105" s="61">
        <v>23080350</v>
      </c>
      <c r="E105" s="61"/>
      <c r="F105" s="195" t="s">
        <v>222</v>
      </c>
      <c r="G105" s="57" t="s">
        <v>63</v>
      </c>
      <c r="H105" s="62" t="s">
        <v>223</v>
      </c>
      <c r="I105" s="129"/>
      <c r="J105" s="129"/>
      <c r="K105" s="129"/>
      <c r="L105" s="129"/>
      <c r="M105" s="129"/>
      <c r="N105" s="129"/>
      <c r="O105" s="129"/>
      <c r="P105" s="129"/>
      <c r="Q105" s="129"/>
      <c r="R105" s="129"/>
      <c r="S105" s="129"/>
      <c r="T105" s="129" t="s">
        <v>1539</v>
      </c>
      <c r="U105" s="129"/>
      <c r="V105" s="129"/>
      <c r="W105" s="129"/>
      <c r="X105" s="129"/>
      <c r="Y105" s="129"/>
      <c r="Z105" s="129"/>
      <c r="AA105" s="129"/>
      <c r="AB105" s="129"/>
      <c r="AC105" s="129"/>
      <c r="AD105" s="129"/>
      <c r="AE105" s="129"/>
      <c r="AF105" s="129"/>
      <c r="AG105" s="129"/>
      <c r="AH105" s="129"/>
      <c r="AI105" s="129"/>
      <c r="AJ105" s="129"/>
      <c r="AK105" s="129"/>
      <c r="AL105" s="129"/>
      <c r="AM105" s="129"/>
      <c r="AN105" s="130"/>
      <c r="AO105" s="131"/>
      <c r="AQ105" s="132"/>
      <c r="AR105" s="99"/>
      <c r="AS105" s="133"/>
      <c r="AT105" s="134"/>
      <c r="AU105" s="136" t="s">
        <v>1539</v>
      </c>
      <c r="AV105" s="142"/>
      <c r="AW105" s="140"/>
      <c r="AX105" s="129"/>
      <c r="AY105" s="129"/>
      <c r="AZ105" s="129"/>
      <c r="BA105" s="129"/>
      <c r="BB105" s="129"/>
      <c r="BC105" s="129"/>
      <c r="BD105" s="129"/>
      <c r="BE105" s="129"/>
      <c r="BF105" s="129"/>
      <c r="BG105" s="129"/>
      <c r="BH105" s="129"/>
      <c r="BI105" s="129"/>
      <c r="BJ105" s="129"/>
      <c r="BK105" s="129"/>
      <c r="BL105" s="129"/>
      <c r="BM105" s="129"/>
      <c r="BN105" s="137"/>
      <c r="BO105" s="138"/>
      <c r="BP105" s="131"/>
      <c r="BQ105" s="99"/>
      <c r="BR105" s="139"/>
      <c r="BS105" s="132"/>
      <c r="BT105" s="99"/>
      <c r="BU105" s="134"/>
      <c r="BV105" s="136" t="s">
        <v>1539</v>
      </c>
      <c r="BW105" s="142"/>
      <c r="BY105" s="140" t="s">
        <v>1539</v>
      </c>
      <c r="BZ105" s="140" t="s">
        <v>1539</v>
      </c>
      <c r="CA105" s="140" t="s">
        <v>1539</v>
      </c>
      <c r="CB105" s="140" t="s">
        <v>1539</v>
      </c>
      <c r="CC105" s="140" t="s">
        <v>1539</v>
      </c>
      <c r="CD105" s="140" t="s">
        <v>1539</v>
      </c>
      <c r="CE105" s="140" t="s">
        <v>1539</v>
      </c>
      <c r="CF105" s="140" t="s">
        <v>1539</v>
      </c>
      <c r="CG105" s="140" t="s">
        <v>1539</v>
      </c>
      <c r="CH105" s="140" t="s">
        <v>1539</v>
      </c>
      <c r="CI105" s="140" t="s">
        <v>1539</v>
      </c>
      <c r="CJ105" s="140" t="s">
        <v>1539</v>
      </c>
      <c r="CL105" s="140"/>
      <c r="CM105" s="140"/>
      <c r="CN105" s="140"/>
      <c r="CO105" s="140"/>
      <c r="CP105" s="140"/>
      <c r="CQ105" s="140"/>
      <c r="CR105" s="140"/>
      <c r="CS105" s="140"/>
      <c r="CT105" s="140"/>
      <c r="CU105" s="140"/>
      <c r="CV105" s="140"/>
      <c r="CW105" s="140"/>
      <c r="CY105" s="103"/>
      <c r="CZ105" s="103"/>
      <c r="DA105" s="103"/>
      <c r="DB105" s="103"/>
      <c r="DC105" s="103"/>
      <c r="DD105" s="103"/>
      <c r="DE105" s="103"/>
      <c r="DF105" s="103"/>
      <c r="DG105" s="103"/>
      <c r="DH105" s="103"/>
      <c r="DI105" s="103"/>
      <c r="DJ105" s="103"/>
    </row>
    <row r="106" spans="1:114" ht="15" customHeight="1" x14ac:dyDescent="0.25">
      <c r="A106" s="70">
        <v>-75.266666670000006</v>
      </c>
      <c r="B106" s="70">
        <v>6.31666667</v>
      </c>
      <c r="C106" s="71">
        <v>1980</v>
      </c>
      <c r="D106" s="56">
        <v>23080440</v>
      </c>
      <c r="E106" s="56"/>
      <c r="F106" s="195" t="s">
        <v>224</v>
      </c>
      <c r="G106" s="57" t="s">
        <v>63</v>
      </c>
      <c r="H106" s="82" t="s">
        <v>225</v>
      </c>
      <c r="I106" s="129"/>
      <c r="J106" s="129"/>
      <c r="K106" s="129"/>
      <c r="L106" s="129"/>
      <c r="M106" s="129"/>
      <c r="N106" s="129"/>
      <c r="O106" s="129"/>
      <c r="P106" s="129"/>
      <c r="Q106" s="129"/>
      <c r="R106" s="129"/>
      <c r="S106" s="129"/>
      <c r="T106" s="129" t="s">
        <v>1539</v>
      </c>
      <c r="U106" s="129"/>
      <c r="V106" s="129"/>
      <c r="W106" s="129"/>
      <c r="X106" s="129"/>
      <c r="Y106" s="129"/>
      <c r="Z106" s="129"/>
      <c r="AA106" s="129"/>
      <c r="AB106" s="129"/>
      <c r="AC106" s="129"/>
      <c r="AD106" s="129"/>
      <c r="AE106" s="129"/>
      <c r="AF106" s="129"/>
      <c r="AG106" s="129"/>
      <c r="AH106" s="129"/>
      <c r="AI106" s="129"/>
      <c r="AJ106" s="129"/>
      <c r="AK106" s="129"/>
      <c r="AL106" s="129"/>
      <c r="AM106" s="129"/>
      <c r="AN106" s="130"/>
      <c r="AO106" s="131"/>
      <c r="AQ106" s="132"/>
      <c r="AR106" s="99"/>
      <c r="AS106" s="133"/>
      <c r="AT106" s="134"/>
      <c r="AU106" s="136" t="s">
        <v>1539</v>
      </c>
      <c r="AV106" s="142"/>
      <c r="AW106" s="140"/>
      <c r="AX106" s="129"/>
      <c r="AY106" s="129"/>
      <c r="AZ106" s="129"/>
      <c r="BA106" s="129"/>
      <c r="BB106" s="129"/>
      <c r="BC106" s="129"/>
      <c r="BD106" s="129"/>
      <c r="BE106" s="129"/>
      <c r="BF106" s="129"/>
      <c r="BG106" s="129"/>
      <c r="BH106" s="129"/>
      <c r="BI106" s="129"/>
      <c r="BJ106" s="129"/>
      <c r="BK106" s="129"/>
      <c r="BL106" s="129"/>
      <c r="BM106" s="129"/>
      <c r="BN106" s="137"/>
      <c r="BO106" s="138"/>
      <c r="BP106" s="131"/>
      <c r="BQ106" s="99"/>
      <c r="BR106" s="139"/>
      <c r="BS106" s="132"/>
      <c r="BT106" s="99"/>
      <c r="BU106" s="134"/>
      <c r="BV106" s="136" t="s">
        <v>1539</v>
      </c>
      <c r="BW106" s="142"/>
      <c r="BY106" s="140" t="s">
        <v>1539</v>
      </c>
      <c r="BZ106" s="140" t="s">
        <v>1539</v>
      </c>
      <c r="CA106" s="140" t="s">
        <v>1539</v>
      </c>
      <c r="CB106" s="140" t="s">
        <v>1539</v>
      </c>
      <c r="CC106" s="140" t="s">
        <v>1539</v>
      </c>
      <c r="CD106" s="140" t="s">
        <v>1539</v>
      </c>
      <c r="CE106" s="140" t="s">
        <v>1539</v>
      </c>
      <c r="CF106" s="140" t="s">
        <v>1539</v>
      </c>
      <c r="CG106" s="140" t="s">
        <v>1539</v>
      </c>
      <c r="CH106" s="140" t="s">
        <v>1539</v>
      </c>
      <c r="CI106" s="140" t="s">
        <v>1539</v>
      </c>
      <c r="CJ106" s="140" t="s">
        <v>1539</v>
      </c>
      <c r="CL106" s="140"/>
      <c r="CM106" s="140"/>
      <c r="CN106" s="140"/>
      <c r="CO106" s="140"/>
      <c r="CP106" s="140"/>
      <c r="CQ106" s="140"/>
      <c r="CR106" s="140"/>
      <c r="CS106" s="140"/>
      <c r="CT106" s="140"/>
      <c r="CU106" s="140"/>
      <c r="CV106" s="140"/>
      <c r="CW106" s="140"/>
      <c r="CY106" s="103"/>
      <c r="CZ106" s="103"/>
      <c r="DA106" s="103"/>
      <c r="DB106" s="103"/>
      <c r="DC106" s="103"/>
      <c r="DD106" s="103"/>
      <c r="DE106" s="103"/>
      <c r="DF106" s="103"/>
      <c r="DG106" s="103"/>
      <c r="DH106" s="103"/>
      <c r="DI106" s="103"/>
      <c r="DJ106" s="103"/>
    </row>
    <row r="107" spans="1:114" ht="15" customHeight="1" x14ac:dyDescent="0.25">
      <c r="A107" s="70">
        <v>-75.316666670000004</v>
      </c>
      <c r="B107" s="70">
        <v>6.25</v>
      </c>
      <c r="C107" s="71">
        <v>2070</v>
      </c>
      <c r="D107" s="61">
        <v>23080340</v>
      </c>
      <c r="E107" s="61"/>
      <c r="F107" s="195" t="s">
        <v>226</v>
      </c>
      <c r="G107" s="57" t="s">
        <v>63</v>
      </c>
      <c r="H107" s="82" t="s">
        <v>225</v>
      </c>
      <c r="I107" s="129"/>
      <c r="J107" s="129"/>
      <c r="K107" s="129"/>
      <c r="L107" s="129"/>
      <c r="M107" s="129"/>
      <c r="N107" s="129"/>
      <c r="O107" s="129"/>
      <c r="P107" s="129"/>
      <c r="Q107" s="129"/>
      <c r="R107" s="129"/>
      <c r="S107" s="129"/>
      <c r="T107" s="129" t="s">
        <v>1539</v>
      </c>
      <c r="U107" s="129"/>
      <c r="V107" s="129"/>
      <c r="W107" s="129"/>
      <c r="X107" s="129"/>
      <c r="Y107" s="129"/>
      <c r="Z107" s="129"/>
      <c r="AA107" s="129"/>
      <c r="AB107" s="129"/>
      <c r="AC107" s="129"/>
      <c r="AD107" s="129"/>
      <c r="AE107" s="129"/>
      <c r="AF107" s="129"/>
      <c r="AG107" s="129"/>
      <c r="AH107" s="129"/>
      <c r="AI107" s="129"/>
      <c r="AJ107" s="129"/>
      <c r="AK107" s="129"/>
      <c r="AL107" s="129"/>
      <c r="AM107" s="129"/>
      <c r="AN107" s="130"/>
      <c r="AO107" s="131"/>
      <c r="AQ107" s="132"/>
      <c r="AR107" s="99"/>
      <c r="AS107" s="133"/>
      <c r="AT107" s="134"/>
      <c r="AU107" s="136" t="s">
        <v>1539</v>
      </c>
      <c r="AV107" s="142"/>
      <c r="AW107" s="140"/>
      <c r="AX107" s="129"/>
      <c r="AY107" s="129"/>
      <c r="AZ107" s="129"/>
      <c r="BA107" s="129"/>
      <c r="BB107" s="129"/>
      <c r="BC107" s="129"/>
      <c r="BD107" s="129"/>
      <c r="BE107" s="129"/>
      <c r="BF107" s="129"/>
      <c r="BG107" s="129"/>
      <c r="BH107" s="129"/>
      <c r="BI107" s="129"/>
      <c r="BJ107" s="129"/>
      <c r="BK107" s="129"/>
      <c r="BL107" s="129"/>
      <c r="BM107" s="129"/>
      <c r="BN107" s="137"/>
      <c r="BO107" s="138"/>
      <c r="BP107" s="131"/>
      <c r="BQ107" s="99"/>
      <c r="BR107" s="139"/>
      <c r="BS107" s="132"/>
      <c r="BT107" s="99"/>
      <c r="BU107" s="134"/>
      <c r="BV107" s="136" t="s">
        <v>1539</v>
      </c>
      <c r="BW107" s="142"/>
      <c r="BY107" s="140" t="s">
        <v>1539</v>
      </c>
      <c r="BZ107" s="140" t="s">
        <v>1539</v>
      </c>
      <c r="CA107" s="140" t="s">
        <v>1539</v>
      </c>
      <c r="CB107" s="140" t="s">
        <v>1539</v>
      </c>
      <c r="CC107" s="140" t="s">
        <v>1539</v>
      </c>
      <c r="CD107" s="140" t="s">
        <v>1539</v>
      </c>
      <c r="CE107" s="140" t="s">
        <v>1539</v>
      </c>
      <c r="CF107" s="140" t="s">
        <v>1539</v>
      </c>
      <c r="CG107" s="140" t="s">
        <v>1539</v>
      </c>
      <c r="CH107" s="140" t="s">
        <v>1539</v>
      </c>
      <c r="CI107" s="140" t="s">
        <v>1539</v>
      </c>
      <c r="CJ107" s="140" t="s">
        <v>1539</v>
      </c>
      <c r="CL107" s="140"/>
      <c r="CM107" s="140"/>
      <c r="CN107" s="140"/>
      <c r="CO107" s="140"/>
      <c r="CP107" s="140"/>
      <c r="CQ107" s="140"/>
      <c r="CR107" s="140"/>
      <c r="CS107" s="140"/>
      <c r="CT107" s="140"/>
      <c r="CU107" s="140"/>
      <c r="CV107" s="140"/>
      <c r="CW107" s="140"/>
      <c r="CY107" s="103"/>
      <c r="CZ107" s="103"/>
      <c r="DA107" s="103"/>
      <c r="DB107" s="103"/>
      <c r="DC107" s="103"/>
      <c r="DD107" s="103"/>
      <c r="DE107" s="103"/>
      <c r="DF107" s="103"/>
      <c r="DG107" s="103"/>
      <c r="DH107" s="103"/>
      <c r="DI107" s="103"/>
      <c r="DJ107" s="103"/>
    </row>
    <row r="108" spans="1:114" ht="15" customHeight="1" x14ac:dyDescent="0.25">
      <c r="A108" s="70">
        <v>-75.216666669999995</v>
      </c>
      <c r="B108" s="70">
        <v>6.2333333299999998</v>
      </c>
      <c r="C108" s="71">
        <v>1880</v>
      </c>
      <c r="D108" s="56">
        <v>23085170</v>
      </c>
      <c r="E108" s="56"/>
      <c r="F108" s="195" t="s">
        <v>227</v>
      </c>
      <c r="G108" s="57" t="s">
        <v>63</v>
      </c>
      <c r="H108" s="82" t="s">
        <v>228</v>
      </c>
      <c r="I108" s="129"/>
      <c r="J108" s="129"/>
      <c r="K108" s="129"/>
      <c r="L108" s="129"/>
      <c r="M108" s="129"/>
      <c r="N108" s="129"/>
      <c r="O108" s="129"/>
      <c r="P108" s="129"/>
      <c r="Q108" s="129"/>
      <c r="R108" s="129"/>
      <c r="S108" s="129"/>
      <c r="T108" s="129" t="s">
        <v>1539</v>
      </c>
      <c r="U108" s="129"/>
      <c r="V108" s="129"/>
      <c r="W108" s="129"/>
      <c r="X108" s="129"/>
      <c r="Y108" s="129"/>
      <c r="Z108" s="129"/>
      <c r="AA108" s="129"/>
      <c r="AB108" s="129"/>
      <c r="AC108" s="129"/>
      <c r="AD108" s="129"/>
      <c r="AE108" s="129"/>
      <c r="AF108" s="129"/>
      <c r="AG108" s="129"/>
      <c r="AH108" s="129"/>
      <c r="AI108" s="129"/>
      <c r="AJ108" s="129"/>
      <c r="AK108" s="129"/>
      <c r="AL108" s="129"/>
      <c r="AM108" s="129"/>
      <c r="AN108" s="130"/>
      <c r="AO108" s="131"/>
      <c r="AQ108" s="132"/>
      <c r="AR108" s="99"/>
      <c r="AS108" s="133"/>
      <c r="AT108" s="134"/>
      <c r="AU108" s="136" t="s">
        <v>1539</v>
      </c>
      <c r="AV108" s="142"/>
      <c r="AW108" s="140"/>
      <c r="AX108" s="129"/>
      <c r="AY108" s="129"/>
      <c r="AZ108" s="129"/>
      <c r="BA108" s="129"/>
      <c r="BB108" s="129"/>
      <c r="BC108" s="129"/>
      <c r="BD108" s="129"/>
      <c r="BE108" s="129"/>
      <c r="BF108" s="129"/>
      <c r="BG108" s="129"/>
      <c r="BH108" s="129"/>
      <c r="BI108" s="129"/>
      <c r="BJ108" s="129"/>
      <c r="BK108" s="129"/>
      <c r="BL108" s="129"/>
      <c r="BM108" s="129"/>
      <c r="BN108" s="137"/>
      <c r="BO108" s="138"/>
      <c r="BP108" s="131"/>
      <c r="BQ108" s="99"/>
      <c r="BR108" s="139"/>
      <c r="BS108" s="132"/>
      <c r="BT108" s="99"/>
      <c r="BU108" s="134"/>
      <c r="BV108" s="136" t="s">
        <v>1539</v>
      </c>
      <c r="BW108" s="142"/>
      <c r="BY108" s="140" t="s">
        <v>1539</v>
      </c>
      <c r="BZ108" s="140" t="s">
        <v>1539</v>
      </c>
      <c r="CA108" s="140" t="s">
        <v>1539</v>
      </c>
      <c r="CB108" s="140" t="s">
        <v>1539</v>
      </c>
      <c r="CC108" s="140" t="s">
        <v>1539</v>
      </c>
      <c r="CD108" s="140" t="s">
        <v>1539</v>
      </c>
      <c r="CE108" s="140" t="s">
        <v>1539</v>
      </c>
      <c r="CF108" s="140" t="s">
        <v>1539</v>
      </c>
      <c r="CG108" s="140" t="s">
        <v>1539</v>
      </c>
      <c r="CH108" s="140" t="s">
        <v>1539</v>
      </c>
      <c r="CI108" s="140" t="s">
        <v>1539</v>
      </c>
      <c r="CJ108" s="140" t="s">
        <v>1539</v>
      </c>
      <c r="CL108" s="140"/>
      <c r="CM108" s="140"/>
      <c r="CN108" s="140"/>
      <c r="CO108" s="140"/>
      <c r="CP108" s="140"/>
      <c r="CQ108" s="140"/>
      <c r="CR108" s="140"/>
      <c r="CS108" s="140"/>
      <c r="CT108" s="140"/>
      <c r="CU108" s="140"/>
      <c r="CV108" s="140"/>
      <c r="CW108" s="140"/>
      <c r="CY108" s="103"/>
      <c r="CZ108" s="103"/>
      <c r="DA108" s="103"/>
      <c r="DB108" s="103"/>
      <c r="DC108" s="103"/>
      <c r="DD108" s="103"/>
      <c r="DE108" s="103"/>
      <c r="DF108" s="103"/>
      <c r="DG108" s="103"/>
      <c r="DH108" s="103"/>
      <c r="DI108" s="103"/>
      <c r="DJ108" s="103"/>
    </row>
    <row r="109" spans="1:114" ht="15" customHeight="1" x14ac:dyDescent="0.25">
      <c r="A109" s="70">
        <v>-75.166666669999998</v>
      </c>
      <c r="B109" s="70">
        <v>6.31666667</v>
      </c>
      <c r="C109" s="71">
        <v>1875</v>
      </c>
      <c r="D109" s="61">
        <v>23085050</v>
      </c>
      <c r="E109" s="61"/>
      <c r="F109" s="195" t="s">
        <v>229</v>
      </c>
      <c r="G109" s="57" t="s">
        <v>63</v>
      </c>
      <c r="H109" s="82" t="s">
        <v>230</v>
      </c>
      <c r="I109" s="129"/>
      <c r="J109" s="129"/>
      <c r="K109" s="129"/>
      <c r="L109" s="129"/>
      <c r="M109" s="129"/>
      <c r="N109" s="129"/>
      <c r="O109" s="129"/>
      <c r="P109" s="129"/>
      <c r="Q109" s="129"/>
      <c r="R109" s="129"/>
      <c r="S109" s="129"/>
      <c r="T109" s="129" t="s">
        <v>1539</v>
      </c>
      <c r="U109" s="129"/>
      <c r="V109" s="129"/>
      <c r="W109" s="129"/>
      <c r="X109" s="129"/>
      <c r="Y109" s="129"/>
      <c r="Z109" s="129"/>
      <c r="AA109" s="129"/>
      <c r="AB109" s="129"/>
      <c r="AC109" s="129"/>
      <c r="AD109" s="129"/>
      <c r="AE109" s="129"/>
      <c r="AF109" s="129"/>
      <c r="AG109" s="129"/>
      <c r="AH109" s="129"/>
      <c r="AI109" s="129"/>
      <c r="AJ109" s="129"/>
      <c r="AK109" s="129"/>
      <c r="AL109" s="129"/>
      <c r="AM109" s="129"/>
      <c r="AN109" s="130"/>
      <c r="AO109" s="131"/>
      <c r="AQ109" s="132"/>
      <c r="AR109" s="99"/>
      <c r="AS109" s="133"/>
      <c r="AT109" s="134"/>
      <c r="AU109" s="136" t="s">
        <v>1539</v>
      </c>
      <c r="AV109" s="142"/>
      <c r="AW109" s="140"/>
      <c r="AX109" s="129"/>
      <c r="AY109" s="129"/>
      <c r="AZ109" s="129"/>
      <c r="BA109" s="129"/>
      <c r="BB109" s="129"/>
      <c r="BC109" s="129"/>
      <c r="BD109" s="129"/>
      <c r="BE109" s="129"/>
      <c r="BF109" s="129"/>
      <c r="BG109" s="129"/>
      <c r="BH109" s="129"/>
      <c r="BI109" s="129"/>
      <c r="BJ109" s="129"/>
      <c r="BK109" s="129"/>
      <c r="BL109" s="129"/>
      <c r="BM109" s="129"/>
      <c r="BN109" s="137"/>
      <c r="BO109" s="138"/>
      <c r="BP109" s="131"/>
      <c r="BQ109" s="99"/>
      <c r="BR109" s="139"/>
      <c r="BS109" s="132"/>
      <c r="BT109" s="99"/>
      <c r="BU109" s="134"/>
      <c r="BV109" s="136" t="s">
        <v>1539</v>
      </c>
      <c r="BW109" s="142"/>
      <c r="BY109" s="140" t="s">
        <v>1539</v>
      </c>
      <c r="BZ109" s="140" t="s">
        <v>1539</v>
      </c>
      <c r="CA109" s="140" t="s">
        <v>1539</v>
      </c>
      <c r="CB109" s="140" t="s">
        <v>1539</v>
      </c>
      <c r="CC109" s="140" t="s">
        <v>1539</v>
      </c>
      <c r="CD109" s="140" t="s">
        <v>1539</v>
      </c>
      <c r="CE109" s="140" t="s">
        <v>1539</v>
      </c>
      <c r="CF109" s="140" t="s">
        <v>1539</v>
      </c>
      <c r="CG109" s="140" t="s">
        <v>1539</v>
      </c>
      <c r="CH109" s="140" t="s">
        <v>1539</v>
      </c>
      <c r="CI109" s="140" t="s">
        <v>1539</v>
      </c>
      <c r="CJ109" s="140" t="s">
        <v>1539</v>
      </c>
      <c r="CL109" s="140"/>
      <c r="CM109" s="140"/>
      <c r="CN109" s="140"/>
      <c r="CO109" s="140"/>
      <c r="CP109" s="140"/>
      <c r="CQ109" s="140"/>
      <c r="CR109" s="140"/>
      <c r="CS109" s="140"/>
      <c r="CT109" s="140"/>
      <c r="CU109" s="140"/>
      <c r="CV109" s="140"/>
      <c r="CW109" s="140"/>
      <c r="CY109" s="103"/>
      <c r="CZ109" s="103"/>
      <c r="DA109" s="103"/>
      <c r="DB109" s="103"/>
      <c r="DC109" s="103"/>
      <c r="DD109" s="103"/>
      <c r="DE109" s="103"/>
      <c r="DF109" s="103"/>
      <c r="DG109" s="103"/>
      <c r="DH109" s="103"/>
      <c r="DI109" s="103"/>
      <c r="DJ109" s="103"/>
    </row>
    <row r="110" spans="1:114" ht="15" customHeight="1" x14ac:dyDescent="0.25">
      <c r="A110" s="70">
        <v>-75.416666669999998</v>
      </c>
      <c r="B110" s="70">
        <v>6.9666666700000004</v>
      </c>
      <c r="C110" s="71">
        <v>2350</v>
      </c>
      <c r="D110" s="56">
        <v>27020100</v>
      </c>
      <c r="E110" s="56"/>
      <c r="F110" s="195" t="s">
        <v>231</v>
      </c>
      <c r="G110" s="57" t="s">
        <v>63</v>
      </c>
      <c r="H110" s="62" t="s">
        <v>232</v>
      </c>
      <c r="I110" s="129"/>
      <c r="J110" s="129"/>
      <c r="K110" s="129"/>
      <c r="L110" s="129"/>
      <c r="M110" s="129"/>
      <c r="N110" s="129"/>
      <c r="O110" s="129"/>
      <c r="P110" s="129"/>
      <c r="Q110" s="129"/>
      <c r="R110" s="129"/>
      <c r="S110" s="129"/>
      <c r="T110" s="129" t="s">
        <v>1539</v>
      </c>
      <c r="U110" s="129"/>
      <c r="V110" s="129"/>
      <c r="W110" s="129"/>
      <c r="X110" s="129"/>
      <c r="Y110" s="129"/>
      <c r="Z110" s="129"/>
      <c r="AA110" s="129"/>
      <c r="AB110" s="129"/>
      <c r="AC110" s="129"/>
      <c r="AD110" s="129"/>
      <c r="AE110" s="129"/>
      <c r="AF110" s="129"/>
      <c r="AG110" s="129"/>
      <c r="AH110" s="129"/>
      <c r="AI110" s="129"/>
      <c r="AJ110" s="129"/>
      <c r="AK110" s="129"/>
      <c r="AL110" s="129"/>
      <c r="AM110" s="129"/>
      <c r="AN110" s="130"/>
      <c r="AO110" s="131"/>
      <c r="AQ110" s="132"/>
      <c r="AR110" s="99"/>
      <c r="AS110" s="133"/>
      <c r="AT110" s="134"/>
      <c r="AU110" s="136" t="s">
        <v>1539</v>
      </c>
      <c r="AV110" s="142"/>
      <c r="AW110" s="140"/>
      <c r="AX110" s="129"/>
      <c r="AY110" s="129"/>
      <c r="AZ110" s="129"/>
      <c r="BA110" s="129"/>
      <c r="BB110" s="129"/>
      <c r="BC110" s="129"/>
      <c r="BD110" s="129"/>
      <c r="BE110" s="129"/>
      <c r="BF110" s="129"/>
      <c r="BG110" s="129"/>
      <c r="BH110" s="129"/>
      <c r="BI110" s="129"/>
      <c r="BJ110" s="129"/>
      <c r="BK110" s="129"/>
      <c r="BL110" s="129"/>
      <c r="BM110" s="129"/>
      <c r="BN110" s="137"/>
      <c r="BO110" s="138"/>
      <c r="BP110" s="131"/>
      <c r="BQ110" s="99"/>
      <c r="BR110" s="139"/>
      <c r="BS110" s="132"/>
      <c r="BT110" s="99"/>
      <c r="BU110" s="134"/>
      <c r="BV110" s="136" t="s">
        <v>1539</v>
      </c>
      <c r="BW110" s="142"/>
      <c r="BY110" s="140" t="s">
        <v>1539</v>
      </c>
      <c r="BZ110" s="140" t="s">
        <v>1539</v>
      </c>
      <c r="CA110" s="140" t="s">
        <v>1539</v>
      </c>
      <c r="CB110" s="140" t="s">
        <v>1539</v>
      </c>
      <c r="CC110" s="140" t="s">
        <v>1539</v>
      </c>
      <c r="CD110" s="140" t="s">
        <v>1539</v>
      </c>
      <c r="CE110" s="140" t="s">
        <v>1539</v>
      </c>
      <c r="CF110" s="140" t="s">
        <v>1539</v>
      </c>
      <c r="CG110" s="140" t="s">
        <v>1539</v>
      </c>
      <c r="CH110" s="140" t="s">
        <v>1539</v>
      </c>
      <c r="CI110" s="140" t="s">
        <v>1539</v>
      </c>
      <c r="CJ110" s="140" t="s">
        <v>1539</v>
      </c>
      <c r="CL110" s="140"/>
      <c r="CM110" s="140"/>
      <c r="CN110" s="140"/>
      <c r="CO110" s="140"/>
      <c r="CP110" s="140"/>
      <c r="CQ110" s="140"/>
      <c r="CR110" s="140"/>
      <c r="CS110" s="140"/>
      <c r="CT110" s="140"/>
      <c r="CU110" s="140"/>
      <c r="CV110" s="140"/>
      <c r="CW110" s="140"/>
      <c r="CY110" s="103"/>
      <c r="CZ110" s="103"/>
      <c r="DA110" s="103"/>
      <c r="DB110" s="103"/>
      <c r="DC110" s="103"/>
      <c r="DD110" s="103"/>
      <c r="DE110" s="103"/>
      <c r="DF110" s="103"/>
      <c r="DG110" s="103"/>
      <c r="DH110" s="103"/>
      <c r="DI110" s="103"/>
      <c r="DJ110" s="103"/>
    </row>
    <row r="111" spans="1:114" ht="15" customHeight="1" x14ac:dyDescent="0.25">
      <c r="A111" s="70">
        <v>-75.349999999999994</v>
      </c>
      <c r="B111" s="70">
        <v>7.06666667</v>
      </c>
      <c r="C111" s="71">
        <v>1750</v>
      </c>
      <c r="D111" s="61">
        <v>27020360</v>
      </c>
      <c r="E111" s="61"/>
      <c r="F111" s="195" t="s">
        <v>233</v>
      </c>
      <c r="G111" s="57" t="s">
        <v>63</v>
      </c>
      <c r="H111" s="62" t="s">
        <v>232</v>
      </c>
      <c r="I111" s="129"/>
      <c r="J111" s="129"/>
      <c r="K111" s="129"/>
      <c r="L111" s="129"/>
      <c r="M111" s="129"/>
      <c r="N111" s="129"/>
      <c r="O111" s="129"/>
      <c r="P111" s="129"/>
      <c r="Q111" s="129"/>
      <c r="R111" s="129"/>
      <c r="S111" s="129"/>
      <c r="T111" s="129" t="s">
        <v>1539</v>
      </c>
      <c r="U111" s="129"/>
      <c r="V111" s="129"/>
      <c r="W111" s="129"/>
      <c r="X111" s="129"/>
      <c r="Y111" s="129"/>
      <c r="Z111" s="129"/>
      <c r="AA111" s="129"/>
      <c r="AB111" s="129"/>
      <c r="AC111" s="129"/>
      <c r="AD111" s="129"/>
      <c r="AE111" s="129"/>
      <c r="AF111" s="129"/>
      <c r="AG111" s="129"/>
      <c r="AH111" s="129"/>
      <c r="AI111" s="129"/>
      <c r="AJ111" s="129"/>
      <c r="AK111" s="129"/>
      <c r="AL111" s="129"/>
      <c r="AM111" s="129"/>
      <c r="AN111" s="130"/>
      <c r="AO111" s="131"/>
      <c r="AQ111" s="132"/>
      <c r="AR111" s="99"/>
      <c r="AS111" s="133"/>
      <c r="AT111" s="134"/>
      <c r="AU111" s="136" t="s">
        <v>1539</v>
      </c>
      <c r="AV111" s="142"/>
      <c r="AW111" s="140"/>
      <c r="AX111" s="129"/>
      <c r="AY111" s="129"/>
      <c r="AZ111" s="129"/>
      <c r="BA111" s="129"/>
      <c r="BB111" s="129"/>
      <c r="BC111" s="129"/>
      <c r="BD111" s="129"/>
      <c r="BE111" s="129"/>
      <c r="BF111" s="129"/>
      <c r="BG111" s="129"/>
      <c r="BH111" s="129"/>
      <c r="BI111" s="129"/>
      <c r="BJ111" s="129"/>
      <c r="BK111" s="129"/>
      <c r="BL111" s="129"/>
      <c r="BM111" s="129"/>
      <c r="BN111" s="137"/>
      <c r="BO111" s="138"/>
      <c r="BP111" s="131"/>
      <c r="BQ111" s="99"/>
      <c r="BR111" s="139"/>
      <c r="BS111" s="132"/>
      <c r="BT111" s="99"/>
      <c r="BU111" s="134"/>
      <c r="BV111" s="136" t="s">
        <v>1539</v>
      </c>
      <c r="BW111" s="142"/>
      <c r="BY111" s="140" t="s">
        <v>1539</v>
      </c>
      <c r="BZ111" s="140" t="s">
        <v>1539</v>
      </c>
      <c r="CA111" s="140" t="s">
        <v>1539</v>
      </c>
      <c r="CB111" s="140" t="s">
        <v>1539</v>
      </c>
      <c r="CC111" s="140" t="s">
        <v>1539</v>
      </c>
      <c r="CD111" s="140" t="s">
        <v>1539</v>
      </c>
      <c r="CE111" s="140" t="s">
        <v>1539</v>
      </c>
      <c r="CF111" s="140" t="s">
        <v>1539</v>
      </c>
      <c r="CG111" s="140" t="s">
        <v>1539</v>
      </c>
      <c r="CH111" s="140" t="s">
        <v>1539</v>
      </c>
      <c r="CI111" s="140" t="s">
        <v>1539</v>
      </c>
      <c r="CJ111" s="140" t="s">
        <v>1539</v>
      </c>
      <c r="CL111" s="140"/>
      <c r="CM111" s="140"/>
      <c r="CN111" s="140"/>
      <c r="CO111" s="140"/>
      <c r="CP111" s="140"/>
      <c r="CQ111" s="140"/>
      <c r="CR111" s="140"/>
      <c r="CS111" s="140"/>
      <c r="CT111" s="140"/>
      <c r="CU111" s="140"/>
      <c r="CV111" s="140"/>
      <c r="CW111" s="140"/>
      <c r="CY111" s="103"/>
      <c r="CZ111" s="103"/>
      <c r="DA111" s="103"/>
      <c r="DB111" s="103"/>
      <c r="DC111" s="103"/>
      <c r="DD111" s="103"/>
      <c r="DE111" s="103"/>
      <c r="DF111" s="103"/>
      <c r="DG111" s="103"/>
      <c r="DH111" s="103"/>
      <c r="DI111" s="103"/>
      <c r="DJ111" s="103"/>
    </row>
    <row r="112" spans="1:114" ht="15" customHeight="1" x14ac:dyDescent="0.25">
      <c r="A112" s="70">
        <v>-74.766666670000006</v>
      </c>
      <c r="B112" s="70">
        <v>8.1</v>
      </c>
      <c r="C112" s="71">
        <v>200</v>
      </c>
      <c r="D112" s="56">
        <v>25025140</v>
      </c>
      <c r="E112" s="56"/>
      <c r="F112" s="195" t="s">
        <v>234</v>
      </c>
      <c r="G112" s="57" t="s">
        <v>63</v>
      </c>
      <c r="H112" s="82" t="s">
        <v>235</v>
      </c>
      <c r="I112" s="129"/>
      <c r="J112" s="129"/>
      <c r="K112" s="129"/>
      <c r="L112" s="129"/>
      <c r="M112" s="129"/>
      <c r="N112" s="129"/>
      <c r="O112" s="129"/>
      <c r="P112" s="129"/>
      <c r="Q112" s="129"/>
      <c r="R112" s="129"/>
      <c r="S112" s="129"/>
      <c r="T112" s="129" t="s">
        <v>1539</v>
      </c>
      <c r="U112" s="129"/>
      <c r="V112" s="129"/>
      <c r="W112" s="129"/>
      <c r="X112" s="129"/>
      <c r="Y112" s="129"/>
      <c r="Z112" s="129"/>
      <c r="AA112" s="129"/>
      <c r="AB112" s="129"/>
      <c r="AC112" s="129"/>
      <c r="AD112" s="129"/>
      <c r="AE112" s="129"/>
      <c r="AF112" s="129"/>
      <c r="AG112" s="129"/>
      <c r="AH112" s="129"/>
      <c r="AI112" s="129"/>
      <c r="AJ112" s="129"/>
      <c r="AK112" s="129"/>
      <c r="AL112" s="129"/>
      <c r="AM112" s="129"/>
      <c r="AN112" s="130"/>
      <c r="AO112" s="131"/>
      <c r="AQ112" s="132"/>
      <c r="AR112" s="99"/>
      <c r="AS112" s="133"/>
      <c r="AT112" s="134"/>
      <c r="AU112" s="136" t="s">
        <v>1539</v>
      </c>
      <c r="AV112" s="142"/>
      <c r="AW112" s="140"/>
      <c r="AX112" s="129"/>
      <c r="AY112" s="129"/>
      <c r="AZ112" s="129"/>
      <c r="BA112" s="129"/>
      <c r="BB112" s="129"/>
      <c r="BC112" s="129"/>
      <c r="BD112" s="129"/>
      <c r="BE112" s="129"/>
      <c r="BF112" s="129"/>
      <c r="BG112" s="129"/>
      <c r="BH112" s="129"/>
      <c r="BI112" s="129"/>
      <c r="BJ112" s="129"/>
      <c r="BK112" s="129"/>
      <c r="BL112" s="129"/>
      <c r="BM112" s="129"/>
      <c r="BN112" s="137"/>
      <c r="BO112" s="138"/>
      <c r="BP112" s="131"/>
      <c r="BQ112" s="99"/>
      <c r="BR112" s="139"/>
      <c r="BS112" s="132"/>
      <c r="BT112" s="99"/>
      <c r="BU112" s="134"/>
      <c r="BV112" s="136" t="s">
        <v>1539</v>
      </c>
      <c r="BW112" s="142"/>
      <c r="BY112" s="140" t="s">
        <v>1539</v>
      </c>
      <c r="BZ112" s="140" t="s">
        <v>1539</v>
      </c>
      <c r="CA112" s="140" t="s">
        <v>1539</v>
      </c>
      <c r="CB112" s="140" t="s">
        <v>1539</v>
      </c>
      <c r="CC112" s="140" t="s">
        <v>1539</v>
      </c>
      <c r="CD112" s="140" t="s">
        <v>1539</v>
      </c>
      <c r="CE112" s="140" t="s">
        <v>1539</v>
      </c>
      <c r="CF112" s="140" t="s">
        <v>1539</v>
      </c>
      <c r="CG112" s="140" t="s">
        <v>1539</v>
      </c>
      <c r="CH112" s="140" t="s">
        <v>1539</v>
      </c>
      <c r="CI112" s="140" t="s">
        <v>1539</v>
      </c>
      <c r="CJ112" s="140" t="s">
        <v>1539</v>
      </c>
      <c r="CL112" s="140"/>
      <c r="CM112" s="140"/>
      <c r="CN112" s="140"/>
      <c r="CO112" s="140"/>
      <c r="CP112" s="140"/>
      <c r="CQ112" s="140"/>
      <c r="CR112" s="140"/>
      <c r="CS112" s="140"/>
      <c r="CT112" s="140"/>
      <c r="CU112" s="140"/>
      <c r="CV112" s="140"/>
      <c r="CW112" s="140"/>
      <c r="CY112" s="103"/>
      <c r="CZ112" s="103"/>
      <c r="DA112" s="103"/>
      <c r="DB112" s="103"/>
      <c r="DC112" s="103"/>
      <c r="DD112" s="103"/>
      <c r="DE112" s="103"/>
      <c r="DF112" s="103"/>
      <c r="DG112" s="103"/>
      <c r="DH112" s="103"/>
      <c r="DI112" s="103"/>
      <c r="DJ112" s="103"/>
    </row>
    <row r="113" spans="1:114" ht="15" customHeight="1" x14ac:dyDescent="0.25">
      <c r="A113" s="70">
        <v>-75.133333329999999</v>
      </c>
      <c r="B113" s="70">
        <v>6.8</v>
      </c>
      <c r="C113" s="71">
        <v>960</v>
      </c>
      <c r="D113" s="61">
        <v>27015140</v>
      </c>
      <c r="E113" s="61"/>
      <c r="F113" s="195" t="s">
        <v>236</v>
      </c>
      <c r="G113" s="57" t="s">
        <v>63</v>
      </c>
      <c r="H113" s="82" t="s">
        <v>237</v>
      </c>
      <c r="I113" s="129"/>
      <c r="J113" s="129"/>
      <c r="K113" s="129"/>
      <c r="L113" s="129"/>
      <c r="M113" s="129"/>
      <c r="N113" s="129"/>
      <c r="O113" s="129"/>
      <c r="P113" s="129"/>
      <c r="Q113" s="129"/>
      <c r="R113" s="129"/>
      <c r="S113" s="129"/>
      <c r="T113" s="129" t="s">
        <v>1539</v>
      </c>
      <c r="U113" s="129"/>
      <c r="V113" s="129"/>
      <c r="W113" s="129"/>
      <c r="X113" s="129"/>
      <c r="Y113" s="129"/>
      <c r="Z113" s="129"/>
      <c r="AA113" s="129"/>
      <c r="AB113" s="129"/>
      <c r="AC113" s="129"/>
      <c r="AD113" s="129"/>
      <c r="AE113" s="129"/>
      <c r="AF113" s="129"/>
      <c r="AG113" s="129"/>
      <c r="AH113" s="129"/>
      <c r="AI113" s="129"/>
      <c r="AJ113" s="129"/>
      <c r="AK113" s="129"/>
      <c r="AL113" s="129"/>
      <c r="AM113" s="129"/>
      <c r="AN113" s="130"/>
      <c r="AO113" s="131"/>
      <c r="AQ113" s="132"/>
      <c r="AR113" s="99"/>
      <c r="AS113" s="133"/>
      <c r="AT113" s="134"/>
      <c r="AU113" s="136" t="s">
        <v>1539</v>
      </c>
      <c r="AV113" s="142"/>
      <c r="AW113" s="140"/>
      <c r="AX113" s="129"/>
      <c r="AY113" s="129"/>
      <c r="AZ113" s="129"/>
      <c r="BA113" s="129"/>
      <c r="BB113" s="129"/>
      <c r="BC113" s="129"/>
      <c r="BD113" s="129"/>
      <c r="BE113" s="129"/>
      <c r="BF113" s="129"/>
      <c r="BG113" s="129"/>
      <c r="BH113" s="129"/>
      <c r="BI113" s="129"/>
      <c r="BJ113" s="129"/>
      <c r="BK113" s="129"/>
      <c r="BL113" s="129"/>
      <c r="BM113" s="129"/>
      <c r="BN113" s="137"/>
      <c r="BO113" s="138"/>
      <c r="BP113" s="131"/>
      <c r="BQ113" s="99"/>
      <c r="BR113" s="139"/>
      <c r="BS113" s="132"/>
      <c r="BT113" s="99"/>
      <c r="BU113" s="134"/>
      <c r="BV113" s="136" t="s">
        <v>1539</v>
      </c>
      <c r="BW113" s="142"/>
      <c r="BY113" s="140" t="s">
        <v>1539</v>
      </c>
      <c r="BZ113" s="140" t="s">
        <v>1539</v>
      </c>
      <c r="CA113" s="140" t="s">
        <v>1539</v>
      </c>
      <c r="CB113" s="140" t="s">
        <v>1539</v>
      </c>
      <c r="CC113" s="140" t="s">
        <v>1539</v>
      </c>
      <c r="CD113" s="140" t="s">
        <v>1539</v>
      </c>
      <c r="CE113" s="140" t="s">
        <v>1539</v>
      </c>
      <c r="CF113" s="140" t="s">
        <v>1539</v>
      </c>
      <c r="CG113" s="140" t="s">
        <v>1539</v>
      </c>
      <c r="CH113" s="140" t="s">
        <v>1539</v>
      </c>
      <c r="CI113" s="140" t="s">
        <v>1539</v>
      </c>
      <c r="CJ113" s="140" t="s">
        <v>1539</v>
      </c>
      <c r="CL113" s="140"/>
      <c r="CM113" s="140"/>
      <c r="CN113" s="140"/>
      <c r="CO113" s="140"/>
      <c r="CP113" s="140"/>
      <c r="CQ113" s="140"/>
      <c r="CR113" s="140"/>
      <c r="CS113" s="140"/>
      <c r="CT113" s="140"/>
      <c r="CU113" s="140"/>
      <c r="CV113" s="140"/>
      <c r="CW113" s="140"/>
      <c r="CY113" s="103"/>
      <c r="CZ113" s="103"/>
      <c r="DA113" s="103"/>
      <c r="DB113" s="103"/>
      <c r="DC113" s="103"/>
      <c r="DD113" s="103"/>
      <c r="DE113" s="103"/>
      <c r="DF113" s="103"/>
      <c r="DG113" s="103"/>
      <c r="DH113" s="103"/>
      <c r="DI113" s="103"/>
      <c r="DJ113" s="103"/>
    </row>
    <row r="114" spans="1:114" ht="15" customHeight="1" x14ac:dyDescent="0.25">
      <c r="A114" s="70">
        <v>-74.55</v>
      </c>
      <c r="B114" s="70">
        <v>6.2166666666666668</v>
      </c>
      <c r="C114" s="71"/>
      <c r="D114" s="56">
        <v>23095020</v>
      </c>
      <c r="E114" s="56"/>
      <c r="F114" s="195" t="s">
        <v>238</v>
      </c>
      <c r="G114" s="57" t="s">
        <v>63</v>
      </c>
      <c r="H114" s="82" t="s">
        <v>239</v>
      </c>
      <c r="I114" s="129"/>
      <c r="J114" s="129"/>
      <c r="K114" s="129"/>
      <c r="L114" s="129"/>
      <c r="M114" s="129"/>
      <c r="N114" s="129"/>
      <c r="O114" s="129"/>
      <c r="P114" s="129"/>
      <c r="Q114" s="129"/>
      <c r="R114" s="129"/>
      <c r="S114" s="129"/>
      <c r="T114" s="129" t="s">
        <v>1539</v>
      </c>
      <c r="U114" s="129"/>
      <c r="V114" s="129"/>
      <c r="W114" s="129"/>
      <c r="X114" s="129"/>
      <c r="Y114" s="129"/>
      <c r="Z114" s="129"/>
      <c r="AA114" s="129"/>
      <c r="AB114" s="129"/>
      <c r="AC114" s="129"/>
      <c r="AD114" s="129"/>
      <c r="AE114" s="129"/>
      <c r="AF114" s="129"/>
      <c r="AG114" s="129"/>
      <c r="AH114" s="129"/>
      <c r="AI114" s="129"/>
      <c r="AJ114" s="129"/>
      <c r="AK114" s="129"/>
      <c r="AL114" s="129"/>
      <c r="AM114" s="129"/>
      <c r="AN114" s="130"/>
      <c r="AO114" s="131"/>
      <c r="AQ114" s="132"/>
      <c r="AR114" s="99"/>
      <c r="AS114" s="133"/>
      <c r="AT114" s="134"/>
      <c r="AU114" s="136" t="s">
        <v>1539</v>
      </c>
      <c r="AV114" s="142"/>
      <c r="AW114" s="140"/>
      <c r="AX114" s="129"/>
      <c r="AY114" s="129"/>
      <c r="AZ114" s="129"/>
      <c r="BA114" s="129"/>
      <c r="BB114" s="129"/>
      <c r="BC114" s="129"/>
      <c r="BD114" s="129"/>
      <c r="BE114" s="129"/>
      <c r="BF114" s="129"/>
      <c r="BG114" s="129"/>
      <c r="BH114" s="129"/>
      <c r="BI114" s="129"/>
      <c r="BJ114" s="129"/>
      <c r="BK114" s="129"/>
      <c r="BL114" s="129"/>
      <c r="BM114" s="129"/>
      <c r="BN114" s="137"/>
      <c r="BO114" s="138"/>
      <c r="BP114" s="131"/>
      <c r="BQ114" s="99"/>
      <c r="BR114" s="139"/>
      <c r="BS114" s="132"/>
      <c r="BT114" s="99"/>
      <c r="BU114" s="134"/>
      <c r="BV114" s="136" t="s">
        <v>1539</v>
      </c>
      <c r="BW114" s="142"/>
      <c r="BY114" s="140" t="s">
        <v>1539</v>
      </c>
      <c r="BZ114" s="140" t="s">
        <v>1539</v>
      </c>
      <c r="CA114" s="140" t="s">
        <v>1539</v>
      </c>
      <c r="CB114" s="140" t="s">
        <v>1539</v>
      </c>
      <c r="CC114" s="140" t="s">
        <v>1539</v>
      </c>
      <c r="CD114" s="140" t="s">
        <v>1539</v>
      </c>
      <c r="CE114" s="140" t="s">
        <v>1539</v>
      </c>
      <c r="CF114" s="140" t="s">
        <v>1539</v>
      </c>
      <c r="CG114" s="140" t="s">
        <v>1539</v>
      </c>
      <c r="CH114" s="140" t="s">
        <v>1539</v>
      </c>
      <c r="CI114" s="140" t="s">
        <v>1539</v>
      </c>
      <c r="CJ114" s="140" t="s">
        <v>1539</v>
      </c>
      <c r="CL114" s="140"/>
      <c r="CM114" s="140"/>
      <c r="CN114" s="140"/>
      <c r="CO114" s="140"/>
      <c r="CP114" s="140"/>
      <c r="CQ114" s="140"/>
      <c r="CR114" s="140"/>
      <c r="CS114" s="140"/>
      <c r="CT114" s="140"/>
      <c r="CU114" s="140"/>
      <c r="CV114" s="140"/>
      <c r="CW114" s="140"/>
      <c r="CY114" s="103"/>
      <c r="CZ114" s="103"/>
      <c r="DA114" s="103"/>
      <c r="DB114" s="103"/>
      <c r="DC114" s="103"/>
      <c r="DD114" s="103"/>
      <c r="DE114" s="103"/>
      <c r="DF114" s="103"/>
      <c r="DG114" s="103"/>
      <c r="DH114" s="103"/>
      <c r="DI114" s="103"/>
      <c r="DJ114" s="103"/>
    </row>
    <row r="115" spans="1:114" ht="15" customHeight="1" x14ac:dyDescent="0.25">
      <c r="A115" s="70">
        <v>-75.116666670000001</v>
      </c>
      <c r="B115" s="70">
        <v>6.2666666700000002</v>
      </c>
      <c r="C115" s="71">
        <v>1350</v>
      </c>
      <c r="D115" s="61">
        <v>23080860</v>
      </c>
      <c r="E115" s="61"/>
      <c r="F115" s="195" t="s">
        <v>240</v>
      </c>
      <c r="G115" s="57" t="s">
        <v>63</v>
      </c>
      <c r="H115" s="82" t="s">
        <v>241</v>
      </c>
      <c r="I115" s="129"/>
      <c r="J115" s="129"/>
      <c r="K115" s="129"/>
      <c r="L115" s="129"/>
      <c r="M115" s="129"/>
      <c r="N115" s="129"/>
      <c r="O115" s="129"/>
      <c r="P115" s="129"/>
      <c r="Q115" s="129"/>
      <c r="R115" s="129"/>
      <c r="S115" s="129"/>
      <c r="T115" s="129" t="s">
        <v>1539</v>
      </c>
      <c r="U115" s="129"/>
      <c r="V115" s="129"/>
      <c r="W115" s="129"/>
      <c r="X115" s="129"/>
      <c r="Y115" s="129"/>
      <c r="Z115" s="129"/>
      <c r="AA115" s="129"/>
      <c r="AB115" s="129"/>
      <c r="AC115" s="129"/>
      <c r="AD115" s="129"/>
      <c r="AE115" s="129"/>
      <c r="AF115" s="129"/>
      <c r="AG115" s="129"/>
      <c r="AH115" s="129"/>
      <c r="AI115" s="129"/>
      <c r="AJ115" s="129"/>
      <c r="AK115" s="129"/>
      <c r="AL115" s="129"/>
      <c r="AM115" s="129"/>
      <c r="AN115" s="130"/>
      <c r="AO115" s="131"/>
      <c r="AQ115" s="132"/>
      <c r="AR115" s="99"/>
      <c r="AS115" s="133"/>
      <c r="AT115" s="134"/>
      <c r="AU115" s="136" t="s">
        <v>1539</v>
      </c>
      <c r="AV115" s="142"/>
      <c r="AW115" s="140"/>
      <c r="AX115" s="129"/>
      <c r="AY115" s="129"/>
      <c r="AZ115" s="129"/>
      <c r="BA115" s="129"/>
      <c r="BB115" s="129"/>
      <c r="BC115" s="129"/>
      <c r="BD115" s="129"/>
      <c r="BE115" s="129"/>
      <c r="BF115" s="129"/>
      <c r="BG115" s="129"/>
      <c r="BH115" s="129"/>
      <c r="BI115" s="129"/>
      <c r="BJ115" s="129"/>
      <c r="BK115" s="129"/>
      <c r="BL115" s="129"/>
      <c r="BM115" s="129"/>
      <c r="BN115" s="137"/>
      <c r="BO115" s="138"/>
      <c r="BP115" s="131"/>
      <c r="BQ115" s="99"/>
      <c r="BR115" s="139"/>
      <c r="BS115" s="132"/>
      <c r="BT115" s="99"/>
      <c r="BU115" s="134"/>
      <c r="BV115" s="136" t="s">
        <v>1539</v>
      </c>
      <c r="BW115" s="142"/>
      <c r="BY115" s="140" t="s">
        <v>1539</v>
      </c>
      <c r="BZ115" s="140" t="s">
        <v>1539</v>
      </c>
      <c r="CA115" s="140" t="s">
        <v>1539</v>
      </c>
      <c r="CB115" s="140" t="s">
        <v>1539</v>
      </c>
      <c r="CC115" s="140" t="s">
        <v>1539</v>
      </c>
      <c r="CD115" s="140" t="s">
        <v>1539</v>
      </c>
      <c r="CE115" s="140" t="s">
        <v>1539</v>
      </c>
      <c r="CF115" s="140" t="s">
        <v>1539</v>
      </c>
      <c r="CG115" s="140" t="s">
        <v>1539</v>
      </c>
      <c r="CH115" s="140" t="s">
        <v>1539</v>
      </c>
      <c r="CI115" s="140" t="s">
        <v>1539</v>
      </c>
      <c r="CJ115" s="140" t="s">
        <v>1539</v>
      </c>
      <c r="CL115" s="140"/>
      <c r="CM115" s="140"/>
      <c r="CN115" s="140"/>
      <c r="CO115" s="140"/>
      <c r="CP115" s="140"/>
      <c r="CQ115" s="140"/>
      <c r="CR115" s="140"/>
      <c r="CS115" s="140"/>
      <c r="CT115" s="140"/>
      <c r="CU115" s="140"/>
      <c r="CV115" s="140"/>
      <c r="CW115" s="140"/>
      <c r="CY115" s="103"/>
      <c r="CZ115" s="103"/>
      <c r="DA115" s="103"/>
      <c r="DB115" s="103"/>
      <c r="DC115" s="103"/>
      <c r="DD115" s="103"/>
      <c r="DE115" s="103"/>
      <c r="DF115" s="103"/>
      <c r="DG115" s="103"/>
      <c r="DH115" s="103"/>
      <c r="DI115" s="103"/>
      <c r="DJ115" s="103"/>
    </row>
    <row r="116" spans="1:114" ht="15" customHeight="1" x14ac:dyDescent="0.25">
      <c r="A116" s="70">
        <v>-75.116666670000001</v>
      </c>
      <c r="B116" s="70">
        <v>6.35</v>
      </c>
      <c r="C116" s="71">
        <v>1570</v>
      </c>
      <c r="D116" s="56">
        <v>23080840</v>
      </c>
      <c r="E116" s="56"/>
      <c r="F116" s="195" t="s">
        <v>242</v>
      </c>
      <c r="G116" s="57" t="s">
        <v>63</v>
      </c>
      <c r="H116" s="82" t="s">
        <v>230</v>
      </c>
      <c r="I116" s="129"/>
      <c r="J116" s="129"/>
      <c r="K116" s="129"/>
      <c r="L116" s="129"/>
      <c r="M116" s="129"/>
      <c r="N116" s="129"/>
      <c r="O116" s="129"/>
      <c r="P116" s="129"/>
      <c r="Q116" s="129"/>
      <c r="R116" s="129"/>
      <c r="S116" s="129"/>
      <c r="T116" s="129" t="s">
        <v>1539</v>
      </c>
      <c r="U116" s="129"/>
      <c r="V116" s="129"/>
      <c r="W116" s="129"/>
      <c r="X116" s="129"/>
      <c r="Y116" s="129"/>
      <c r="Z116" s="129"/>
      <c r="AA116" s="129"/>
      <c r="AB116" s="129"/>
      <c r="AC116" s="129"/>
      <c r="AD116" s="129"/>
      <c r="AE116" s="129"/>
      <c r="AF116" s="129"/>
      <c r="AG116" s="129"/>
      <c r="AH116" s="129"/>
      <c r="AI116" s="129"/>
      <c r="AJ116" s="129"/>
      <c r="AK116" s="129"/>
      <c r="AL116" s="129"/>
      <c r="AM116" s="129"/>
      <c r="AN116" s="130"/>
      <c r="AO116" s="131"/>
      <c r="AQ116" s="132"/>
      <c r="AR116" s="99"/>
      <c r="AS116" s="133"/>
      <c r="AT116" s="134"/>
      <c r="AU116" s="136" t="s">
        <v>1539</v>
      </c>
      <c r="AV116" s="142"/>
      <c r="AW116" s="140"/>
      <c r="AX116" s="129"/>
      <c r="AY116" s="129"/>
      <c r="AZ116" s="129"/>
      <c r="BA116" s="129"/>
      <c r="BB116" s="129"/>
      <c r="BC116" s="129"/>
      <c r="BD116" s="129"/>
      <c r="BE116" s="129"/>
      <c r="BF116" s="129"/>
      <c r="BG116" s="129"/>
      <c r="BH116" s="129"/>
      <c r="BI116" s="129"/>
      <c r="BJ116" s="129"/>
      <c r="BK116" s="129"/>
      <c r="BL116" s="129"/>
      <c r="BM116" s="129"/>
      <c r="BN116" s="137"/>
      <c r="BO116" s="138"/>
      <c r="BP116" s="131"/>
      <c r="BQ116" s="99"/>
      <c r="BR116" s="139"/>
      <c r="BS116" s="132"/>
      <c r="BT116" s="99"/>
      <c r="BU116" s="134"/>
      <c r="BV116" s="136" t="s">
        <v>1539</v>
      </c>
      <c r="BW116" s="142"/>
      <c r="BY116" s="140" t="s">
        <v>1539</v>
      </c>
      <c r="BZ116" s="140" t="s">
        <v>1539</v>
      </c>
      <c r="CA116" s="140" t="s">
        <v>1539</v>
      </c>
      <c r="CB116" s="140" t="s">
        <v>1539</v>
      </c>
      <c r="CC116" s="140" t="s">
        <v>1539</v>
      </c>
      <c r="CD116" s="140" t="s">
        <v>1539</v>
      </c>
      <c r="CE116" s="140" t="s">
        <v>1539</v>
      </c>
      <c r="CF116" s="140" t="s">
        <v>1539</v>
      </c>
      <c r="CG116" s="140" t="s">
        <v>1539</v>
      </c>
      <c r="CH116" s="140" t="s">
        <v>1539</v>
      </c>
      <c r="CI116" s="140" t="s">
        <v>1539</v>
      </c>
      <c r="CJ116" s="140" t="s">
        <v>1539</v>
      </c>
      <c r="CL116" s="140"/>
      <c r="CM116" s="140"/>
      <c r="CN116" s="140"/>
      <c r="CO116" s="140"/>
      <c r="CP116" s="140"/>
      <c r="CQ116" s="140"/>
      <c r="CR116" s="140"/>
      <c r="CS116" s="140"/>
      <c r="CT116" s="140"/>
      <c r="CU116" s="140"/>
      <c r="CV116" s="140"/>
      <c r="CW116" s="140"/>
      <c r="CY116" s="103"/>
      <c r="CZ116" s="103"/>
      <c r="DA116" s="103"/>
      <c r="DB116" s="103"/>
      <c r="DC116" s="103"/>
      <c r="DD116" s="103"/>
      <c r="DE116" s="103"/>
      <c r="DF116" s="103"/>
      <c r="DG116" s="103"/>
      <c r="DH116" s="103"/>
      <c r="DI116" s="103"/>
      <c r="DJ116" s="103"/>
    </row>
    <row r="117" spans="1:114" ht="15" customHeight="1" x14ac:dyDescent="0.25">
      <c r="A117" s="70">
        <v>-75.05</v>
      </c>
      <c r="B117" s="70">
        <v>6.2333333299999998</v>
      </c>
      <c r="C117" s="71">
        <v>1380</v>
      </c>
      <c r="D117" s="61">
        <v>23080830</v>
      </c>
      <c r="E117" s="61"/>
      <c r="F117" s="195" t="s">
        <v>243</v>
      </c>
      <c r="G117" s="57" t="s">
        <v>63</v>
      </c>
      <c r="H117" s="82" t="s">
        <v>241</v>
      </c>
      <c r="I117" s="129"/>
      <c r="J117" s="129"/>
      <c r="K117" s="129"/>
      <c r="L117" s="129"/>
      <c r="M117" s="129"/>
      <c r="N117" s="129"/>
      <c r="O117" s="129"/>
      <c r="P117" s="129"/>
      <c r="Q117" s="129"/>
      <c r="R117" s="129"/>
      <c r="S117" s="129"/>
      <c r="T117" s="129" t="s">
        <v>1539</v>
      </c>
      <c r="U117" s="129"/>
      <c r="V117" s="129"/>
      <c r="W117" s="129"/>
      <c r="X117" s="129"/>
      <c r="Y117" s="129"/>
      <c r="Z117" s="129"/>
      <c r="AA117" s="129"/>
      <c r="AB117" s="129"/>
      <c r="AC117" s="129"/>
      <c r="AD117" s="129"/>
      <c r="AE117" s="129"/>
      <c r="AF117" s="129"/>
      <c r="AG117" s="129"/>
      <c r="AH117" s="129"/>
      <c r="AI117" s="129"/>
      <c r="AJ117" s="129"/>
      <c r="AK117" s="129"/>
      <c r="AL117" s="129"/>
      <c r="AM117" s="129"/>
      <c r="AN117" s="130"/>
      <c r="AO117" s="131"/>
      <c r="AQ117" s="132"/>
      <c r="AR117" s="99"/>
      <c r="AS117" s="133"/>
      <c r="AT117" s="134"/>
      <c r="AU117" s="136" t="s">
        <v>1539</v>
      </c>
      <c r="AV117" s="142"/>
      <c r="AW117" s="140"/>
      <c r="AX117" s="129"/>
      <c r="AY117" s="129"/>
      <c r="AZ117" s="129"/>
      <c r="BA117" s="129"/>
      <c r="BB117" s="129"/>
      <c r="BC117" s="129"/>
      <c r="BD117" s="129"/>
      <c r="BE117" s="129"/>
      <c r="BF117" s="129"/>
      <c r="BG117" s="129"/>
      <c r="BH117" s="129"/>
      <c r="BI117" s="129"/>
      <c r="BJ117" s="129"/>
      <c r="BK117" s="129"/>
      <c r="BL117" s="129"/>
      <c r="BM117" s="129"/>
      <c r="BN117" s="137"/>
      <c r="BO117" s="138"/>
      <c r="BP117" s="131"/>
      <c r="BQ117" s="99"/>
      <c r="BR117" s="139"/>
      <c r="BS117" s="132"/>
      <c r="BT117" s="99"/>
      <c r="BU117" s="134"/>
      <c r="BV117" s="136" t="s">
        <v>1539</v>
      </c>
      <c r="BW117" s="142"/>
      <c r="BY117" s="140" t="s">
        <v>1539</v>
      </c>
      <c r="BZ117" s="140" t="s">
        <v>1539</v>
      </c>
      <c r="CA117" s="140" t="s">
        <v>1539</v>
      </c>
      <c r="CB117" s="140" t="s">
        <v>1539</v>
      </c>
      <c r="CC117" s="140" t="s">
        <v>1539</v>
      </c>
      <c r="CD117" s="140" t="s">
        <v>1539</v>
      </c>
      <c r="CE117" s="140" t="s">
        <v>1539</v>
      </c>
      <c r="CF117" s="140" t="s">
        <v>1539</v>
      </c>
      <c r="CG117" s="140" t="s">
        <v>1539</v>
      </c>
      <c r="CH117" s="140" t="s">
        <v>1539</v>
      </c>
      <c r="CI117" s="140" t="s">
        <v>1539</v>
      </c>
      <c r="CJ117" s="140" t="s">
        <v>1539</v>
      </c>
      <c r="CL117" s="140"/>
      <c r="CM117" s="140"/>
      <c r="CN117" s="140"/>
      <c r="CO117" s="140"/>
      <c r="CP117" s="140"/>
      <c r="CQ117" s="140"/>
      <c r="CR117" s="140"/>
      <c r="CS117" s="140"/>
      <c r="CT117" s="140"/>
      <c r="CU117" s="140"/>
      <c r="CV117" s="140"/>
      <c r="CW117" s="140"/>
      <c r="CY117" s="103"/>
      <c r="CZ117" s="103"/>
      <c r="DA117" s="103"/>
      <c r="DB117" s="103"/>
      <c r="DC117" s="103"/>
      <c r="DD117" s="103"/>
      <c r="DE117" s="103"/>
      <c r="DF117" s="103"/>
      <c r="DG117" s="103"/>
      <c r="DH117" s="103"/>
      <c r="DI117" s="103"/>
      <c r="DJ117" s="103"/>
    </row>
    <row r="118" spans="1:114" ht="15" customHeight="1" x14ac:dyDescent="0.25">
      <c r="A118" s="70">
        <v>-75.033333330000005</v>
      </c>
      <c r="B118" s="70">
        <v>6.3</v>
      </c>
      <c r="C118" s="71">
        <v>1051</v>
      </c>
      <c r="D118" s="56">
        <v>23080320</v>
      </c>
      <c r="E118" s="56"/>
      <c r="F118" s="195" t="s">
        <v>244</v>
      </c>
      <c r="G118" s="57" t="s">
        <v>63</v>
      </c>
      <c r="H118" s="62" t="s">
        <v>241</v>
      </c>
      <c r="I118" s="129"/>
      <c r="J118" s="129"/>
      <c r="K118" s="129"/>
      <c r="L118" s="129"/>
      <c r="M118" s="129"/>
      <c r="N118" s="129"/>
      <c r="O118" s="129"/>
      <c r="P118" s="129"/>
      <c r="Q118" s="129"/>
      <c r="R118" s="129"/>
      <c r="S118" s="129"/>
      <c r="T118" s="129" t="s">
        <v>1539</v>
      </c>
      <c r="U118" s="129"/>
      <c r="V118" s="129"/>
      <c r="W118" s="129"/>
      <c r="X118" s="129"/>
      <c r="Y118" s="129"/>
      <c r="Z118" s="129"/>
      <c r="AA118" s="129"/>
      <c r="AB118" s="129"/>
      <c r="AC118" s="129"/>
      <c r="AD118" s="129"/>
      <c r="AE118" s="129"/>
      <c r="AF118" s="129"/>
      <c r="AG118" s="129"/>
      <c r="AH118" s="129"/>
      <c r="AI118" s="129"/>
      <c r="AJ118" s="129"/>
      <c r="AK118" s="129"/>
      <c r="AL118" s="129"/>
      <c r="AM118" s="129"/>
      <c r="AN118" s="130"/>
      <c r="AO118" s="131"/>
      <c r="AQ118" s="132"/>
      <c r="AR118" s="99"/>
      <c r="AS118" s="133"/>
      <c r="AT118" s="134"/>
      <c r="AU118" s="136" t="s">
        <v>1539</v>
      </c>
      <c r="AV118" s="142"/>
      <c r="AW118" s="140"/>
      <c r="AX118" s="129"/>
      <c r="AY118" s="129"/>
      <c r="AZ118" s="129"/>
      <c r="BA118" s="129"/>
      <c r="BB118" s="129"/>
      <c r="BC118" s="129"/>
      <c r="BD118" s="129"/>
      <c r="BE118" s="129"/>
      <c r="BF118" s="129"/>
      <c r="BG118" s="129"/>
      <c r="BH118" s="129"/>
      <c r="BI118" s="129"/>
      <c r="BJ118" s="129"/>
      <c r="BK118" s="129"/>
      <c r="BL118" s="129"/>
      <c r="BM118" s="129"/>
      <c r="BN118" s="137"/>
      <c r="BO118" s="138"/>
      <c r="BP118" s="131"/>
      <c r="BQ118" s="99"/>
      <c r="BR118" s="139"/>
      <c r="BS118" s="132"/>
      <c r="BT118" s="99"/>
      <c r="BU118" s="134"/>
      <c r="BV118" s="136" t="s">
        <v>1539</v>
      </c>
      <c r="BW118" s="142"/>
      <c r="BY118" s="140" t="s">
        <v>1539</v>
      </c>
      <c r="BZ118" s="140" t="s">
        <v>1539</v>
      </c>
      <c r="CA118" s="140" t="s">
        <v>1539</v>
      </c>
      <c r="CB118" s="140" t="s">
        <v>1539</v>
      </c>
      <c r="CC118" s="140" t="s">
        <v>1539</v>
      </c>
      <c r="CD118" s="140" t="s">
        <v>1539</v>
      </c>
      <c r="CE118" s="140" t="s">
        <v>1539</v>
      </c>
      <c r="CF118" s="140" t="s">
        <v>1539</v>
      </c>
      <c r="CG118" s="140" t="s">
        <v>1539</v>
      </c>
      <c r="CH118" s="140" t="s">
        <v>1539</v>
      </c>
      <c r="CI118" s="140" t="s">
        <v>1539</v>
      </c>
      <c r="CJ118" s="140" t="s">
        <v>1539</v>
      </c>
      <c r="CL118" s="140"/>
      <c r="CM118" s="140"/>
      <c r="CN118" s="140"/>
      <c r="CO118" s="140"/>
      <c r="CP118" s="140"/>
      <c r="CQ118" s="140"/>
      <c r="CR118" s="140"/>
      <c r="CS118" s="140"/>
      <c r="CT118" s="140"/>
      <c r="CU118" s="140"/>
      <c r="CV118" s="140"/>
      <c r="CW118" s="140"/>
      <c r="CY118" s="103"/>
      <c r="CZ118" s="103"/>
      <c r="DA118" s="103"/>
      <c r="DB118" s="103"/>
      <c r="DC118" s="103"/>
      <c r="DD118" s="103"/>
      <c r="DE118" s="103"/>
      <c r="DF118" s="103"/>
      <c r="DG118" s="103"/>
      <c r="DH118" s="103"/>
      <c r="DI118" s="103"/>
      <c r="DJ118" s="103"/>
    </row>
    <row r="119" spans="1:114" ht="15" customHeight="1" x14ac:dyDescent="0.25">
      <c r="A119" s="70">
        <v>-74.966666669999995</v>
      </c>
      <c r="B119" s="70">
        <v>6.3333333300000003</v>
      </c>
      <c r="C119" s="71">
        <v>1210</v>
      </c>
      <c r="D119" s="61">
        <v>23085230</v>
      </c>
      <c r="E119" s="61"/>
      <c r="F119" s="195" t="s">
        <v>245</v>
      </c>
      <c r="G119" s="57" t="s">
        <v>63</v>
      </c>
      <c r="H119" s="62" t="s">
        <v>241</v>
      </c>
      <c r="I119" s="129"/>
      <c r="J119" s="129"/>
      <c r="K119" s="129"/>
      <c r="L119" s="129"/>
      <c r="M119" s="129"/>
      <c r="N119" s="129"/>
      <c r="O119" s="129"/>
      <c r="P119" s="129"/>
      <c r="Q119" s="129"/>
      <c r="R119" s="129"/>
      <c r="S119" s="129"/>
      <c r="T119" s="129" t="s">
        <v>1539</v>
      </c>
      <c r="U119" s="129"/>
      <c r="V119" s="129"/>
      <c r="W119" s="129"/>
      <c r="X119" s="129"/>
      <c r="Y119" s="129"/>
      <c r="Z119" s="129"/>
      <c r="AA119" s="129"/>
      <c r="AB119" s="129"/>
      <c r="AC119" s="129"/>
      <c r="AD119" s="129"/>
      <c r="AE119" s="129"/>
      <c r="AF119" s="129"/>
      <c r="AG119" s="129"/>
      <c r="AH119" s="129"/>
      <c r="AI119" s="129"/>
      <c r="AJ119" s="129"/>
      <c r="AK119" s="129"/>
      <c r="AL119" s="129"/>
      <c r="AM119" s="129"/>
      <c r="AN119" s="130"/>
      <c r="AO119" s="131"/>
      <c r="AQ119" s="132"/>
      <c r="AR119" s="99"/>
      <c r="AS119" s="133"/>
      <c r="AT119" s="134"/>
      <c r="AU119" s="136" t="s">
        <v>1539</v>
      </c>
      <c r="AV119" s="142"/>
      <c r="AW119" s="140"/>
      <c r="AX119" s="129"/>
      <c r="AY119" s="129"/>
      <c r="AZ119" s="129"/>
      <c r="BA119" s="129"/>
      <c r="BB119" s="129"/>
      <c r="BC119" s="129"/>
      <c r="BD119" s="129"/>
      <c r="BE119" s="129"/>
      <c r="BF119" s="129"/>
      <c r="BG119" s="129"/>
      <c r="BH119" s="129"/>
      <c r="BI119" s="129"/>
      <c r="BJ119" s="129"/>
      <c r="BK119" s="129"/>
      <c r="BL119" s="129"/>
      <c r="BM119" s="129"/>
      <c r="BN119" s="137"/>
      <c r="BO119" s="138"/>
      <c r="BP119" s="131"/>
      <c r="BQ119" s="99"/>
      <c r="BR119" s="139"/>
      <c r="BS119" s="132"/>
      <c r="BT119" s="99"/>
      <c r="BU119" s="134"/>
      <c r="BV119" s="136" t="s">
        <v>1539</v>
      </c>
      <c r="BW119" s="142"/>
      <c r="BY119" s="140" t="s">
        <v>1539</v>
      </c>
      <c r="BZ119" s="140" t="s">
        <v>1539</v>
      </c>
      <c r="CA119" s="140" t="s">
        <v>1539</v>
      </c>
      <c r="CB119" s="140" t="s">
        <v>1539</v>
      </c>
      <c r="CC119" s="140" t="s">
        <v>1539</v>
      </c>
      <c r="CD119" s="140" t="s">
        <v>1539</v>
      </c>
      <c r="CE119" s="140" t="s">
        <v>1539</v>
      </c>
      <c r="CF119" s="140" t="s">
        <v>1539</v>
      </c>
      <c r="CG119" s="140" t="s">
        <v>1539</v>
      </c>
      <c r="CH119" s="140" t="s">
        <v>1539</v>
      </c>
      <c r="CI119" s="140" t="s">
        <v>1539</v>
      </c>
      <c r="CJ119" s="140" t="s">
        <v>1539</v>
      </c>
      <c r="CL119" s="140"/>
      <c r="CM119" s="140"/>
      <c r="CN119" s="140"/>
      <c r="CO119" s="140"/>
      <c r="CP119" s="140"/>
      <c r="CQ119" s="140"/>
      <c r="CR119" s="140"/>
      <c r="CS119" s="140"/>
      <c r="CT119" s="140"/>
      <c r="CU119" s="140"/>
      <c r="CV119" s="140"/>
      <c r="CW119" s="140"/>
      <c r="CY119" s="103"/>
      <c r="CZ119" s="103"/>
      <c r="DA119" s="103"/>
      <c r="DB119" s="103"/>
      <c r="DC119" s="103"/>
      <c r="DD119" s="103"/>
      <c r="DE119" s="103"/>
      <c r="DF119" s="103"/>
      <c r="DG119" s="103"/>
      <c r="DH119" s="103"/>
      <c r="DI119" s="103"/>
      <c r="DJ119" s="103"/>
    </row>
    <row r="120" spans="1:114" ht="15" customHeight="1" thickBot="1" x14ac:dyDescent="0.3">
      <c r="A120" s="70">
        <v>-74.983333333333334</v>
      </c>
      <c r="B120" s="70">
        <v>6.35</v>
      </c>
      <c r="C120" s="71">
        <v>975</v>
      </c>
      <c r="D120" s="56">
        <v>23089510</v>
      </c>
      <c r="E120" s="56"/>
      <c r="F120" s="195" t="s">
        <v>246</v>
      </c>
      <c r="G120" s="57" t="s">
        <v>63</v>
      </c>
      <c r="H120" s="62" t="s">
        <v>241</v>
      </c>
      <c r="I120" s="129"/>
      <c r="J120" s="129"/>
      <c r="K120" s="129"/>
      <c r="L120" s="129"/>
      <c r="M120" s="129"/>
      <c r="N120" s="129"/>
      <c r="O120" s="129"/>
      <c r="P120" s="129"/>
      <c r="Q120" s="129"/>
      <c r="R120" s="129"/>
      <c r="S120" s="129"/>
      <c r="T120" s="129" t="s">
        <v>1539</v>
      </c>
      <c r="U120" s="129"/>
      <c r="V120" s="129"/>
      <c r="W120" s="129"/>
      <c r="X120" s="129"/>
      <c r="Y120" s="129"/>
      <c r="Z120" s="129"/>
      <c r="AA120" s="129"/>
      <c r="AB120" s="129"/>
      <c r="AC120" s="129"/>
      <c r="AD120" s="129"/>
      <c r="AE120" s="129"/>
      <c r="AF120" s="129"/>
      <c r="AG120" s="129"/>
      <c r="AH120" s="129"/>
      <c r="AI120" s="129"/>
      <c r="AJ120" s="129"/>
      <c r="AK120" s="129"/>
      <c r="AL120" s="129"/>
      <c r="AM120" s="129"/>
      <c r="AN120" s="130"/>
      <c r="AO120" s="131"/>
      <c r="AQ120" s="132"/>
      <c r="AR120" s="99"/>
      <c r="AS120" s="133"/>
      <c r="AT120" s="134"/>
      <c r="AU120" s="136" t="s">
        <v>1539</v>
      </c>
      <c r="AV120" s="142"/>
      <c r="AW120" s="140"/>
      <c r="AX120" s="129"/>
      <c r="AY120" s="129"/>
      <c r="AZ120" s="129"/>
      <c r="BA120" s="129"/>
      <c r="BB120" s="129"/>
      <c r="BC120" s="129"/>
      <c r="BD120" s="129"/>
      <c r="BE120" s="129"/>
      <c r="BF120" s="129"/>
      <c r="BG120" s="129"/>
      <c r="BH120" s="129"/>
      <c r="BI120" s="129"/>
      <c r="BJ120" s="129"/>
      <c r="BK120" s="129"/>
      <c r="BL120" s="129"/>
      <c r="BM120" s="129"/>
      <c r="BN120" s="137"/>
      <c r="BO120" s="138"/>
      <c r="BP120" s="131"/>
      <c r="BQ120" s="99"/>
      <c r="BR120" s="139"/>
      <c r="BS120" s="132"/>
      <c r="BT120" s="99"/>
      <c r="BU120" s="134"/>
      <c r="BV120" s="136" t="s">
        <v>1539</v>
      </c>
      <c r="BW120" s="142"/>
      <c r="BY120" s="140" t="s">
        <v>1539</v>
      </c>
      <c r="BZ120" s="140" t="s">
        <v>1539</v>
      </c>
      <c r="CA120" s="140" t="s">
        <v>1539</v>
      </c>
      <c r="CB120" s="140" t="s">
        <v>1539</v>
      </c>
      <c r="CC120" s="140" t="s">
        <v>1539</v>
      </c>
      <c r="CD120" s="140" t="s">
        <v>1539</v>
      </c>
      <c r="CE120" s="140" t="s">
        <v>1539</v>
      </c>
      <c r="CF120" s="140" t="s">
        <v>1539</v>
      </c>
      <c r="CG120" s="140" t="s">
        <v>1539</v>
      </c>
      <c r="CH120" s="140" t="s">
        <v>1539</v>
      </c>
      <c r="CI120" s="140" t="s">
        <v>1539</v>
      </c>
      <c r="CJ120" s="140" t="s">
        <v>1539</v>
      </c>
      <c r="CL120" s="140"/>
      <c r="CM120" s="140"/>
      <c r="CN120" s="140"/>
      <c r="CO120" s="140"/>
      <c r="CP120" s="140"/>
      <c r="CQ120" s="140"/>
      <c r="CR120" s="140"/>
      <c r="CS120" s="140"/>
      <c r="CT120" s="140"/>
      <c r="CU120" s="140"/>
      <c r="CV120" s="140"/>
      <c r="CW120" s="140"/>
      <c r="CY120" s="103"/>
      <c r="CZ120" s="103"/>
      <c r="DA120" s="103"/>
      <c r="DB120" s="103"/>
      <c r="DC120" s="103"/>
      <c r="DD120" s="103"/>
      <c r="DE120" s="103"/>
      <c r="DF120" s="103"/>
      <c r="DG120" s="103"/>
      <c r="DH120" s="103"/>
      <c r="DI120" s="103"/>
      <c r="DJ120" s="103"/>
    </row>
    <row r="121" spans="1:114" s="49" customFormat="1" ht="15" customHeight="1" thickTop="1" thickBot="1" x14ac:dyDescent="0.3">
      <c r="A121" s="51"/>
      <c r="B121" s="51"/>
      <c r="C121" s="52"/>
      <c r="D121" s="53"/>
      <c r="E121" s="53"/>
      <c r="F121" s="192" t="s">
        <v>247</v>
      </c>
      <c r="G121" s="55"/>
      <c r="H121" s="54"/>
      <c r="I121" s="145"/>
      <c r="J121" s="145"/>
      <c r="K121" s="145"/>
      <c r="L121" s="145"/>
      <c r="M121" s="145"/>
      <c r="N121" s="145"/>
      <c r="O121" s="145"/>
      <c r="P121" s="145"/>
      <c r="Q121" s="145"/>
      <c r="R121" s="145"/>
      <c r="S121" s="145"/>
      <c r="T121" s="145"/>
      <c r="U121" s="145"/>
      <c r="V121" s="145"/>
      <c r="W121" s="145"/>
      <c r="X121" s="145"/>
      <c r="Y121" s="145"/>
      <c r="Z121" s="145"/>
      <c r="AA121" s="145"/>
      <c r="AB121" s="145"/>
      <c r="AC121" s="145"/>
      <c r="AD121" s="145"/>
      <c r="AE121" s="145"/>
      <c r="AF121" s="145"/>
      <c r="AG121" s="145"/>
      <c r="AH121" s="145"/>
      <c r="AI121" s="145"/>
      <c r="AJ121" s="145"/>
      <c r="AK121" s="145"/>
      <c r="AL121" s="145"/>
      <c r="AM121" s="145"/>
      <c r="AN121" s="145"/>
      <c r="AO121" s="146"/>
      <c r="AP121" s="146"/>
      <c r="AQ121" s="147"/>
      <c r="AR121" s="147"/>
      <c r="AS121" s="151"/>
      <c r="AT121" s="147"/>
      <c r="AU121" s="148"/>
      <c r="AV121" s="147"/>
      <c r="AW121" s="212"/>
      <c r="AX121" s="145"/>
      <c r="AY121" s="145"/>
      <c r="AZ121" s="145"/>
      <c r="BA121" s="145"/>
      <c r="BB121" s="145"/>
      <c r="BC121" s="145"/>
      <c r="BD121" s="145"/>
      <c r="BE121" s="145"/>
      <c r="BF121" s="145"/>
      <c r="BG121" s="145"/>
      <c r="BH121" s="145"/>
      <c r="BI121" s="145"/>
      <c r="BJ121" s="145"/>
      <c r="BK121" s="145"/>
      <c r="BL121" s="145"/>
      <c r="BM121" s="145"/>
      <c r="BN121" s="150"/>
      <c r="BO121" s="151"/>
      <c r="BP121" s="146"/>
      <c r="BQ121" s="146"/>
      <c r="BR121" s="152"/>
      <c r="BS121" s="147"/>
      <c r="BT121" s="147"/>
      <c r="BU121" s="147"/>
      <c r="BV121" s="148"/>
      <c r="BW121" s="153"/>
      <c r="BX121" s="184"/>
      <c r="BY121" s="212"/>
      <c r="BZ121" s="212"/>
      <c r="CA121" s="212"/>
      <c r="CB121" s="212"/>
      <c r="CC121" s="212"/>
      <c r="CD121" s="212"/>
      <c r="CE121" s="212"/>
      <c r="CF121" s="212"/>
      <c r="CG121" s="212"/>
      <c r="CH121" s="212"/>
      <c r="CI121" s="212"/>
      <c r="CJ121" s="212"/>
      <c r="CL121" s="127"/>
      <c r="CM121" s="127"/>
      <c r="CN121" s="127"/>
      <c r="CO121" s="127"/>
      <c r="CP121" s="127"/>
      <c r="CQ121" s="127"/>
      <c r="CR121" s="127"/>
      <c r="CS121" s="127"/>
      <c r="CT121" s="127"/>
      <c r="CU121" s="127"/>
      <c r="CV121" s="127"/>
      <c r="CW121" s="127"/>
      <c r="CY121" s="128"/>
      <c r="CZ121" s="128"/>
      <c r="DA121" s="128"/>
      <c r="DB121" s="128"/>
      <c r="DC121" s="128"/>
      <c r="DD121" s="128"/>
      <c r="DE121" s="128"/>
      <c r="DF121" s="128"/>
      <c r="DG121" s="128"/>
      <c r="DH121" s="128"/>
      <c r="DI121" s="128"/>
      <c r="DJ121" s="128"/>
    </row>
    <row r="122" spans="1:114" ht="15" customHeight="1" thickTop="1" x14ac:dyDescent="0.25">
      <c r="A122" s="70">
        <v>-76.7</v>
      </c>
      <c r="B122" s="70">
        <v>2.95</v>
      </c>
      <c r="C122" s="71">
        <v>1130</v>
      </c>
      <c r="D122" s="56">
        <v>26035040</v>
      </c>
      <c r="E122" s="56"/>
      <c r="F122" s="193" t="s">
        <v>248</v>
      </c>
      <c r="G122" s="57" t="s">
        <v>98</v>
      </c>
      <c r="H122" s="62" t="s">
        <v>249</v>
      </c>
      <c r="I122" s="129"/>
      <c r="J122" s="129"/>
      <c r="K122" s="129"/>
      <c r="L122" s="129"/>
      <c r="M122" s="129"/>
      <c r="N122" s="129"/>
      <c r="O122" s="129"/>
      <c r="P122" s="129"/>
      <c r="Q122" s="129"/>
      <c r="R122" s="129"/>
      <c r="S122" s="129"/>
      <c r="T122" s="129" t="s">
        <v>1539</v>
      </c>
      <c r="U122" s="129"/>
      <c r="V122" s="129"/>
      <c r="W122" s="129"/>
      <c r="X122" s="129"/>
      <c r="Y122" s="129"/>
      <c r="Z122" s="129"/>
      <c r="AA122" s="129"/>
      <c r="AB122" s="129"/>
      <c r="AC122" s="129"/>
      <c r="AD122" s="129"/>
      <c r="AE122" s="129"/>
      <c r="AF122" s="129"/>
      <c r="AG122" s="129"/>
      <c r="AH122" s="129"/>
      <c r="AI122" s="129"/>
      <c r="AJ122" s="129"/>
      <c r="AK122" s="129"/>
      <c r="AL122" s="129"/>
      <c r="AM122" s="129"/>
      <c r="AN122" s="130"/>
      <c r="AO122" s="131"/>
      <c r="AQ122" s="132"/>
      <c r="AR122" s="99"/>
      <c r="AS122" s="133"/>
      <c r="AT122" s="134"/>
      <c r="AU122" s="136" t="s">
        <v>1539</v>
      </c>
      <c r="AV122" s="142"/>
      <c r="AW122" s="140"/>
      <c r="AX122" s="129"/>
      <c r="AY122" s="129"/>
      <c r="AZ122" s="129"/>
      <c r="BA122" s="129"/>
      <c r="BB122" s="129"/>
      <c r="BC122" s="129"/>
      <c r="BD122" s="129"/>
      <c r="BE122" s="129"/>
      <c r="BF122" s="129"/>
      <c r="BG122" s="129"/>
      <c r="BH122" s="129"/>
      <c r="BI122" s="129"/>
      <c r="BJ122" s="129"/>
      <c r="BK122" s="129"/>
      <c r="BL122" s="129"/>
      <c r="BM122" s="129"/>
      <c r="BN122" s="137"/>
      <c r="BO122" s="138"/>
      <c r="BP122" s="131"/>
      <c r="BQ122" s="99"/>
      <c r="BR122" s="139"/>
      <c r="BS122" s="132"/>
      <c r="BT122" s="99"/>
      <c r="BU122" s="134"/>
      <c r="BV122" s="136" t="s">
        <v>1539</v>
      </c>
      <c r="BW122" s="142"/>
      <c r="BY122" s="140" t="s">
        <v>1539</v>
      </c>
      <c r="BZ122" s="140" t="s">
        <v>1539</v>
      </c>
      <c r="CA122" s="140" t="s">
        <v>1539</v>
      </c>
      <c r="CB122" s="140" t="s">
        <v>1539</v>
      </c>
      <c r="CC122" s="140" t="s">
        <v>1539</v>
      </c>
      <c r="CD122" s="140" t="s">
        <v>1539</v>
      </c>
      <c r="CE122" s="140" t="s">
        <v>1539</v>
      </c>
      <c r="CF122" s="140" t="s">
        <v>1539</v>
      </c>
      <c r="CG122" s="140" t="s">
        <v>1539</v>
      </c>
      <c r="CH122" s="140" t="s">
        <v>1539</v>
      </c>
      <c r="CI122" s="140" t="s">
        <v>1539</v>
      </c>
      <c r="CJ122" s="140" t="s">
        <v>1539</v>
      </c>
      <c r="CL122" s="140"/>
      <c r="CM122" s="140"/>
      <c r="CN122" s="140"/>
      <c r="CO122" s="140"/>
      <c r="CP122" s="140"/>
      <c r="CQ122" s="140"/>
      <c r="CR122" s="140"/>
      <c r="CS122" s="140"/>
      <c r="CT122" s="140"/>
      <c r="CU122" s="140"/>
      <c r="CV122" s="140"/>
      <c r="CW122" s="140"/>
      <c r="CY122" s="105"/>
      <c r="CZ122" s="105"/>
      <c r="DA122" s="105"/>
      <c r="DB122" s="105"/>
      <c r="DC122" s="105"/>
      <c r="DD122" s="105"/>
      <c r="DE122" s="105"/>
      <c r="DF122" s="105"/>
      <c r="DG122" s="105"/>
      <c r="DH122" s="105"/>
      <c r="DI122" s="105"/>
      <c r="DJ122" s="105"/>
    </row>
    <row r="123" spans="1:114" ht="15" customHeight="1" x14ac:dyDescent="0.25">
      <c r="A123" s="70">
        <v>-76.2</v>
      </c>
      <c r="B123" s="70">
        <v>3.55</v>
      </c>
      <c r="C123" s="71">
        <v>1272</v>
      </c>
      <c r="D123" s="56">
        <v>26095180</v>
      </c>
      <c r="E123" s="56"/>
      <c r="F123" s="193" t="s">
        <v>250</v>
      </c>
      <c r="G123" s="57" t="s">
        <v>95</v>
      </c>
      <c r="H123" s="62" t="s">
        <v>94</v>
      </c>
      <c r="I123" s="129"/>
      <c r="J123" s="129"/>
      <c r="K123" s="129"/>
      <c r="L123" s="129"/>
      <c r="M123" s="129"/>
      <c r="N123" s="129"/>
      <c r="O123" s="129"/>
      <c r="P123" s="129"/>
      <c r="Q123" s="129"/>
      <c r="R123" s="129"/>
      <c r="S123" s="129"/>
      <c r="T123" s="129" t="s">
        <v>1539</v>
      </c>
      <c r="U123" s="129"/>
      <c r="V123" s="129"/>
      <c r="W123" s="129"/>
      <c r="X123" s="129"/>
      <c r="Y123" s="129"/>
      <c r="Z123" s="129"/>
      <c r="AA123" s="129"/>
      <c r="AB123" s="129"/>
      <c r="AC123" s="129"/>
      <c r="AD123" s="129"/>
      <c r="AE123" s="129"/>
      <c r="AF123" s="129"/>
      <c r="AG123" s="129"/>
      <c r="AH123" s="129"/>
      <c r="AI123" s="129"/>
      <c r="AJ123" s="129"/>
      <c r="AK123" s="129"/>
      <c r="AL123" s="129"/>
      <c r="AM123" s="129"/>
      <c r="AN123" s="130"/>
      <c r="AO123" s="131"/>
      <c r="AQ123" s="132"/>
      <c r="AR123" s="99"/>
      <c r="AS123" s="133"/>
      <c r="AT123" s="134"/>
      <c r="AU123" s="136" t="s">
        <v>1539</v>
      </c>
      <c r="AV123" s="142"/>
      <c r="AW123" s="140"/>
      <c r="AX123" s="129"/>
      <c r="AY123" s="129"/>
      <c r="AZ123" s="129"/>
      <c r="BA123" s="129"/>
      <c r="BB123" s="129"/>
      <c r="BC123" s="129"/>
      <c r="BD123" s="129"/>
      <c r="BE123" s="129"/>
      <c r="BF123" s="129"/>
      <c r="BG123" s="129"/>
      <c r="BH123" s="129"/>
      <c r="BI123" s="129"/>
      <c r="BJ123" s="129"/>
      <c r="BK123" s="129"/>
      <c r="BL123" s="129"/>
      <c r="BM123" s="129"/>
      <c r="BN123" s="137"/>
      <c r="BO123" s="138"/>
      <c r="BP123" s="131"/>
      <c r="BQ123" s="99"/>
      <c r="BR123" s="139"/>
      <c r="BS123" s="132"/>
      <c r="BT123" s="99"/>
      <c r="BU123" s="134"/>
      <c r="BV123" s="136" t="s">
        <v>1539</v>
      </c>
      <c r="BW123" s="142"/>
      <c r="BY123" s="140" t="s">
        <v>1539</v>
      </c>
      <c r="BZ123" s="140" t="s">
        <v>1539</v>
      </c>
      <c r="CA123" s="140" t="s">
        <v>1539</v>
      </c>
      <c r="CB123" s="140" t="s">
        <v>1539</v>
      </c>
      <c r="CC123" s="140" t="s">
        <v>1539</v>
      </c>
      <c r="CD123" s="140" t="s">
        <v>1539</v>
      </c>
      <c r="CE123" s="140" t="s">
        <v>1539</v>
      </c>
      <c r="CF123" s="140" t="s">
        <v>1539</v>
      </c>
      <c r="CG123" s="140" t="s">
        <v>1539</v>
      </c>
      <c r="CH123" s="140" t="s">
        <v>1539</v>
      </c>
      <c r="CI123" s="140" t="s">
        <v>1539</v>
      </c>
      <c r="CJ123" s="140" t="s">
        <v>1539</v>
      </c>
      <c r="CL123" s="140">
        <v>26.214285714285719</v>
      </c>
      <c r="CM123" s="140">
        <v>25.81034482758621</v>
      </c>
      <c r="CN123" s="140">
        <v>25.551724137931039</v>
      </c>
      <c r="CO123" s="140">
        <v>25.3448275862069</v>
      </c>
      <c r="CP123" s="140">
        <v>26.3448275862069</v>
      </c>
      <c r="CQ123" s="140">
        <v>25.03448275862069</v>
      </c>
      <c r="CR123" s="140">
        <v>25.385714285714279</v>
      </c>
      <c r="CS123" s="140">
        <v>25.714285714285719</v>
      </c>
      <c r="CT123" s="140">
        <v>25.857142857142861</v>
      </c>
      <c r="CU123" s="140">
        <v>25.31034482758621</v>
      </c>
      <c r="CV123" s="140">
        <v>25.103448275862071</v>
      </c>
      <c r="CW123" s="140">
        <v>25.241379310344829</v>
      </c>
      <c r="CY123" s="105">
        <v>24.11785714285714</v>
      </c>
      <c r="CZ123" s="105">
        <v>23.41724137931034</v>
      </c>
      <c r="DA123" s="105">
        <v>23.4</v>
      </c>
      <c r="DB123" s="105">
        <v>23.096551724137932</v>
      </c>
      <c r="DC123" s="105">
        <v>23.827586206896559</v>
      </c>
      <c r="DD123" s="105">
        <v>22.820689655172409</v>
      </c>
      <c r="DE123" s="105">
        <v>23.167857142857141</v>
      </c>
      <c r="DF123" s="105">
        <v>23.56428571428571</v>
      </c>
      <c r="DG123" s="105">
        <v>23.24642857142857</v>
      </c>
      <c r="DH123" s="105">
        <v>22.903448275862068</v>
      </c>
      <c r="DI123" s="155">
        <v>22.634482758620681</v>
      </c>
      <c r="DJ123" s="155">
        <v>22.920689655172421</v>
      </c>
    </row>
    <row r="124" spans="1:114" ht="15" customHeight="1" x14ac:dyDescent="0.25">
      <c r="A124" s="70">
        <v>-76.266666670000006</v>
      </c>
      <c r="B124" s="70">
        <v>3.8833333300000001</v>
      </c>
      <c r="C124" s="71">
        <v>960</v>
      </c>
      <c r="D124" s="56">
        <v>26090790</v>
      </c>
      <c r="E124" s="56"/>
      <c r="F124" s="193" t="s">
        <v>251</v>
      </c>
      <c r="G124" s="57" t="s">
        <v>95</v>
      </c>
      <c r="H124" s="62" t="s">
        <v>252</v>
      </c>
      <c r="I124" s="129"/>
      <c r="J124" s="129"/>
      <c r="K124" s="129"/>
      <c r="L124" s="129"/>
      <c r="M124" s="129"/>
      <c r="N124" s="129"/>
      <c r="O124" s="129"/>
      <c r="P124" s="129"/>
      <c r="Q124" s="129"/>
      <c r="R124" s="129"/>
      <c r="S124" s="129"/>
      <c r="T124" s="129" t="s">
        <v>1539</v>
      </c>
      <c r="U124" s="129"/>
      <c r="V124" s="129"/>
      <c r="W124" s="129"/>
      <c r="X124" s="129"/>
      <c r="Y124" s="129"/>
      <c r="Z124" s="129"/>
      <c r="AA124" s="129"/>
      <c r="AB124" s="129"/>
      <c r="AC124" s="129"/>
      <c r="AD124" s="129"/>
      <c r="AE124" s="129"/>
      <c r="AF124" s="129"/>
      <c r="AG124" s="129"/>
      <c r="AH124" s="129"/>
      <c r="AI124" s="129"/>
      <c r="AJ124" s="129"/>
      <c r="AK124" s="129"/>
      <c r="AL124" s="129"/>
      <c r="AM124" s="129"/>
      <c r="AN124" s="130"/>
      <c r="AO124" s="131"/>
      <c r="AQ124" s="132"/>
      <c r="AR124" s="99"/>
      <c r="AS124" s="133"/>
      <c r="AT124" s="134"/>
      <c r="AU124" s="136" t="s">
        <v>1539</v>
      </c>
      <c r="AV124" s="142"/>
      <c r="AW124" s="140"/>
      <c r="AX124" s="129"/>
      <c r="AY124" s="129"/>
      <c r="AZ124" s="129"/>
      <c r="BA124" s="129"/>
      <c r="BB124" s="129"/>
      <c r="BC124" s="129"/>
      <c r="BD124" s="129"/>
      <c r="BE124" s="129"/>
      <c r="BF124" s="129"/>
      <c r="BG124" s="129"/>
      <c r="BH124" s="129"/>
      <c r="BI124" s="129"/>
      <c r="BJ124" s="129"/>
      <c r="BK124" s="129"/>
      <c r="BL124" s="129"/>
      <c r="BM124" s="129"/>
      <c r="BN124" s="137"/>
      <c r="BO124" s="138"/>
      <c r="BP124" s="131"/>
      <c r="BQ124" s="99"/>
      <c r="BR124" s="139"/>
      <c r="BS124" s="132"/>
      <c r="BT124" s="99"/>
      <c r="BU124" s="134"/>
      <c r="BV124" s="136" t="s">
        <v>1539</v>
      </c>
      <c r="BW124" s="142"/>
      <c r="BY124" s="140" t="s">
        <v>1539</v>
      </c>
      <c r="BZ124" s="140" t="s">
        <v>1539</v>
      </c>
      <c r="CA124" s="140" t="s">
        <v>1539</v>
      </c>
      <c r="CB124" s="140" t="s">
        <v>1539</v>
      </c>
      <c r="CC124" s="140" t="s">
        <v>1539</v>
      </c>
      <c r="CD124" s="140" t="s">
        <v>1539</v>
      </c>
      <c r="CE124" s="140" t="s">
        <v>1539</v>
      </c>
      <c r="CF124" s="140" t="s">
        <v>1539</v>
      </c>
      <c r="CG124" s="140" t="s">
        <v>1539</v>
      </c>
      <c r="CH124" s="140" t="s">
        <v>1539</v>
      </c>
      <c r="CI124" s="140" t="s">
        <v>1539</v>
      </c>
      <c r="CJ124" s="140" t="s">
        <v>1539</v>
      </c>
      <c r="CL124" s="140"/>
      <c r="CM124" s="140"/>
      <c r="CN124" s="140"/>
      <c r="CO124" s="140"/>
      <c r="CP124" s="140"/>
      <c r="CQ124" s="140"/>
      <c r="CR124" s="140"/>
      <c r="CS124" s="140"/>
      <c r="CT124" s="140"/>
      <c r="CU124" s="140"/>
      <c r="CV124" s="140"/>
      <c r="CW124" s="140"/>
      <c r="CY124" s="105"/>
      <c r="CZ124" s="105"/>
      <c r="DA124" s="105"/>
      <c r="DB124" s="105"/>
      <c r="DC124" s="105"/>
      <c r="DD124" s="105"/>
      <c r="DE124" s="105"/>
      <c r="DF124" s="105"/>
      <c r="DG124" s="105"/>
      <c r="DH124" s="105"/>
      <c r="DI124" s="105"/>
      <c r="DJ124" s="105"/>
    </row>
    <row r="125" spans="1:114" ht="15" customHeight="1" x14ac:dyDescent="0.25">
      <c r="A125" s="70">
        <v>-76.542638890000006</v>
      </c>
      <c r="B125" s="70">
        <v>2.6424444399999998</v>
      </c>
      <c r="C125" s="71">
        <v>1800</v>
      </c>
      <c r="D125" s="56">
        <v>26020030</v>
      </c>
      <c r="E125" s="56"/>
      <c r="F125" s="193" t="s">
        <v>253</v>
      </c>
      <c r="G125" s="57" t="s">
        <v>98</v>
      </c>
      <c r="H125" s="62" t="s">
        <v>254</v>
      </c>
      <c r="I125" s="129"/>
      <c r="J125" s="129"/>
      <c r="K125" s="129"/>
      <c r="L125" s="129"/>
      <c r="M125" s="129"/>
      <c r="N125" s="129"/>
      <c r="O125" s="129"/>
      <c r="P125" s="129"/>
      <c r="Q125" s="129"/>
      <c r="R125" s="129"/>
      <c r="S125" s="129"/>
      <c r="T125" s="129" t="s">
        <v>1539</v>
      </c>
      <c r="U125" s="129"/>
      <c r="V125" s="129"/>
      <c r="W125" s="129"/>
      <c r="X125" s="129"/>
      <c r="Y125" s="129"/>
      <c r="Z125" s="129"/>
      <c r="AA125" s="129"/>
      <c r="AB125" s="129"/>
      <c r="AC125" s="129"/>
      <c r="AD125" s="129"/>
      <c r="AE125" s="129"/>
      <c r="AF125" s="129"/>
      <c r="AG125" s="129"/>
      <c r="AH125" s="129"/>
      <c r="AI125" s="129"/>
      <c r="AJ125" s="129"/>
      <c r="AK125" s="129"/>
      <c r="AL125" s="129"/>
      <c r="AM125" s="129"/>
      <c r="AN125" s="130"/>
      <c r="AO125" s="131"/>
      <c r="AQ125" s="132"/>
      <c r="AR125" s="99"/>
      <c r="AS125" s="133"/>
      <c r="AT125" s="134"/>
      <c r="AU125" s="136" t="s">
        <v>1539</v>
      </c>
      <c r="AV125" s="142"/>
      <c r="AW125" s="140"/>
      <c r="AX125" s="129"/>
      <c r="AY125" s="129"/>
      <c r="AZ125" s="129"/>
      <c r="BA125" s="129"/>
      <c r="BB125" s="129"/>
      <c r="BC125" s="129"/>
      <c r="BD125" s="129"/>
      <c r="BE125" s="129"/>
      <c r="BF125" s="129"/>
      <c r="BG125" s="129"/>
      <c r="BH125" s="129"/>
      <c r="BI125" s="129"/>
      <c r="BJ125" s="129"/>
      <c r="BK125" s="129"/>
      <c r="BL125" s="129"/>
      <c r="BM125" s="129"/>
      <c r="BN125" s="137"/>
      <c r="BO125" s="138"/>
      <c r="BP125" s="131"/>
      <c r="BQ125" s="99"/>
      <c r="BR125" s="139"/>
      <c r="BS125" s="132"/>
      <c r="BT125" s="99"/>
      <c r="BU125" s="134"/>
      <c r="BV125" s="136" t="s">
        <v>1539</v>
      </c>
      <c r="BW125" s="142"/>
      <c r="BY125" s="140" t="s">
        <v>1539</v>
      </c>
      <c r="BZ125" s="140" t="s">
        <v>1539</v>
      </c>
      <c r="CA125" s="140" t="s">
        <v>1539</v>
      </c>
      <c r="CB125" s="140" t="s">
        <v>1539</v>
      </c>
      <c r="CC125" s="140" t="s">
        <v>1539</v>
      </c>
      <c r="CD125" s="140" t="s">
        <v>1539</v>
      </c>
      <c r="CE125" s="140" t="s">
        <v>1539</v>
      </c>
      <c r="CF125" s="140" t="s">
        <v>1539</v>
      </c>
      <c r="CG125" s="140" t="s">
        <v>1539</v>
      </c>
      <c r="CH125" s="140" t="s">
        <v>1539</v>
      </c>
      <c r="CI125" s="140" t="s">
        <v>1539</v>
      </c>
      <c r="CJ125" s="140" t="s">
        <v>1539</v>
      </c>
      <c r="CL125" s="140"/>
      <c r="CM125" s="140"/>
      <c r="CN125" s="140"/>
      <c r="CO125" s="140"/>
      <c r="CP125" s="140"/>
      <c r="CQ125" s="140"/>
      <c r="CR125" s="140"/>
      <c r="CS125" s="140"/>
      <c r="CT125" s="140"/>
      <c r="CU125" s="140"/>
      <c r="CV125" s="140"/>
      <c r="CW125" s="140"/>
      <c r="CY125" s="105"/>
      <c r="CZ125" s="105"/>
      <c r="DA125" s="105"/>
      <c r="DB125" s="105"/>
      <c r="DC125" s="105"/>
      <c r="DD125" s="105"/>
      <c r="DE125" s="105"/>
      <c r="DF125" s="105"/>
      <c r="DG125" s="105"/>
      <c r="DH125" s="105"/>
      <c r="DI125" s="105"/>
      <c r="DJ125" s="105"/>
    </row>
    <row r="126" spans="1:114" ht="15" customHeight="1" x14ac:dyDescent="0.25">
      <c r="A126" s="70">
        <v>-74.233333329999994</v>
      </c>
      <c r="B126" s="70">
        <v>3.3333333299999999</v>
      </c>
      <c r="C126" s="71">
        <v>1000</v>
      </c>
      <c r="D126" s="56">
        <v>26070680</v>
      </c>
      <c r="E126" s="56"/>
      <c r="F126" s="193" t="s">
        <v>255</v>
      </c>
      <c r="G126" s="57" t="s">
        <v>95</v>
      </c>
      <c r="H126" s="62" t="s">
        <v>256</v>
      </c>
      <c r="I126" s="129"/>
      <c r="J126" s="129"/>
      <c r="K126" s="129"/>
      <c r="L126" s="129"/>
      <c r="M126" s="129"/>
      <c r="N126" s="129"/>
      <c r="O126" s="129"/>
      <c r="P126" s="129"/>
      <c r="Q126" s="129"/>
      <c r="R126" s="129"/>
      <c r="S126" s="129"/>
      <c r="T126" s="129" t="s">
        <v>1539</v>
      </c>
      <c r="U126" s="129"/>
      <c r="V126" s="129"/>
      <c r="W126" s="129"/>
      <c r="X126" s="129"/>
      <c r="Y126" s="129"/>
      <c r="Z126" s="129"/>
      <c r="AA126" s="129"/>
      <c r="AB126" s="129"/>
      <c r="AC126" s="129"/>
      <c r="AD126" s="129"/>
      <c r="AE126" s="129"/>
      <c r="AF126" s="129"/>
      <c r="AG126" s="129"/>
      <c r="AH126" s="129"/>
      <c r="AI126" s="129"/>
      <c r="AJ126" s="129"/>
      <c r="AK126" s="129"/>
      <c r="AL126" s="129"/>
      <c r="AM126" s="129"/>
      <c r="AN126" s="130"/>
      <c r="AO126" s="131"/>
      <c r="AQ126" s="132"/>
      <c r="AR126" s="99"/>
      <c r="AS126" s="133"/>
      <c r="AT126" s="134"/>
      <c r="AU126" s="136" t="s">
        <v>1539</v>
      </c>
      <c r="AV126" s="142"/>
      <c r="AW126" s="140"/>
      <c r="AX126" s="129"/>
      <c r="AY126" s="129"/>
      <c r="AZ126" s="129"/>
      <c r="BA126" s="129"/>
      <c r="BB126" s="129"/>
      <c r="BC126" s="129"/>
      <c r="BD126" s="129"/>
      <c r="BE126" s="129"/>
      <c r="BF126" s="129"/>
      <c r="BG126" s="129"/>
      <c r="BH126" s="129"/>
      <c r="BI126" s="129"/>
      <c r="BJ126" s="129"/>
      <c r="BK126" s="129"/>
      <c r="BL126" s="129"/>
      <c r="BM126" s="129"/>
      <c r="BN126" s="137"/>
      <c r="BO126" s="138"/>
      <c r="BP126" s="131"/>
      <c r="BQ126" s="99"/>
      <c r="BR126" s="139"/>
      <c r="BS126" s="132"/>
      <c r="BT126" s="99"/>
      <c r="BU126" s="134"/>
      <c r="BV126" s="136" t="s">
        <v>1539</v>
      </c>
      <c r="BW126" s="142"/>
      <c r="BY126" s="140" t="s">
        <v>1539</v>
      </c>
      <c r="BZ126" s="140" t="s">
        <v>1539</v>
      </c>
      <c r="CA126" s="140" t="s">
        <v>1539</v>
      </c>
      <c r="CB126" s="140" t="s">
        <v>1539</v>
      </c>
      <c r="CC126" s="140" t="s">
        <v>1539</v>
      </c>
      <c r="CD126" s="140" t="s">
        <v>1539</v>
      </c>
      <c r="CE126" s="140" t="s">
        <v>1539</v>
      </c>
      <c r="CF126" s="140" t="s">
        <v>1539</v>
      </c>
      <c r="CG126" s="140" t="s">
        <v>1539</v>
      </c>
      <c r="CH126" s="140" t="s">
        <v>1539</v>
      </c>
      <c r="CI126" s="140" t="s">
        <v>1539</v>
      </c>
      <c r="CJ126" s="140" t="s">
        <v>1539</v>
      </c>
      <c r="CL126" s="140"/>
      <c r="CM126" s="140"/>
      <c r="CN126" s="140"/>
      <c r="CO126" s="140"/>
      <c r="CP126" s="140"/>
      <c r="CQ126" s="140"/>
      <c r="CR126" s="140"/>
      <c r="CS126" s="140"/>
      <c r="CT126" s="140"/>
      <c r="CU126" s="140"/>
      <c r="CV126" s="140"/>
      <c r="CW126" s="140"/>
      <c r="CY126" s="105"/>
      <c r="CZ126" s="105"/>
      <c r="DA126" s="105"/>
      <c r="DB126" s="105"/>
      <c r="DC126" s="105"/>
      <c r="DD126" s="105"/>
      <c r="DE126" s="105"/>
      <c r="DF126" s="105"/>
      <c r="DG126" s="105"/>
      <c r="DH126" s="105"/>
      <c r="DI126" s="105"/>
      <c r="DJ126" s="105"/>
    </row>
    <row r="127" spans="1:114" ht="15" customHeight="1" x14ac:dyDescent="0.25">
      <c r="A127" s="70">
        <v>-76.55</v>
      </c>
      <c r="B127" s="70">
        <v>3.4</v>
      </c>
      <c r="C127" s="71">
        <v>985</v>
      </c>
      <c r="D127" s="56">
        <v>26080300</v>
      </c>
      <c r="E127" s="56"/>
      <c r="F127" s="193" t="s">
        <v>257</v>
      </c>
      <c r="G127" s="57" t="s">
        <v>95</v>
      </c>
      <c r="H127" s="62" t="s">
        <v>258</v>
      </c>
      <c r="I127" s="129"/>
      <c r="J127" s="129"/>
      <c r="K127" s="129"/>
      <c r="L127" s="129"/>
      <c r="M127" s="129"/>
      <c r="N127" s="129"/>
      <c r="O127" s="129"/>
      <c r="P127" s="129"/>
      <c r="Q127" s="129"/>
      <c r="R127" s="129"/>
      <c r="S127" s="129"/>
      <c r="T127" s="129" t="s">
        <v>1539</v>
      </c>
      <c r="U127" s="129"/>
      <c r="V127" s="129"/>
      <c r="W127" s="129"/>
      <c r="X127" s="129"/>
      <c r="Y127" s="129"/>
      <c r="Z127" s="129"/>
      <c r="AA127" s="129"/>
      <c r="AB127" s="129"/>
      <c r="AC127" s="129"/>
      <c r="AD127" s="129"/>
      <c r="AE127" s="129"/>
      <c r="AF127" s="129"/>
      <c r="AG127" s="129"/>
      <c r="AH127" s="129"/>
      <c r="AI127" s="129"/>
      <c r="AJ127" s="129"/>
      <c r="AK127" s="129"/>
      <c r="AL127" s="129"/>
      <c r="AM127" s="129"/>
      <c r="AN127" s="130"/>
      <c r="AO127" s="131"/>
      <c r="AQ127" s="132"/>
      <c r="AR127" s="99"/>
      <c r="AS127" s="133"/>
      <c r="AT127" s="134"/>
      <c r="AU127" s="136" t="s">
        <v>1539</v>
      </c>
      <c r="AV127" s="142"/>
      <c r="AW127" s="140"/>
      <c r="AX127" s="129"/>
      <c r="AY127" s="129"/>
      <c r="AZ127" s="129"/>
      <c r="BA127" s="129"/>
      <c r="BB127" s="129"/>
      <c r="BC127" s="129"/>
      <c r="BD127" s="129"/>
      <c r="BE127" s="129"/>
      <c r="BF127" s="129"/>
      <c r="BG127" s="129"/>
      <c r="BH127" s="129"/>
      <c r="BI127" s="129"/>
      <c r="BJ127" s="129"/>
      <c r="BK127" s="129"/>
      <c r="BL127" s="129"/>
      <c r="BM127" s="129"/>
      <c r="BN127" s="137"/>
      <c r="BO127" s="138"/>
      <c r="BP127" s="131"/>
      <c r="BQ127" s="99"/>
      <c r="BR127" s="139"/>
      <c r="BS127" s="132"/>
      <c r="BT127" s="99"/>
      <c r="BU127" s="134"/>
      <c r="BV127" s="136" t="s">
        <v>1539</v>
      </c>
      <c r="BW127" s="142"/>
      <c r="BY127" s="140" t="s">
        <v>1539</v>
      </c>
      <c r="BZ127" s="140" t="s">
        <v>1539</v>
      </c>
      <c r="CA127" s="140" t="s">
        <v>1539</v>
      </c>
      <c r="CB127" s="140" t="s">
        <v>1539</v>
      </c>
      <c r="CC127" s="140" t="s">
        <v>1539</v>
      </c>
      <c r="CD127" s="140" t="s">
        <v>1539</v>
      </c>
      <c r="CE127" s="140" t="s">
        <v>1539</v>
      </c>
      <c r="CF127" s="140" t="s">
        <v>1539</v>
      </c>
      <c r="CG127" s="140" t="s">
        <v>1539</v>
      </c>
      <c r="CH127" s="140" t="s">
        <v>1539</v>
      </c>
      <c r="CI127" s="140" t="s">
        <v>1539</v>
      </c>
      <c r="CJ127" s="140" t="s">
        <v>1539</v>
      </c>
      <c r="CL127" s="140"/>
      <c r="CM127" s="140"/>
      <c r="CN127" s="140"/>
      <c r="CO127" s="140"/>
      <c r="CP127" s="140"/>
      <c r="CQ127" s="140"/>
      <c r="CR127" s="140"/>
      <c r="CS127" s="140"/>
      <c r="CT127" s="140"/>
      <c r="CU127" s="140"/>
      <c r="CV127" s="140"/>
      <c r="CW127" s="140"/>
      <c r="CY127" s="105"/>
      <c r="CZ127" s="105"/>
      <c r="DA127" s="105"/>
      <c r="DB127" s="105"/>
      <c r="DC127" s="105"/>
      <c r="DD127" s="105"/>
      <c r="DE127" s="105"/>
      <c r="DF127" s="105"/>
      <c r="DG127" s="105"/>
      <c r="DH127" s="105"/>
      <c r="DI127" s="105"/>
      <c r="DJ127" s="105"/>
    </row>
    <row r="128" spans="1:114" ht="15" customHeight="1" x14ac:dyDescent="0.25">
      <c r="A128" s="70">
        <v>-76.866666670000001</v>
      </c>
      <c r="B128" s="70">
        <v>3.53333333</v>
      </c>
      <c r="C128" s="71">
        <v>630</v>
      </c>
      <c r="D128" s="56">
        <v>53100050</v>
      </c>
      <c r="E128" s="56"/>
      <c r="F128" s="193" t="s">
        <v>259</v>
      </c>
      <c r="G128" s="57" t="s">
        <v>95</v>
      </c>
      <c r="H128" s="62" t="s">
        <v>114</v>
      </c>
      <c r="I128" s="129"/>
      <c r="J128" s="129"/>
      <c r="K128" s="129"/>
      <c r="L128" s="129"/>
      <c r="M128" s="129"/>
      <c r="N128" s="129"/>
      <c r="O128" s="129"/>
      <c r="P128" s="129"/>
      <c r="Q128" s="129"/>
      <c r="R128" s="129"/>
      <c r="S128" s="129"/>
      <c r="T128" s="129" t="s">
        <v>1539</v>
      </c>
      <c r="U128" s="129"/>
      <c r="V128" s="129"/>
      <c r="W128" s="129"/>
      <c r="X128" s="129"/>
      <c r="Y128" s="129"/>
      <c r="Z128" s="129"/>
      <c r="AA128" s="129"/>
      <c r="AB128" s="129"/>
      <c r="AC128" s="129"/>
      <c r="AD128" s="129"/>
      <c r="AE128" s="129"/>
      <c r="AF128" s="129"/>
      <c r="AG128" s="129"/>
      <c r="AH128" s="129"/>
      <c r="AI128" s="129"/>
      <c r="AJ128" s="129"/>
      <c r="AK128" s="129"/>
      <c r="AL128" s="129"/>
      <c r="AM128" s="129"/>
      <c r="AN128" s="130"/>
      <c r="AO128" s="131"/>
      <c r="AQ128" s="132"/>
      <c r="AR128" s="99"/>
      <c r="AS128" s="133"/>
      <c r="AT128" s="134"/>
      <c r="AU128" s="136" t="s">
        <v>1539</v>
      </c>
      <c r="AV128" s="142"/>
      <c r="AW128" s="140"/>
      <c r="AX128" s="129"/>
      <c r="AY128" s="129"/>
      <c r="AZ128" s="129"/>
      <c r="BA128" s="129"/>
      <c r="BB128" s="129"/>
      <c r="BC128" s="129"/>
      <c r="BD128" s="129"/>
      <c r="BE128" s="129"/>
      <c r="BF128" s="129"/>
      <c r="BG128" s="129"/>
      <c r="BH128" s="129"/>
      <c r="BI128" s="129"/>
      <c r="BJ128" s="129"/>
      <c r="BK128" s="129"/>
      <c r="BL128" s="129"/>
      <c r="BM128" s="129"/>
      <c r="BN128" s="137"/>
      <c r="BO128" s="138"/>
      <c r="BP128" s="131"/>
      <c r="BQ128" s="99"/>
      <c r="BR128" s="139"/>
      <c r="BS128" s="132"/>
      <c r="BT128" s="99"/>
      <c r="BU128" s="134"/>
      <c r="BV128" s="136" t="s">
        <v>1539</v>
      </c>
      <c r="BW128" s="142"/>
      <c r="BY128" s="140" t="s">
        <v>1539</v>
      </c>
      <c r="BZ128" s="140" t="s">
        <v>1539</v>
      </c>
      <c r="CA128" s="140" t="s">
        <v>1539</v>
      </c>
      <c r="CB128" s="140" t="s">
        <v>1539</v>
      </c>
      <c r="CC128" s="140" t="s">
        <v>1539</v>
      </c>
      <c r="CD128" s="140" t="s">
        <v>1539</v>
      </c>
      <c r="CE128" s="140" t="s">
        <v>1539</v>
      </c>
      <c r="CF128" s="140" t="s">
        <v>1539</v>
      </c>
      <c r="CG128" s="140" t="s">
        <v>1539</v>
      </c>
      <c r="CH128" s="140" t="s">
        <v>1539</v>
      </c>
      <c r="CI128" s="140" t="s">
        <v>1539</v>
      </c>
      <c r="CJ128" s="140" t="s">
        <v>1539</v>
      </c>
      <c r="CL128" s="140"/>
      <c r="CM128" s="140"/>
      <c r="CN128" s="140"/>
      <c r="CO128" s="140"/>
      <c r="CP128" s="140"/>
      <c r="CQ128" s="140"/>
      <c r="CR128" s="140"/>
      <c r="CS128" s="140"/>
      <c r="CT128" s="140"/>
      <c r="CU128" s="140"/>
      <c r="CV128" s="140"/>
      <c r="CW128" s="140"/>
      <c r="CY128" s="105"/>
      <c r="CZ128" s="105"/>
      <c r="DA128" s="105"/>
      <c r="DB128" s="105"/>
      <c r="DC128" s="105"/>
      <c r="DD128" s="105"/>
      <c r="DE128" s="105"/>
      <c r="DF128" s="105"/>
      <c r="DG128" s="105"/>
      <c r="DH128" s="105"/>
      <c r="DI128" s="105"/>
      <c r="DJ128" s="105"/>
    </row>
    <row r="129" spans="1:114" ht="15" customHeight="1" x14ac:dyDescent="0.25">
      <c r="A129" s="70">
        <v>-77.316666670000004</v>
      </c>
      <c r="B129" s="70">
        <v>4.05</v>
      </c>
      <c r="C129" s="71">
        <v>50</v>
      </c>
      <c r="D129" s="56">
        <v>54075010</v>
      </c>
      <c r="E129" s="56"/>
      <c r="F129" s="193" t="s">
        <v>260</v>
      </c>
      <c r="G129" s="57" t="s">
        <v>95</v>
      </c>
      <c r="H129" s="62" t="s">
        <v>114</v>
      </c>
      <c r="I129" s="129"/>
      <c r="J129" s="129"/>
      <c r="K129" s="129"/>
      <c r="L129" s="129"/>
      <c r="M129" s="129"/>
      <c r="N129" s="129"/>
      <c r="O129" s="129"/>
      <c r="P129" s="129"/>
      <c r="Q129" s="129"/>
      <c r="R129" s="129"/>
      <c r="S129" s="129"/>
      <c r="T129" s="129" t="s">
        <v>1539</v>
      </c>
      <c r="U129" s="129"/>
      <c r="V129" s="129"/>
      <c r="W129" s="129"/>
      <c r="X129" s="129"/>
      <c r="Y129" s="129"/>
      <c r="Z129" s="129"/>
      <c r="AA129" s="129"/>
      <c r="AB129" s="129"/>
      <c r="AC129" s="129"/>
      <c r="AD129" s="129"/>
      <c r="AE129" s="129"/>
      <c r="AF129" s="129"/>
      <c r="AG129" s="129"/>
      <c r="AH129" s="129"/>
      <c r="AI129" s="129"/>
      <c r="AJ129" s="129"/>
      <c r="AK129" s="129"/>
      <c r="AL129" s="129"/>
      <c r="AM129" s="129"/>
      <c r="AN129" s="130"/>
      <c r="AO129" s="131"/>
      <c r="AQ129" s="132"/>
      <c r="AR129" s="99"/>
      <c r="AS129" s="133"/>
      <c r="AT129" s="134"/>
      <c r="AU129" s="136" t="s">
        <v>1539</v>
      </c>
      <c r="AV129" s="142"/>
      <c r="AW129" s="140"/>
      <c r="AX129" s="129"/>
      <c r="AY129" s="129"/>
      <c r="AZ129" s="129"/>
      <c r="BA129" s="129"/>
      <c r="BB129" s="129"/>
      <c r="BC129" s="129"/>
      <c r="BD129" s="129"/>
      <c r="BE129" s="129"/>
      <c r="BF129" s="129"/>
      <c r="BG129" s="129"/>
      <c r="BH129" s="129"/>
      <c r="BI129" s="129"/>
      <c r="BJ129" s="129"/>
      <c r="BK129" s="129"/>
      <c r="BL129" s="129"/>
      <c r="BM129" s="129"/>
      <c r="BN129" s="137"/>
      <c r="BO129" s="138"/>
      <c r="BP129" s="131"/>
      <c r="BQ129" s="99"/>
      <c r="BR129" s="139"/>
      <c r="BS129" s="132"/>
      <c r="BT129" s="99"/>
      <c r="BU129" s="134"/>
      <c r="BV129" s="136" t="s">
        <v>1539</v>
      </c>
      <c r="BW129" s="142"/>
      <c r="BY129" s="140" t="s">
        <v>1539</v>
      </c>
      <c r="BZ129" s="140" t="s">
        <v>1539</v>
      </c>
      <c r="CA129" s="140" t="s">
        <v>1539</v>
      </c>
      <c r="CB129" s="140" t="s">
        <v>1539</v>
      </c>
      <c r="CC129" s="140" t="s">
        <v>1539</v>
      </c>
      <c r="CD129" s="140" t="s">
        <v>1539</v>
      </c>
      <c r="CE129" s="140" t="s">
        <v>1539</v>
      </c>
      <c r="CF129" s="140" t="s">
        <v>1539</v>
      </c>
      <c r="CG129" s="140" t="s">
        <v>1539</v>
      </c>
      <c r="CH129" s="140" t="s">
        <v>1539</v>
      </c>
      <c r="CI129" s="140" t="s">
        <v>1539</v>
      </c>
      <c r="CJ129" s="140" t="s">
        <v>1539</v>
      </c>
      <c r="CL129" s="140"/>
      <c r="CM129" s="140"/>
      <c r="CN129" s="140"/>
      <c r="CO129" s="140"/>
      <c r="CP129" s="140"/>
      <c r="CQ129" s="140"/>
      <c r="CR129" s="140"/>
      <c r="CS129" s="140"/>
      <c r="CT129" s="140"/>
      <c r="CU129" s="140"/>
      <c r="CV129" s="140"/>
      <c r="CW129" s="140"/>
      <c r="CY129" s="105"/>
      <c r="CZ129" s="105"/>
      <c r="DA129" s="105"/>
      <c r="DB129" s="105"/>
      <c r="DC129" s="105"/>
      <c r="DD129" s="105"/>
      <c r="DE129" s="105"/>
      <c r="DF129" s="105"/>
      <c r="DG129" s="105"/>
      <c r="DH129" s="105"/>
      <c r="DI129" s="105"/>
      <c r="DJ129" s="105"/>
    </row>
    <row r="130" spans="1:114" ht="15" customHeight="1" x14ac:dyDescent="0.25">
      <c r="A130" s="70">
        <v>-76.41</v>
      </c>
      <c r="B130" s="70">
        <v>2.3433333300000001</v>
      </c>
      <c r="C130" s="71">
        <v>2400</v>
      </c>
      <c r="D130" s="56">
        <v>26010020</v>
      </c>
      <c r="E130" s="56"/>
      <c r="F130" s="193" t="s">
        <v>261</v>
      </c>
      <c r="G130" s="57" t="s">
        <v>98</v>
      </c>
      <c r="H130" s="62" t="s">
        <v>262</v>
      </c>
      <c r="I130" s="129"/>
      <c r="J130" s="129"/>
      <c r="K130" s="129"/>
      <c r="L130" s="129"/>
      <c r="M130" s="129"/>
      <c r="N130" s="129"/>
      <c r="O130" s="129"/>
      <c r="P130" s="129"/>
      <c r="Q130" s="129"/>
      <c r="R130" s="129"/>
      <c r="S130" s="129"/>
      <c r="T130" s="129" t="s">
        <v>1539</v>
      </c>
      <c r="U130" s="129"/>
      <c r="V130" s="129"/>
      <c r="W130" s="129"/>
      <c r="X130" s="129"/>
      <c r="Y130" s="129"/>
      <c r="Z130" s="129"/>
      <c r="AA130" s="129"/>
      <c r="AB130" s="129"/>
      <c r="AC130" s="129"/>
      <c r="AD130" s="129"/>
      <c r="AE130" s="129"/>
      <c r="AF130" s="129"/>
      <c r="AG130" s="129"/>
      <c r="AH130" s="129"/>
      <c r="AI130" s="129"/>
      <c r="AJ130" s="129"/>
      <c r="AK130" s="129"/>
      <c r="AL130" s="129"/>
      <c r="AM130" s="129"/>
      <c r="AN130" s="130"/>
      <c r="AO130" s="131"/>
      <c r="AQ130" s="132"/>
      <c r="AR130" s="99"/>
      <c r="AS130" s="133"/>
      <c r="AT130" s="134"/>
      <c r="AU130" s="136" t="s">
        <v>1539</v>
      </c>
      <c r="AV130" s="142"/>
      <c r="AW130" s="140"/>
      <c r="AX130" s="129"/>
      <c r="AY130" s="129"/>
      <c r="AZ130" s="129"/>
      <c r="BA130" s="129"/>
      <c r="BB130" s="129"/>
      <c r="BC130" s="129"/>
      <c r="BD130" s="129"/>
      <c r="BE130" s="129"/>
      <c r="BF130" s="129"/>
      <c r="BG130" s="129"/>
      <c r="BH130" s="129"/>
      <c r="BI130" s="129"/>
      <c r="BJ130" s="129"/>
      <c r="BK130" s="129"/>
      <c r="BL130" s="129"/>
      <c r="BM130" s="129"/>
      <c r="BN130" s="137"/>
      <c r="BO130" s="138"/>
      <c r="BP130" s="131"/>
      <c r="BQ130" s="99"/>
      <c r="BR130" s="139"/>
      <c r="BS130" s="132"/>
      <c r="BT130" s="99"/>
      <c r="BU130" s="134"/>
      <c r="BV130" s="136" t="s">
        <v>1539</v>
      </c>
      <c r="BW130" s="142"/>
      <c r="BY130" s="140" t="s">
        <v>1539</v>
      </c>
      <c r="BZ130" s="140" t="s">
        <v>1539</v>
      </c>
      <c r="CA130" s="140" t="s">
        <v>1539</v>
      </c>
      <c r="CB130" s="140" t="s">
        <v>1539</v>
      </c>
      <c r="CC130" s="140" t="s">
        <v>1539</v>
      </c>
      <c r="CD130" s="140" t="s">
        <v>1539</v>
      </c>
      <c r="CE130" s="140" t="s">
        <v>1539</v>
      </c>
      <c r="CF130" s="140" t="s">
        <v>1539</v>
      </c>
      <c r="CG130" s="140" t="s">
        <v>1539</v>
      </c>
      <c r="CH130" s="140" t="s">
        <v>1539</v>
      </c>
      <c r="CI130" s="140" t="s">
        <v>1539</v>
      </c>
      <c r="CJ130" s="140" t="s">
        <v>1539</v>
      </c>
      <c r="CL130" s="140"/>
      <c r="CM130" s="140"/>
      <c r="CN130" s="140"/>
      <c r="CO130" s="140"/>
      <c r="CP130" s="140"/>
      <c r="CQ130" s="140"/>
      <c r="CR130" s="140"/>
      <c r="CS130" s="140"/>
      <c r="CT130" s="140"/>
      <c r="CU130" s="140"/>
      <c r="CV130" s="140"/>
      <c r="CW130" s="140"/>
      <c r="CY130" s="105"/>
      <c r="CZ130" s="105"/>
      <c r="DA130" s="105"/>
      <c r="DB130" s="105"/>
      <c r="DC130" s="105"/>
      <c r="DD130" s="105"/>
      <c r="DE130" s="105"/>
      <c r="DF130" s="105"/>
      <c r="DG130" s="105"/>
      <c r="DH130" s="105"/>
      <c r="DI130" s="105"/>
      <c r="DJ130" s="105"/>
    </row>
    <row r="131" spans="1:114" ht="15" customHeight="1" x14ac:dyDescent="0.25">
      <c r="A131" s="70">
        <v>-76.7</v>
      </c>
      <c r="B131" s="70">
        <v>2.71666667</v>
      </c>
      <c r="C131" s="71">
        <v>1200</v>
      </c>
      <c r="D131" s="56">
        <v>26030130</v>
      </c>
      <c r="E131" s="56"/>
      <c r="F131" s="193" t="s">
        <v>263</v>
      </c>
      <c r="G131" s="57" t="s">
        <v>98</v>
      </c>
      <c r="H131" s="82" t="s">
        <v>264</v>
      </c>
      <c r="I131" s="129"/>
      <c r="J131" s="129"/>
      <c r="K131" s="129"/>
      <c r="L131" s="129"/>
      <c r="M131" s="129"/>
      <c r="N131" s="129"/>
      <c r="O131" s="129"/>
      <c r="P131" s="129"/>
      <c r="Q131" s="129"/>
      <c r="R131" s="129"/>
      <c r="S131" s="129"/>
      <c r="T131" s="129" t="s">
        <v>1539</v>
      </c>
      <c r="U131" s="129"/>
      <c r="V131" s="129"/>
      <c r="W131" s="129"/>
      <c r="X131" s="129"/>
      <c r="Y131" s="129"/>
      <c r="Z131" s="129"/>
      <c r="AA131" s="129"/>
      <c r="AB131" s="129"/>
      <c r="AC131" s="129"/>
      <c r="AD131" s="129"/>
      <c r="AE131" s="129"/>
      <c r="AF131" s="129"/>
      <c r="AG131" s="129"/>
      <c r="AH131" s="129"/>
      <c r="AI131" s="129"/>
      <c r="AJ131" s="129"/>
      <c r="AK131" s="129"/>
      <c r="AL131" s="129"/>
      <c r="AM131" s="129"/>
      <c r="AN131" s="130"/>
      <c r="AO131" s="131"/>
      <c r="AQ131" s="132"/>
      <c r="AR131" s="99"/>
      <c r="AS131" s="133"/>
      <c r="AT131" s="134"/>
      <c r="AU131" s="136" t="s">
        <v>1539</v>
      </c>
      <c r="AV131" s="142"/>
      <c r="AW131" s="140"/>
      <c r="AX131" s="129"/>
      <c r="AY131" s="129"/>
      <c r="AZ131" s="129"/>
      <c r="BA131" s="129"/>
      <c r="BB131" s="129"/>
      <c r="BC131" s="129"/>
      <c r="BD131" s="129"/>
      <c r="BE131" s="129"/>
      <c r="BF131" s="129"/>
      <c r="BG131" s="129"/>
      <c r="BH131" s="129"/>
      <c r="BI131" s="129"/>
      <c r="BJ131" s="129"/>
      <c r="BK131" s="129"/>
      <c r="BL131" s="129"/>
      <c r="BM131" s="129"/>
      <c r="BN131" s="137"/>
      <c r="BO131" s="138"/>
      <c r="BP131" s="131"/>
      <c r="BQ131" s="99"/>
      <c r="BR131" s="139"/>
      <c r="BS131" s="132"/>
      <c r="BT131" s="99"/>
      <c r="BU131" s="134"/>
      <c r="BV131" s="136" t="s">
        <v>1539</v>
      </c>
      <c r="BW131" s="142"/>
      <c r="BY131" s="140" t="s">
        <v>1539</v>
      </c>
      <c r="BZ131" s="140" t="s">
        <v>1539</v>
      </c>
      <c r="CA131" s="140" t="s">
        <v>1539</v>
      </c>
      <c r="CB131" s="140" t="s">
        <v>1539</v>
      </c>
      <c r="CC131" s="140" t="s">
        <v>1539</v>
      </c>
      <c r="CD131" s="140" t="s">
        <v>1539</v>
      </c>
      <c r="CE131" s="140" t="s">
        <v>1539</v>
      </c>
      <c r="CF131" s="140" t="s">
        <v>1539</v>
      </c>
      <c r="CG131" s="140" t="s">
        <v>1539</v>
      </c>
      <c r="CH131" s="140" t="s">
        <v>1539</v>
      </c>
      <c r="CI131" s="140" t="s">
        <v>1539</v>
      </c>
      <c r="CJ131" s="140" t="s">
        <v>1539</v>
      </c>
      <c r="CL131" s="140"/>
      <c r="CM131" s="140"/>
      <c r="CN131" s="140"/>
      <c r="CO131" s="140"/>
      <c r="CP131" s="140"/>
      <c r="CQ131" s="140"/>
      <c r="CR131" s="140"/>
      <c r="CS131" s="140"/>
      <c r="CT131" s="140"/>
      <c r="CU131" s="140"/>
      <c r="CV131" s="140"/>
      <c r="CW131" s="140"/>
      <c r="CY131" s="105"/>
      <c r="CZ131" s="105"/>
      <c r="DA131" s="105"/>
      <c r="DB131" s="105"/>
      <c r="DC131" s="105"/>
      <c r="DD131" s="105"/>
      <c r="DE131" s="105"/>
      <c r="DF131" s="105"/>
      <c r="DG131" s="105"/>
      <c r="DH131" s="105"/>
      <c r="DI131" s="105"/>
      <c r="DJ131" s="105"/>
    </row>
    <row r="132" spans="1:114" ht="15" customHeight="1" x14ac:dyDescent="0.25">
      <c r="A132" s="70">
        <v>-76.599999999999994</v>
      </c>
      <c r="B132" s="70">
        <v>3.1</v>
      </c>
      <c r="C132" s="71">
        <v>986</v>
      </c>
      <c r="D132" s="56">
        <v>26050340</v>
      </c>
      <c r="E132" s="56"/>
      <c r="F132" s="195" t="s">
        <v>265</v>
      </c>
      <c r="G132" s="57" t="s">
        <v>98</v>
      </c>
      <c r="H132" s="82" t="s">
        <v>266</v>
      </c>
      <c r="I132" s="129"/>
      <c r="J132" s="129"/>
      <c r="K132" s="129"/>
      <c r="L132" s="129"/>
      <c r="M132" s="129"/>
      <c r="N132" s="129"/>
      <c r="O132" s="129"/>
      <c r="P132" s="129"/>
      <c r="Q132" s="129"/>
      <c r="R132" s="129"/>
      <c r="S132" s="129"/>
      <c r="T132" s="129" t="s">
        <v>1539</v>
      </c>
      <c r="U132" s="129"/>
      <c r="V132" s="129"/>
      <c r="W132" s="129"/>
      <c r="X132" s="129"/>
      <c r="Y132" s="129"/>
      <c r="Z132" s="129"/>
      <c r="AA132" s="129"/>
      <c r="AB132" s="129"/>
      <c r="AC132" s="129"/>
      <c r="AD132" s="129"/>
      <c r="AE132" s="129"/>
      <c r="AF132" s="129"/>
      <c r="AG132" s="129"/>
      <c r="AH132" s="129"/>
      <c r="AI132" s="129"/>
      <c r="AJ132" s="129"/>
      <c r="AK132" s="129"/>
      <c r="AL132" s="129"/>
      <c r="AM132" s="129"/>
      <c r="AN132" s="130"/>
      <c r="AO132" s="131"/>
      <c r="AQ132" s="132"/>
      <c r="AR132" s="99"/>
      <c r="AS132" s="133"/>
      <c r="AT132" s="134"/>
      <c r="AU132" s="136" t="s">
        <v>1539</v>
      </c>
      <c r="AV132" s="142"/>
      <c r="AW132" s="140"/>
      <c r="AX132" s="129"/>
      <c r="AY132" s="129"/>
      <c r="AZ132" s="129"/>
      <c r="BA132" s="129"/>
      <c r="BB132" s="129"/>
      <c r="BC132" s="129"/>
      <c r="BD132" s="129"/>
      <c r="BE132" s="129"/>
      <c r="BF132" s="129"/>
      <c r="BG132" s="129"/>
      <c r="BH132" s="129"/>
      <c r="BI132" s="129"/>
      <c r="BJ132" s="129"/>
      <c r="BK132" s="129"/>
      <c r="BL132" s="129"/>
      <c r="BM132" s="129"/>
      <c r="BN132" s="137"/>
      <c r="BO132" s="138"/>
      <c r="BP132" s="131"/>
      <c r="BQ132" s="99"/>
      <c r="BR132" s="139"/>
      <c r="BS132" s="132"/>
      <c r="BT132" s="99"/>
      <c r="BU132" s="134"/>
      <c r="BV132" s="136" t="s">
        <v>1539</v>
      </c>
      <c r="BW132" s="142"/>
      <c r="BY132" s="140" t="s">
        <v>1539</v>
      </c>
      <c r="BZ132" s="140" t="s">
        <v>1539</v>
      </c>
      <c r="CA132" s="140" t="s">
        <v>1539</v>
      </c>
      <c r="CB132" s="140" t="s">
        <v>1539</v>
      </c>
      <c r="CC132" s="140" t="s">
        <v>1539</v>
      </c>
      <c r="CD132" s="140" t="s">
        <v>1539</v>
      </c>
      <c r="CE132" s="140" t="s">
        <v>1539</v>
      </c>
      <c r="CF132" s="140" t="s">
        <v>1539</v>
      </c>
      <c r="CG132" s="140" t="s">
        <v>1539</v>
      </c>
      <c r="CH132" s="140" t="s">
        <v>1539</v>
      </c>
      <c r="CI132" s="140" t="s">
        <v>1539</v>
      </c>
      <c r="CJ132" s="140" t="s">
        <v>1539</v>
      </c>
      <c r="CL132" s="140"/>
      <c r="CM132" s="140"/>
      <c r="CN132" s="140"/>
      <c r="CO132" s="140"/>
      <c r="CP132" s="140"/>
      <c r="CQ132" s="140"/>
      <c r="CR132" s="140"/>
      <c r="CS132" s="140"/>
      <c r="CT132" s="140"/>
      <c r="CU132" s="140"/>
      <c r="CV132" s="140"/>
      <c r="CW132" s="140"/>
      <c r="CY132" s="103"/>
      <c r="CZ132" s="103"/>
      <c r="DA132" s="103"/>
      <c r="DB132" s="103"/>
      <c r="DC132" s="103"/>
      <c r="DD132" s="103"/>
      <c r="DE132" s="103"/>
      <c r="DF132" s="103"/>
      <c r="DG132" s="103"/>
      <c r="DH132" s="103"/>
      <c r="DI132" s="103"/>
      <c r="DJ132" s="103"/>
    </row>
    <row r="133" spans="1:114" ht="15" customHeight="1" x14ac:dyDescent="0.25">
      <c r="A133" s="70">
        <v>-76.183333329999996</v>
      </c>
      <c r="B133" s="70">
        <v>4.06666667</v>
      </c>
      <c r="C133" s="71">
        <v>1014</v>
      </c>
      <c r="D133" s="56">
        <v>26105190</v>
      </c>
      <c r="E133" s="56"/>
      <c r="F133" s="195" t="s">
        <v>267</v>
      </c>
      <c r="G133" s="57" t="s">
        <v>95</v>
      </c>
      <c r="H133" s="82" t="s">
        <v>268</v>
      </c>
      <c r="I133" s="129"/>
      <c r="J133" s="129"/>
      <c r="K133" s="129"/>
      <c r="L133" s="129"/>
      <c r="M133" s="129"/>
      <c r="N133" s="129"/>
      <c r="O133" s="129"/>
      <c r="P133" s="129"/>
      <c r="Q133" s="129"/>
      <c r="R133" s="129"/>
      <c r="S133" s="129"/>
      <c r="T133" s="129" t="s">
        <v>1539</v>
      </c>
      <c r="U133" s="129"/>
      <c r="V133" s="129"/>
      <c r="W133" s="129"/>
      <c r="X133" s="129"/>
      <c r="Y133" s="129"/>
      <c r="Z133" s="129"/>
      <c r="AA133" s="129"/>
      <c r="AB133" s="129"/>
      <c r="AC133" s="129"/>
      <c r="AD133" s="129"/>
      <c r="AE133" s="129"/>
      <c r="AF133" s="129"/>
      <c r="AG133" s="129"/>
      <c r="AH133" s="129"/>
      <c r="AI133" s="129"/>
      <c r="AJ133" s="129"/>
      <c r="AK133" s="129"/>
      <c r="AL133" s="129"/>
      <c r="AM133" s="129"/>
      <c r="AN133" s="130"/>
      <c r="AO133" s="131"/>
      <c r="AQ133" s="132"/>
      <c r="AR133" s="99"/>
      <c r="AS133" s="133"/>
      <c r="AT133" s="134"/>
      <c r="AU133" s="136" t="s">
        <v>1539</v>
      </c>
      <c r="AV133" s="142"/>
      <c r="AW133" s="140"/>
      <c r="AX133" s="129"/>
      <c r="AY133" s="129"/>
      <c r="AZ133" s="129"/>
      <c r="BA133" s="129"/>
      <c r="BB133" s="129"/>
      <c r="BC133" s="129"/>
      <c r="BD133" s="129"/>
      <c r="BE133" s="129"/>
      <c r="BF133" s="129"/>
      <c r="BG133" s="129"/>
      <c r="BH133" s="129"/>
      <c r="BI133" s="129"/>
      <c r="BJ133" s="129"/>
      <c r="BK133" s="129"/>
      <c r="BL133" s="129"/>
      <c r="BM133" s="129"/>
      <c r="BN133" s="137"/>
      <c r="BO133" s="138"/>
      <c r="BP133" s="131"/>
      <c r="BQ133" s="99"/>
      <c r="BR133" s="139"/>
      <c r="BS133" s="132"/>
      <c r="BT133" s="99"/>
      <c r="BU133" s="134"/>
      <c r="BV133" s="136" t="s">
        <v>1539</v>
      </c>
      <c r="BW133" s="142"/>
      <c r="BY133" s="140" t="s">
        <v>1539</v>
      </c>
      <c r="BZ133" s="140" t="s">
        <v>1539</v>
      </c>
      <c r="CA133" s="140" t="s">
        <v>1539</v>
      </c>
      <c r="CB133" s="140" t="s">
        <v>1539</v>
      </c>
      <c r="CC133" s="140" t="s">
        <v>1539</v>
      </c>
      <c r="CD133" s="140" t="s">
        <v>1539</v>
      </c>
      <c r="CE133" s="140" t="s">
        <v>1539</v>
      </c>
      <c r="CF133" s="140" t="s">
        <v>1539</v>
      </c>
      <c r="CG133" s="140" t="s">
        <v>1539</v>
      </c>
      <c r="CH133" s="140" t="s">
        <v>1539</v>
      </c>
      <c r="CI133" s="140" t="s">
        <v>1539</v>
      </c>
      <c r="CJ133" s="140" t="s">
        <v>1539</v>
      </c>
      <c r="CL133" s="140"/>
      <c r="CM133" s="140"/>
      <c r="CN133" s="140"/>
      <c r="CO133" s="140"/>
      <c r="CP133" s="140"/>
      <c r="CQ133" s="140"/>
      <c r="CR133" s="140"/>
      <c r="CS133" s="140"/>
      <c r="CT133" s="140"/>
      <c r="CU133" s="140"/>
      <c r="CV133" s="140"/>
      <c r="CW133" s="140"/>
      <c r="CY133" s="103"/>
      <c r="CZ133" s="103"/>
      <c r="DA133" s="103"/>
      <c r="DB133" s="103"/>
      <c r="DC133" s="103"/>
      <c r="DD133" s="103"/>
      <c r="DE133" s="103"/>
      <c r="DF133" s="103"/>
      <c r="DG133" s="103"/>
      <c r="DH133" s="103"/>
      <c r="DI133" s="103"/>
      <c r="DJ133" s="103"/>
    </row>
    <row r="134" spans="1:114" ht="15" customHeight="1" x14ac:dyDescent="0.25">
      <c r="A134" s="70">
        <v>-75.916666669999998</v>
      </c>
      <c r="B134" s="70">
        <v>4.2666666700000002</v>
      </c>
      <c r="C134" s="71">
        <v>1540</v>
      </c>
      <c r="D134" s="56">
        <v>26105090</v>
      </c>
      <c r="E134" s="56"/>
      <c r="F134" s="195" t="s">
        <v>269</v>
      </c>
      <c r="G134" s="57" t="s">
        <v>95</v>
      </c>
      <c r="H134" s="62" t="s">
        <v>270</v>
      </c>
      <c r="I134" s="129"/>
      <c r="J134" s="129"/>
      <c r="K134" s="129"/>
      <c r="L134" s="129"/>
      <c r="M134" s="129"/>
      <c r="N134" s="129"/>
      <c r="O134" s="129"/>
      <c r="P134" s="129"/>
      <c r="Q134" s="129"/>
      <c r="R134" s="129"/>
      <c r="S134" s="129"/>
      <c r="T134" s="129" t="s">
        <v>1539</v>
      </c>
      <c r="U134" s="129"/>
      <c r="V134" s="129"/>
      <c r="W134" s="129"/>
      <c r="X134" s="129"/>
      <c r="Y134" s="129"/>
      <c r="Z134" s="129"/>
      <c r="AA134" s="129"/>
      <c r="AB134" s="129"/>
      <c r="AC134" s="129"/>
      <c r="AD134" s="129"/>
      <c r="AE134" s="129"/>
      <c r="AF134" s="129"/>
      <c r="AG134" s="129"/>
      <c r="AH134" s="129"/>
      <c r="AI134" s="129"/>
      <c r="AJ134" s="129"/>
      <c r="AK134" s="129"/>
      <c r="AL134" s="129"/>
      <c r="AM134" s="129"/>
      <c r="AN134" s="130"/>
      <c r="AO134" s="131"/>
      <c r="AQ134" s="132"/>
      <c r="AR134" s="99"/>
      <c r="AS134" s="133"/>
      <c r="AT134" s="134"/>
      <c r="AU134" s="136" t="s">
        <v>1539</v>
      </c>
      <c r="AV134" s="142"/>
      <c r="AW134" s="140"/>
      <c r="AX134" s="129"/>
      <c r="AY134" s="129"/>
      <c r="AZ134" s="129"/>
      <c r="BA134" s="129"/>
      <c r="BB134" s="129"/>
      <c r="BC134" s="129"/>
      <c r="BD134" s="129"/>
      <c r="BE134" s="129"/>
      <c r="BF134" s="129"/>
      <c r="BG134" s="129"/>
      <c r="BH134" s="129"/>
      <c r="BI134" s="129"/>
      <c r="BJ134" s="129"/>
      <c r="BK134" s="129"/>
      <c r="BL134" s="129"/>
      <c r="BM134" s="129"/>
      <c r="BN134" s="137"/>
      <c r="BO134" s="138"/>
      <c r="BP134" s="131"/>
      <c r="BQ134" s="99"/>
      <c r="BR134" s="139"/>
      <c r="BS134" s="132"/>
      <c r="BT134" s="99"/>
      <c r="BU134" s="134"/>
      <c r="BV134" s="136" t="s">
        <v>1539</v>
      </c>
      <c r="BW134" s="142"/>
      <c r="BY134" s="140" t="s">
        <v>1539</v>
      </c>
      <c r="BZ134" s="140" t="s">
        <v>1539</v>
      </c>
      <c r="CA134" s="140" t="s">
        <v>1539</v>
      </c>
      <c r="CB134" s="140" t="s">
        <v>1539</v>
      </c>
      <c r="CC134" s="140" t="s">
        <v>1539</v>
      </c>
      <c r="CD134" s="140" t="s">
        <v>1539</v>
      </c>
      <c r="CE134" s="140" t="s">
        <v>1539</v>
      </c>
      <c r="CF134" s="140" t="s">
        <v>1539</v>
      </c>
      <c r="CG134" s="140" t="s">
        <v>1539</v>
      </c>
      <c r="CH134" s="140" t="s">
        <v>1539</v>
      </c>
      <c r="CI134" s="140" t="s">
        <v>1539</v>
      </c>
      <c r="CJ134" s="140" t="s">
        <v>1539</v>
      </c>
      <c r="CL134" s="140">
        <v>26.5</v>
      </c>
      <c r="CM134" s="140">
        <v>26.94</v>
      </c>
      <c r="CN134" s="140">
        <v>27.63</v>
      </c>
      <c r="CO134" s="140">
        <v>26.7</v>
      </c>
      <c r="CP134" s="140">
        <v>26.46</v>
      </c>
      <c r="CQ134" s="140">
        <v>26.92</v>
      </c>
      <c r="CR134" s="140">
        <v>27.03</v>
      </c>
      <c r="CS134" s="140">
        <v>27.63</v>
      </c>
      <c r="CT134" s="140">
        <v>26.91</v>
      </c>
      <c r="CU134" s="140">
        <v>25.76</v>
      </c>
      <c r="CV134" s="140">
        <v>25.52</v>
      </c>
      <c r="CW134" s="140">
        <v>25.75</v>
      </c>
      <c r="CY134" s="103">
        <v>24.01</v>
      </c>
      <c r="CZ134" s="103">
        <v>24.32</v>
      </c>
      <c r="DA134" s="103">
        <v>24.54</v>
      </c>
      <c r="DB134" s="103">
        <v>23.92</v>
      </c>
      <c r="DC134" s="103">
        <v>23.8</v>
      </c>
      <c r="DD134" s="103">
        <v>24.04</v>
      </c>
      <c r="DE134" s="103">
        <v>24.4</v>
      </c>
      <c r="DF134" s="103">
        <v>24.81</v>
      </c>
      <c r="DG134" s="103">
        <v>24.01</v>
      </c>
      <c r="DH134" s="103">
        <v>23.1</v>
      </c>
      <c r="DI134" s="157">
        <v>23.18</v>
      </c>
      <c r="DJ134" s="157">
        <v>23.5</v>
      </c>
    </row>
    <row r="135" spans="1:114" ht="15" customHeight="1" thickBot="1" x14ac:dyDescent="0.3">
      <c r="A135" s="70">
        <v>-75.95</v>
      </c>
      <c r="B135" s="70">
        <v>4.7833333299999996</v>
      </c>
      <c r="C135" s="71">
        <v>913</v>
      </c>
      <c r="D135" s="56">
        <v>26100640</v>
      </c>
      <c r="E135" s="56"/>
      <c r="F135" s="195" t="s">
        <v>271</v>
      </c>
      <c r="G135" s="57" t="s">
        <v>95</v>
      </c>
      <c r="H135" s="82" t="s">
        <v>272</v>
      </c>
      <c r="I135" s="129"/>
      <c r="J135" s="129"/>
      <c r="K135" s="129"/>
      <c r="L135" s="129"/>
      <c r="M135" s="129"/>
      <c r="N135" s="129"/>
      <c r="O135" s="129"/>
      <c r="P135" s="129"/>
      <c r="Q135" s="129"/>
      <c r="R135" s="129"/>
      <c r="S135" s="129"/>
      <c r="T135" s="129" t="s">
        <v>1539</v>
      </c>
      <c r="U135" s="129"/>
      <c r="V135" s="129"/>
      <c r="W135" s="129"/>
      <c r="X135" s="129"/>
      <c r="Y135" s="129"/>
      <c r="Z135" s="129"/>
      <c r="AA135" s="129"/>
      <c r="AB135" s="129"/>
      <c r="AC135" s="129"/>
      <c r="AD135" s="129"/>
      <c r="AE135" s="129"/>
      <c r="AF135" s="129"/>
      <c r="AG135" s="129"/>
      <c r="AH135" s="129"/>
      <c r="AI135" s="129"/>
      <c r="AJ135" s="129"/>
      <c r="AK135" s="129"/>
      <c r="AL135" s="129"/>
      <c r="AM135" s="129"/>
      <c r="AN135" s="130"/>
      <c r="AO135" s="131"/>
      <c r="AQ135" s="132"/>
      <c r="AR135" s="99"/>
      <c r="AS135" s="133"/>
      <c r="AT135" s="134"/>
      <c r="AU135" s="136" t="s">
        <v>1539</v>
      </c>
      <c r="AV135" s="142"/>
      <c r="AW135" s="140"/>
      <c r="AX135" s="129"/>
      <c r="AY135" s="129"/>
      <c r="AZ135" s="129"/>
      <c r="BA135" s="129"/>
      <c r="BB135" s="129"/>
      <c r="BC135" s="129"/>
      <c r="BD135" s="129"/>
      <c r="BE135" s="129"/>
      <c r="BF135" s="129"/>
      <c r="BG135" s="129"/>
      <c r="BH135" s="129"/>
      <c r="BI135" s="129"/>
      <c r="BJ135" s="129"/>
      <c r="BK135" s="129"/>
      <c r="BL135" s="129"/>
      <c r="BM135" s="129"/>
      <c r="BN135" s="137"/>
      <c r="BO135" s="138"/>
      <c r="BP135" s="131"/>
      <c r="BQ135" s="99"/>
      <c r="BR135" s="139"/>
      <c r="BS135" s="132"/>
      <c r="BT135" s="99"/>
      <c r="BU135" s="134"/>
      <c r="BV135" s="136" t="s">
        <v>1539</v>
      </c>
      <c r="BW135" s="142"/>
      <c r="BY135" s="140" t="s">
        <v>1539</v>
      </c>
      <c r="BZ135" s="140" t="s">
        <v>1539</v>
      </c>
      <c r="CA135" s="140" t="s">
        <v>1539</v>
      </c>
      <c r="CB135" s="140" t="s">
        <v>1539</v>
      </c>
      <c r="CC135" s="140" t="s">
        <v>1539</v>
      </c>
      <c r="CD135" s="140" t="s">
        <v>1539</v>
      </c>
      <c r="CE135" s="140" t="s">
        <v>1539</v>
      </c>
      <c r="CF135" s="140" t="s">
        <v>1539</v>
      </c>
      <c r="CG135" s="140" t="s">
        <v>1539</v>
      </c>
      <c r="CH135" s="140" t="s">
        <v>1539</v>
      </c>
      <c r="CI135" s="140" t="s">
        <v>1539</v>
      </c>
      <c r="CJ135" s="140" t="s">
        <v>1539</v>
      </c>
      <c r="CL135" s="140"/>
      <c r="CM135" s="140"/>
      <c r="CN135" s="140"/>
      <c r="CO135" s="140"/>
      <c r="CP135" s="140"/>
      <c r="CQ135" s="140"/>
      <c r="CR135" s="140"/>
      <c r="CS135" s="140"/>
      <c r="CT135" s="140"/>
      <c r="CU135" s="140"/>
      <c r="CV135" s="140"/>
      <c r="CW135" s="140"/>
      <c r="CY135" s="103"/>
      <c r="CZ135" s="103"/>
      <c r="DA135" s="103"/>
      <c r="DB135" s="103"/>
      <c r="DC135" s="103"/>
      <c r="DD135" s="103"/>
      <c r="DE135" s="103"/>
      <c r="DF135" s="103"/>
      <c r="DG135" s="103"/>
      <c r="DH135" s="103"/>
      <c r="DI135" s="103"/>
      <c r="DJ135" s="103"/>
    </row>
    <row r="136" spans="1:114" s="49" customFormat="1" ht="15" customHeight="1" thickTop="1" thickBot="1" x14ac:dyDescent="0.3">
      <c r="A136" s="51"/>
      <c r="B136" s="51"/>
      <c r="C136" s="52"/>
      <c r="D136" s="53"/>
      <c r="E136" s="53"/>
      <c r="F136" s="94" t="s">
        <v>273</v>
      </c>
      <c r="G136" s="55"/>
      <c r="H136" s="54"/>
      <c r="I136" s="145"/>
      <c r="J136" s="145"/>
      <c r="K136" s="145"/>
      <c r="L136" s="145"/>
      <c r="M136" s="145"/>
      <c r="N136" s="145"/>
      <c r="O136" s="145"/>
      <c r="P136" s="145"/>
      <c r="Q136" s="145"/>
      <c r="R136" s="145"/>
      <c r="S136" s="145"/>
      <c r="T136" s="145"/>
      <c r="U136" s="145"/>
      <c r="V136" s="145"/>
      <c r="W136" s="145"/>
      <c r="X136" s="145"/>
      <c r="Y136" s="145"/>
      <c r="Z136" s="145"/>
      <c r="AA136" s="145"/>
      <c r="AB136" s="145"/>
      <c r="AC136" s="145"/>
      <c r="AD136" s="145"/>
      <c r="AE136" s="145"/>
      <c r="AF136" s="145"/>
      <c r="AG136" s="145"/>
      <c r="AH136" s="145"/>
      <c r="AI136" s="145"/>
      <c r="AJ136" s="145"/>
      <c r="AK136" s="145"/>
      <c r="AL136" s="145"/>
      <c r="AM136" s="145"/>
      <c r="AN136" s="145"/>
      <c r="AO136" s="223"/>
      <c r="AP136" s="223"/>
      <c r="AQ136" s="224"/>
      <c r="AR136" s="225"/>
      <c r="AS136" s="226"/>
      <c r="AT136" s="225"/>
      <c r="AU136" s="148"/>
      <c r="AV136" s="225"/>
      <c r="AW136" s="212"/>
      <c r="AX136" s="145"/>
      <c r="AY136" s="145"/>
      <c r="AZ136" s="145"/>
      <c r="BA136" s="145"/>
      <c r="BB136" s="145"/>
      <c r="BC136" s="145"/>
      <c r="BD136" s="145"/>
      <c r="BE136" s="145"/>
      <c r="BF136" s="145"/>
      <c r="BG136" s="145"/>
      <c r="BH136" s="145"/>
      <c r="BI136" s="145"/>
      <c r="BJ136" s="145"/>
      <c r="BK136" s="145"/>
      <c r="BL136" s="145"/>
      <c r="BM136" s="145"/>
      <c r="BN136" s="150"/>
      <c r="BO136" s="151"/>
      <c r="BP136" s="146"/>
      <c r="BQ136" s="146"/>
      <c r="BR136" s="152"/>
      <c r="BS136" s="147"/>
      <c r="BT136" s="148"/>
      <c r="BU136" s="225"/>
      <c r="BV136" s="148"/>
      <c r="BW136" s="153"/>
      <c r="BX136" s="184"/>
      <c r="BY136" s="212"/>
      <c r="BZ136" s="212"/>
      <c r="CA136" s="212"/>
      <c r="CB136" s="212"/>
      <c r="CC136" s="212"/>
      <c r="CD136" s="212"/>
      <c r="CE136" s="212"/>
      <c r="CF136" s="212"/>
      <c r="CG136" s="212"/>
      <c r="CH136" s="212"/>
      <c r="CI136" s="212"/>
      <c r="CJ136" s="212"/>
      <c r="CL136" s="127"/>
      <c r="CM136" s="127"/>
      <c r="CN136" s="127"/>
      <c r="CO136" s="127"/>
      <c r="CP136" s="127"/>
      <c r="CQ136" s="127"/>
      <c r="CR136" s="127"/>
      <c r="CS136" s="127"/>
      <c r="CT136" s="127"/>
      <c r="CU136" s="127"/>
      <c r="CV136" s="127"/>
      <c r="CW136" s="127"/>
      <c r="CY136" s="128"/>
      <c r="CZ136" s="128"/>
      <c r="DA136" s="128"/>
      <c r="DB136" s="128"/>
      <c r="DC136" s="128"/>
      <c r="DD136" s="128"/>
      <c r="DE136" s="128"/>
      <c r="DF136" s="128"/>
      <c r="DG136" s="128"/>
      <c r="DH136" s="128"/>
      <c r="DI136" s="128"/>
      <c r="DJ136" s="128"/>
    </row>
    <row r="137" spans="1:114" ht="15" customHeight="1" thickTop="1" x14ac:dyDescent="0.25">
      <c r="A137" s="70">
        <v>-75.283055559999994</v>
      </c>
      <c r="B137" s="70">
        <v>9.3338888900000008</v>
      </c>
      <c r="C137" s="71">
        <v>166</v>
      </c>
      <c r="D137" s="56">
        <v>25025080</v>
      </c>
      <c r="E137" s="56"/>
      <c r="F137" s="191" t="s">
        <v>55</v>
      </c>
      <c r="G137" s="57" t="s">
        <v>57</v>
      </c>
      <c r="H137" s="82" t="s">
        <v>56</v>
      </c>
      <c r="I137" s="129">
        <v>32.9</v>
      </c>
      <c r="J137" s="129">
        <v>32</v>
      </c>
      <c r="K137" s="129">
        <v>30.8</v>
      </c>
      <c r="L137" s="129">
        <v>31.4</v>
      </c>
      <c r="M137" s="129">
        <v>32.6</v>
      </c>
      <c r="N137" s="129">
        <v>32.6</v>
      </c>
      <c r="O137" s="129">
        <v>34</v>
      </c>
      <c r="P137" s="129">
        <v>34.4</v>
      </c>
      <c r="Q137" s="129">
        <v>35.4</v>
      </c>
      <c r="R137" s="129">
        <v>34.799999999999997</v>
      </c>
      <c r="S137" s="129">
        <v>33</v>
      </c>
      <c r="T137" s="129">
        <v>33.4</v>
      </c>
      <c r="U137" s="129">
        <v>31.8</v>
      </c>
      <c r="V137" s="129">
        <v>32.6</v>
      </c>
      <c r="W137" s="129">
        <v>31.4</v>
      </c>
      <c r="X137" s="129">
        <v>31.2</v>
      </c>
      <c r="Y137" s="129">
        <v>31.8</v>
      </c>
      <c r="Z137" s="129">
        <v>32.200000000000003</v>
      </c>
      <c r="AA137" s="129">
        <v>32.799999999999997</v>
      </c>
      <c r="AB137" s="129">
        <v>34</v>
      </c>
      <c r="AC137" s="129">
        <v>29.8</v>
      </c>
      <c r="AD137" s="129">
        <v>33.200000000000003</v>
      </c>
      <c r="AE137" s="129">
        <v>31.6</v>
      </c>
      <c r="AF137" s="129">
        <v>32.6</v>
      </c>
      <c r="AG137" s="129">
        <v>33</v>
      </c>
      <c r="AH137" s="129">
        <v>34.4</v>
      </c>
      <c r="AI137" s="129">
        <v>34.200000000000003</v>
      </c>
      <c r="AJ137" s="129">
        <v>34</v>
      </c>
      <c r="AK137" s="129">
        <v>29.6</v>
      </c>
      <c r="AL137" s="129">
        <v>31.8</v>
      </c>
      <c r="AM137" s="129"/>
      <c r="AN137" s="130">
        <f>+LOOKUP(1000,I137:AM137)</f>
        <v>31.8</v>
      </c>
      <c r="AO137" s="131"/>
      <c r="AQ137" s="132"/>
      <c r="AR137" s="99"/>
      <c r="AS137" s="133"/>
      <c r="AT137" s="134">
        <f>+MAX(I137:AM137)</f>
        <v>35.4</v>
      </c>
      <c r="AU137" s="135" t="s">
        <v>1539</v>
      </c>
      <c r="AV137" s="136"/>
      <c r="AW137" s="140"/>
      <c r="AX137" s="129">
        <v>31</v>
      </c>
      <c r="AY137" s="129">
        <v>30.6</v>
      </c>
      <c r="AZ137" s="129">
        <v>32.4</v>
      </c>
      <c r="BA137" s="129">
        <v>33.200000000000003</v>
      </c>
      <c r="BB137" s="129">
        <v>32.799999999999997</v>
      </c>
      <c r="BC137" s="129">
        <v>32</v>
      </c>
      <c r="BD137" s="129">
        <v>34</v>
      </c>
      <c r="BE137" s="129"/>
      <c r="BF137" s="129"/>
      <c r="BG137" s="129"/>
      <c r="BH137" s="129"/>
      <c r="BI137" s="129"/>
      <c r="BJ137" s="129"/>
      <c r="BK137" s="129"/>
      <c r="BL137" s="129"/>
      <c r="BM137" s="129"/>
      <c r="BN137" s="137">
        <f>+LOOKUP(1000,AX137:BM137)</f>
        <v>34</v>
      </c>
      <c r="BO137" s="138"/>
      <c r="BP137" s="131"/>
      <c r="BQ137" s="99">
        <f>+BN137-BP137</f>
        <v>34</v>
      </c>
      <c r="BR137" s="139"/>
      <c r="BS137" s="132">
        <f>+AVERAGE(AX137:BM137)</f>
        <v>32.285714285714285</v>
      </c>
      <c r="BT137" s="99">
        <f>+BS137-BP137</f>
        <v>32.285714285714285</v>
      </c>
      <c r="BU137" s="134">
        <f>+MAX(AX137:BM137)</f>
        <v>34</v>
      </c>
      <c r="BV137" s="135" t="s">
        <v>1539</v>
      </c>
      <c r="BW137" s="116"/>
      <c r="BY137" s="140" t="s">
        <v>1539</v>
      </c>
      <c r="BZ137" s="140" t="s">
        <v>1539</v>
      </c>
      <c r="CA137" s="140" t="s">
        <v>1539</v>
      </c>
      <c r="CB137" s="140" t="s">
        <v>1539</v>
      </c>
      <c r="CC137" s="140" t="s">
        <v>1539</v>
      </c>
      <c r="CD137" s="140" t="s">
        <v>1539</v>
      </c>
      <c r="CE137" s="140" t="s">
        <v>1539</v>
      </c>
      <c r="CF137" s="140" t="s">
        <v>1539</v>
      </c>
      <c r="CG137" s="140" t="s">
        <v>1539</v>
      </c>
      <c r="CH137" s="140" t="s">
        <v>1539</v>
      </c>
      <c r="CI137" s="140" t="s">
        <v>1539</v>
      </c>
      <c r="CJ137" s="140" t="s">
        <v>1539</v>
      </c>
      <c r="CL137" s="140">
        <v>35.763636363636358</v>
      </c>
      <c r="CM137" s="140">
        <v>36.036363636363639</v>
      </c>
      <c r="CN137" s="140">
        <v>36.633333333333333</v>
      </c>
      <c r="CO137" s="140">
        <v>36.491666666666667</v>
      </c>
      <c r="CP137" s="140">
        <v>35.233333333333327</v>
      </c>
      <c r="CQ137" s="140">
        <v>34.35</v>
      </c>
      <c r="CR137" s="140">
        <v>34.483333333333327</v>
      </c>
      <c r="CS137" s="140">
        <v>34.633333333333333</v>
      </c>
      <c r="CT137" s="140">
        <v>34.381818181818183</v>
      </c>
      <c r="CU137" s="140">
        <v>33.64</v>
      </c>
      <c r="CV137" s="140">
        <v>33.672727272727272</v>
      </c>
      <c r="CW137" s="140">
        <v>34.599999999999987</v>
      </c>
      <c r="CY137" s="105">
        <v>33.681818181818187</v>
      </c>
      <c r="CZ137" s="105">
        <v>34.145454545454548</v>
      </c>
      <c r="DA137" s="105">
        <v>34.308333333333337</v>
      </c>
      <c r="DB137" s="105">
        <v>33.466666666666669</v>
      </c>
      <c r="DC137" s="105">
        <v>32.11999999999999</v>
      </c>
      <c r="DD137" s="105">
        <v>31.445454545454542</v>
      </c>
      <c r="DE137" s="105">
        <v>32.154545454545463</v>
      </c>
      <c r="DF137" s="105">
        <v>32.18181818181818</v>
      </c>
      <c r="DG137" s="105">
        <v>31.445454545454549</v>
      </c>
      <c r="DH137" s="105">
        <v>31.13636363636364</v>
      </c>
      <c r="DI137" s="105">
        <v>31.481818181818181</v>
      </c>
      <c r="DJ137" s="105">
        <v>32.609090909090916</v>
      </c>
    </row>
    <row r="138" spans="1:114" ht="15" customHeight="1" x14ac:dyDescent="0.25">
      <c r="A138" s="70">
        <v>-74.852222222221997</v>
      </c>
      <c r="B138" s="70">
        <v>10.064444444444</v>
      </c>
      <c r="C138" s="71">
        <v>75</v>
      </c>
      <c r="D138" s="56">
        <v>29015000</v>
      </c>
      <c r="E138" s="56"/>
      <c r="F138" s="193" t="s">
        <v>274</v>
      </c>
      <c r="G138" s="57" t="s">
        <v>276</v>
      </c>
      <c r="H138" s="62" t="s">
        <v>275</v>
      </c>
      <c r="I138" s="129">
        <v>34.200000000000003</v>
      </c>
      <c r="J138" s="129">
        <v>34.799999999999997</v>
      </c>
      <c r="K138" s="129">
        <v>33.200000000000003</v>
      </c>
      <c r="L138" s="129">
        <v>34.4</v>
      </c>
      <c r="M138" s="129">
        <v>35</v>
      </c>
      <c r="N138" s="129">
        <v>34.6</v>
      </c>
      <c r="O138" s="129">
        <v>34.6</v>
      </c>
      <c r="P138" s="129">
        <v>36</v>
      </c>
      <c r="Q138" s="129">
        <v>36.6</v>
      </c>
      <c r="R138" s="129">
        <v>32.4</v>
      </c>
      <c r="S138" s="129">
        <v>32.799999999999997</v>
      </c>
      <c r="T138" s="129">
        <v>35.799999999999997</v>
      </c>
      <c r="U138" s="129">
        <v>35.799999999999997</v>
      </c>
      <c r="V138" s="129">
        <v>34.4</v>
      </c>
      <c r="W138" s="129">
        <v>32.6</v>
      </c>
      <c r="X138" s="129">
        <v>32.4</v>
      </c>
      <c r="Y138" s="129">
        <v>33.799999999999997</v>
      </c>
      <c r="Z138" s="129">
        <v>33.799999999999997</v>
      </c>
      <c r="AA138" s="129">
        <v>36.200000000000003</v>
      </c>
      <c r="AB138" s="129">
        <v>33</v>
      </c>
      <c r="AC138" s="129">
        <v>32.4</v>
      </c>
      <c r="AD138" s="129">
        <v>34.4</v>
      </c>
      <c r="AE138" s="129">
        <v>32.4</v>
      </c>
      <c r="AF138" s="129">
        <v>35.6</v>
      </c>
      <c r="AG138" s="129">
        <v>34.6</v>
      </c>
      <c r="AH138" s="129">
        <v>36.4</v>
      </c>
      <c r="AI138" s="129">
        <v>36.799999999999997</v>
      </c>
      <c r="AJ138" s="129">
        <v>36.799999999999997</v>
      </c>
      <c r="AK138" s="129">
        <v>35.6</v>
      </c>
      <c r="AL138" s="129">
        <v>31.6</v>
      </c>
      <c r="AM138" s="129"/>
      <c r="AN138" s="130">
        <f>+LOOKUP(1000,I138:AM138)</f>
        <v>31.6</v>
      </c>
      <c r="AO138" s="131"/>
      <c r="AQ138" s="132"/>
      <c r="AR138" s="99"/>
      <c r="AS138" s="133"/>
      <c r="AT138" s="134">
        <f>+MAX(I138:AM138)</f>
        <v>36.799999999999997</v>
      </c>
      <c r="AU138" s="135" t="s">
        <v>1539</v>
      </c>
      <c r="AV138" s="136"/>
      <c r="AW138" s="140"/>
      <c r="AX138" s="129">
        <v>30.4</v>
      </c>
      <c r="AY138" s="129">
        <v>30.4</v>
      </c>
      <c r="AZ138" s="129">
        <v>32.4</v>
      </c>
      <c r="BA138" s="129">
        <v>33.6</v>
      </c>
      <c r="BB138" s="129">
        <v>33.799999999999997</v>
      </c>
      <c r="BC138" s="129">
        <v>34.6</v>
      </c>
      <c r="BD138" s="129">
        <v>34.4</v>
      </c>
      <c r="BE138" s="129"/>
      <c r="BF138" s="129"/>
      <c r="BG138" s="129"/>
      <c r="BH138" s="129"/>
      <c r="BI138" s="129"/>
      <c r="BJ138" s="129"/>
      <c r="BK138" s="129"/>
      <c r="BL138" s="129"/>
      <c r="BM138" s="129"/>
      <c r="BN138" s="137">
        <f>+LOOKUP(1000,AX138:BM138)</f>
        <v>34.4</v>
      </c>
      <c r="BO138" s="138"/>
      <c r="BP138" s="131"/>
      <c r="BQ138" s="99">
        <f>+BN138-BP138</f>
        <v>34.4</v>
      </c>
      <c r="BR138" s="139"/>
      <c r="BS138" s="132">
        <f>+AVERAGE(AX138:BM138)</f>
        <v>32.799999999999997</v>
      </c>
      <c r="BT138" s="99">
        <f>+BS138-BP138</f>
        <v>32.799999999999997</v>
      </c>
      <c r="BU138" s="134">
        <f>+MAX(AX138:BM138)</f>
        <v>34.6</v>
      </c>
      <c r="BV138" s="135" t="s">
        <v>1539</v>
      </c>
      <c r="BW138" s="116"/>
      <c r="BY138" s="140" t="s">
        <v>1539</v>
      </c>
      <c r="BZ138" s="140" t="s">
        <v>1539</v>
      </c>
      <c r="CA138" s="140" t="s">
        <v>1539</v>
      </c>
      <c r="CB138" s="140" t="s">
        <v>1539</v>
      </c>
      <c r="CC138" s="140" t="s">
        <v>1539</v>
      </c>
      <c r="CD138" s="140" t="s">
        <v>1539</v>
      </c>
      <c r="CE138" s="140" t="s">
        <v>1539</v>
      </c>
      <c r="CF138" s="140" t="s">
        <v>1539</v>
      </c>
      <c r="CG138" s="140" t="s">
        <v>1539</v>
      </c>
      <c r="CH138" s="140" t="s">
        <v>1539</v>
      </c>
      <c r="CI138" s="140" t="s">
        <v>1539</v>
      </c>
      <c r="CJ138" s="140" t="s">
        <v>1539</v>
      </c>
      <c r="CL138" s="140">
        <v>37.477777777777781</v>
      </c>
      <c r="CM138" s="140">
        <v>38.294736842105273</v>
      </c>
      <c r="CN138" s="140">
        <v>38.810526315789481</v>
      </c>
      <c r="CO138" s="140">
        <v>38.315789473684212</v>
      </c>
      <c r="CP138" s="140">
        <v>37.06315789473684</v>
      </c>
      <c r="CQ138" s="140">
        <v>37.294736842105273</v>
      </c>
      <c r="CR138" s="140">
        <v>37.799999999999997</v>
      </c>
      <c r="CS138" s="140">
        <v>37.355555555555547</v>
      </c>
      <c r="CT138" s="140">
        <v>36.888888888888893</v>
      </c>
      <c r="CU138" s="140">
        <v>35.484210526315792</v>
      </c>
      <c r="CV138" s="140">
        <v>35.347368421052629</v>
      </c>
      <c r="CW138" s="140">
        <v>36.242105263157903</v>
      </c>
      <c r="CY138" s="105"/>
      <c r="CZ138" s="105"/>
      <c r="DA138" s="105"/>
      <c r="DB138" s="105"/>
      <c r="DC138" s="105"/>
      <c r="DD138" s="105"/>
      <c r="DE138" s="105"/>
      <c r="DF138" s="105"/>
      <c r="DG138" s="105"/>
      <c r="DH138" s="105"/>
      <c r="DI138" s="105"/>
      <c r="DJ138" s="105"/>
    </row>
    <row r="139" spans="1:114" ht="15" customHeight="1" x14ac:dyDescent="0.25">
      <c r="A139" s="70">
        <v>-75.119166669999998</v>
      </c>
      <c r="B139" s="70">
        <v>10.500277779999999</v>
      </c>
      <c r="C139" s="71">
        <v>10</v>
      </c>
      <c r="D139" s="50">
        <v>29035200</v>
      </c>
      <c r="E139" s="56"/>
      <c r="F139" s="193" t="s">
        <v>277</v>
      </c>
      <c r="G139" s="57" t="s">
        <v>48</v>
      </c>
      <c r="H139" s="62" t="s">
        <v>278</v>
      </c>
      <c r="I139" s="129" t="s">
        <v>1539</v>
      </c>
      <c r="J139" s="129" t="s">
        <v>1539</v>
      </c>
      <c r="K139" s="129" t="s">
        <v>1539</v>
      </c>
      <c r="L139" s="129" t="s">
        <v>1539</v>
      </c>
      <c r="M139" s="129" t="s">
        <v>1539</v>
      </c>
      <c r="N139" s="129" t="s">
        <v>1539</v>
      </c>
      <c r="O139" s="129" t="s">
        <v>1539</v>
      </c>
      <c r="P139" s="129" t="s">
        <v>1539</v>
      </c>
      <c r="Q139" s="129" t="s">
        <v>1539</v>
      </c>
      <c r="R139" s="129" t="s">
        <v>1539</v>
      </c>
      <c r="S139" s="129" t="s">
        <v>1539</v>
      </c>
      <c r="T139" s="129" t="s">
        <v>1539</v>
      </c>
      <c r="U139" s="129" t="s">
        <v>1539</v>
      </c>
      <c r="V139" s="129" t="s">
        <v>1539</v>
      </c>
      <c r="W139" s="129" t="s">
        <v>1539</v>
      </c>
      <c r="X139" s="129" t="s">
        <v>1539</v>
      </c>
      <c r="Y139" s="129" t="s">
        <v>1539</v>
      </c>
      <c r="Z139" s="129" t="s">
        <v>1539</v>
      </c>
      <c r="AA139" s="129" t="s">
        <v>1539</v>
      </c>
      <c r="AB139" s="129" t="s">
        <v>1539</v>
      </c>
      <c r="AC139" s="129" t="s">
        <v>1539</v>
      </c>
      <c r="AD139" s="129" t="s">
        <v>1539</v>
      </c>
      <c r="AE139" s="129" t="s">
        <v>1539</v>
      </c>
      <c r="AF139" s="129" t="s">
        <v>1539</v>
      </c>
      <c r="AG139" s="129" t="s">
        <v>1539</v>
      </c>
      <c r="AH139" s="129" t="s">
        <v>1539</v>
      </c>
      <c r="AI139" s="129" t="s">
        <v>1539</v>
      </c>
      <c r="AJ139" s="129" t="s">
        <v>1539</v>
      </c>
      <c r="AK139" s="129" t="s">
        <v>1539</v>
      </c>
      <c r="AL139" s="129" t="s">
        <v>1539</v>
      </c>
      <c r="AM139" s="129"/>
      <c r="AN139" s="130"/>
      <c r="AO139" s="131"/>
      <c r="AQ139" s="132"/>
      <c r="AR139" s="99"/>
      <c r="AS139" s="133"/>
      <c r="AT139" s="134"/>
      <c r="AU139" s="135" t="s">
        <v>1539</v>
      </c>
      <c r="AV139" s="136"/>
      <c r="AW139" s="140"/>
      <c r="AX139" s="129" t="s">
        <v>1539</v>
      </c>
      <c r="AY139" s="129" t="s">
        <v>1539</v>
      </c>
      <c r="AZ139" s="129" t="s">
        <v>1539</v>
      </c>
      <c r="BA139" s="129" t="s">
        <v>1539</v>
      </c>
      <c r="BB139" s="129" t="s">
        <v>1539</v>
      </c>
      <c r="BC139" s="129" t="s">
        <v>1539</v>
      </c>
      <c r="BD139" s="129" t="s">
        <v>1539</v>
      </c>
      <c r="BE139" s="129"/>
      <c r="BF139" s="129"/>
      <c r="BG139" s="129"/>
      <c r="BH139" s="129"/>
      <c r="BI139" s="129"/>
      <c r="BJ139" s="129"/>
      <c r="BK139" s="129"/>
      <c r="BL139" s="129"/>
      <c r="BM139" s="129"/>
      <c r="BN139" s="137"/>
      <c r="BO139" s="138"/>
      <c r="BP139" s="131"/>
      <c r="BQ139" s="99"/>
      <c r="BR139" s="139"/>
      <c r="BS139" s="132"/>
      <c r="BT139" s="99"/>
      <c r="BU139" s="134"/>
      <c r="BV139" s="135" t="s">
        <v>1539</v>
      </c>
      <c r="BW139" s="116"/>
      <c r="BY139" s="140" t="s">
        <v>1539</v>
      </c>
      <c r="BZ139" s="140" t="s">
        <v>1539</v>
      </c>
      <c r="CA139" s="140" t="s">
        <v>1539</v>
      </c>
      <c r="CB139" s="140" t="s">
        <v>1539</v>
      </c>
      <c r="CC139" s="140" t="s">
        <v>1539</v>
      </c>
      <c r="CD139" s="140" t="s">
        <v>1539</v>
      </c>
      <c r="CE139" s="140" t="s">
        <v>1539</v>
      </c>
      <c r="CF139" s="140" t="s">
        <v>1539</v>
      </c>
      <c r="CG139" s="140" t="s">
        <v>1539</v>
      </c>
      <c r="CH139" s="140" t="s">
        <v>1539</v>
      </c>
      <c r="CI139" s="140" t="s">
        <v>1539</v>
      </c>
      <c r="CJ139" s="140" t="s">
        <v>1539</v>
      </c>
      <c r="CL139" s="140">
        <v>37.011111111111099</v>
      </c>
      <c r="CM139" s="140">
        <v>38.022222222222211</v>
      </c>
      <c r="CN139" s="140">
        <v>38.650000000000013</v>
      </c>
      <c r="CO139" s="140">
        <v>38.470588235294123</v>
      </c>
      <c r="CP139" s="140">
        <v>37.711764705882359</v>
      </c>
      <c r="CQ139" s="140">
        <v>37.455555555555549</v>
      </c>
      <c r="CR139" s="140">
        <v>37.847058823529409</v>
      </c>
      <c r="CS139" s="140">
        <v>37.55294117647059</v>
      </c>
      <c r="CT139" s="140">
        <v>36.911764705882362</v>
      </c>
      <c r="CU139" s="140">
        <v>35.962499999999999</v>
      </c>
      <c r="CV139" s="140">
        <v>35.681249999999991</v>
      </c>
      <c r="CW139" s="140">
        <v>36.170588235294119</v>
      </c>
      <c r="CY139" s="105">
        <v>35.400000000000013</v>
      </c>
      <c r="CZ139" s="105">
        <v>36.038888888888891</v>
      </c>
      <c r="DA139" s="105">
        <v>36.4</v>
      </c>
      <c r="DB139" s="105">
        <v>35.94705882352941</v>
      </c>
      <c r="DC139" s="105">
        <v>34.376470588235293</v>
      </c>
      <c r="DD139" s="105">
        <v>34.56666666666667</v>
      </c>
      <c r="DE139" s="105">
        <v>34.870588235294122</v>
      </c>
      <c r="DF139" s="105">
        <v>34.42941176470589</v>
      </c>
      <c r="DG139" s="105">
        <v>33.758823529411757</v>
      </c>
      <c r="DH139" s="105">
        <v>33</v>
      </c>
      <c r="DI139" s="105">
        <v>33.193749999999987</v>
      </c>
      <c r="DJ139" s="105">
        <v>34.4</v>
      </c>
    </row>
    <row r="140" spans="1:114" ht="15" customHeight="1" x14ac:dyDescent="0.25">
      <c r="A140" s="70">
        <v>-75.161833329999993</v>
      </c>
      <c r="B140" s="70">
        <v>10.404111110000001</v>
      </c>
      <c r="C140" s="71">
        <v>20</v>
      </c>
      <c r="D140" s="56">
        <v>29030050</v>
      </c>
      <c r="E140" s="56"/>
      <c r="F140" s="195" t="s">
        <v>279</v>
      </c>
      <c r="G140" s="57" t="s">
        <v>45</v>
      </c>
      <c r="H140" s="62" t="s">
        <v>280</v>
      </c>
      <c r="I140" s="129" t="s">
        <v>1539</v>
      </c>
      <c r="J140" s="129" t="s">
        <v>1539</v>
      </c>
      <c r="K140" s="129" t="s">
        <v>1539</v>
      </c>
      <c r="L140" s="129" t="s">
        <v>1539</v>
      </c>
      <c r="M140" s="129" t="s">
        <v>1539</v>
      </c>
      <c r="N140" s="129" t="s">
        <v>1539</v>
      </c>
      <c r="O140" s="129" t="s">
        <v>1539</v>
      </c>
      <c r="P140" s="129" t="s">
        <v>1539</v>
      </c>
      <c r="Q140" s="129" t="s">
        <v>1539</v>
      </c>
      <c r="R140" s="129" t="s">
        <v>1539</v>
      </c>
      <c r="S140" s="129" t="s">
        <v>1539</v>
      </c>
      <c r="T140" s="129" t="s">
        <v>1539</v>
      </c>
      <c r="U140" s="129" t="s">
        <v>1539</v>
      </c>
      <c r="V140" s="129" t="s">
        <v>1539</v>
      </c>
      <c r="W140" s="129" t="s">
        <v>1539</v>
      </c>
      <c r="X140" s="129" t="s">
        <v>1539</v>
      </c>
      <c r="Y140" s="129" t="s">
        <v>1539</v>
      </c>
      <c r="Z140" s="129" t="s">
        <v>1539</v>
      </c>
      <c r="AA140" s="129" t="s">
        <v>1539</v>
      </c>
      <c r="AB140" s="129" t="s">
        <v>1539</v>
      </c>
      <c r="AC140" s="129" t="s">
        <v>1539</v>
      </c>
      <c r="AD140" s="129" t="s">
        <v>1539</v>
      </c>
      <c r="AE140" s="129" t="s">
        <v>1539</v>
      </c>
      <c r="AF140" s="129" t="s">
        <v>1539</v>
      </c>
      <c r="AG140" s="129" t="s">
        <v>1539</v>
      </c>
      <c r="AH140" s="129" t="s">
        <v>1539</v>
      </c>
      <c r="AI140" s="129" t="s">
        <v>1539</v>
      </c>
      <c r="AJ140" s="129" t="s">
        <v>1539</v>
      </c>
      <c r="AK140" s="129" t="s">
        <v>1539</v>
      </c>
      <c r="AL140" s="129" t="s">
        <v>1539</v>
      </c>
      <c r="AM140" s="129"/>
      <c r="AN140" s="130"/>
      <c r="AO140" s="131"/>
      <c r="AQ140" s="132"/>
      <c r="AR140" s="99"/>
      <c r="AS140" s="133"/>
      <c r="AT140" s="134"/>
      <c r="AU140" s="135" t="s">
        <v>1539</v>
      </c>
      <c r="AV140" s="136"/>
      <c r="AW140" s="140"/>
      <c r="AX140" s="129" t="s">
        <v>1539</v>
      </c>
      <c r="AY140" s="129" t="s">
        <v>1539</v>
      </c>
      <c r="AZ140" s="129" t="s">
        <v>1539</v>
      </c>
      <c r="BA140" s="129" t="s">
        <v>1539</v>
      </c>
      <c r="BB140" s="129" t="s">
        <v>1539</v>
      </c>
      <c r="BC140" s="129" t="s">
        <v>1539</v>
      </c>
      <c r="BD140" s="129" t="s">
        <v>1539</v>
      </c>
      <c r="BE140" s="129"/>
      <c r="BF140" s="129"/>
      <c r="BG140" s="129"/>
      <c r="BH140" s="129"/>
      <c r="BI140" s="129"/>
      <c r="BJ140" s="129"/>
      <c r="BK140" s="129"/>
      <c r="BL140" s="129"/>
      <c r="BM140" s="129"/>
      <c r="BN140" s="137"/>
      <c r="BO140" s="138"/>
      <c r="BP140" s="131"/>
      <c r="BQ140" s="99"/>
      <c r="BR140" s="139"/>
      <c r="BS140" s="132"/>
      <c r="BT140" s="99"/>
      <c r="BU140" s="134"/>
      <c r="BV140" s="135" t="s">
        <v>1539</v>
      </c>
      <c r="BW140" s="116"/>
      <c r="BY140" s="140" t="s">
        <v>1539</v>
      </c>
      <c r="BZ140" s="140" t="s">
        <v>1539</v>
      </c>
      <c r="CA140" s="140" t="s">
        <v>1539</v>
      </c>
      <c r="CB140" s="140" t="s">
        <v>1539</v>
      </c>
      <c r="CC140" s="140" t="s">
        <v>1539</v>
      </c>
      <c r="CD140" s="140" t="s">
        <v>1539</v>
      </c>
      <c r="CE140" s="140" t="s">
        <v>1539</v>
      </c>
      <c r="CF140" s="140" t="s">
        <v>1539</v>
      </c>
      <c r="CG140" s="140" t="s">
        <v>1539</v>
      </c>
      <c r="CH140" s="140" t="s">
        <v>1539</v>
      </c>
      <c r="CI140" s="140" t="s">
        <v>1539</v>
      </c>
      <c r="CJ140" s="140" t="s">
        <v>1539</v>
      </c>
      <c r="CL140" s="140"/>
      <c r="CM140" s="140"/>
      <c r="CN140" s="140"/>
      <c r="CO140" s="140"/>
      <c r="CP140" s="140"/>
      <c r="CQ140" s="140"/>
      <c r="CR140" s="140"/>
      <c r="CS140" s="140"/>
      <c r="CT140" s="140"/>
      <c r="CU140" s="140"/>
      <c r="CV140" s="140"/>
      <c r="CW140" s="140"/>
      <c r="CY140" s="105"/>
      <c r="CZ140" s="105"/>
      <c r="DA140" s="105"/>
      <c r="DB140" s="105"/>
      <c r="DC140" s="105"/>
      <c r="DD140" s="105"/>
      <c r="DE140" s="105"/>
      <c r="DF140" s="105"/>
      <c r="DG140" s="105"/>
      <c r="DH140" s="105"/>
      <c r="DI140" s="105"/>
      <c r="DJ140" s="105"/>
    </row>
    <row r="141" spans="1:114" ht="15" customHeight="1" x14ac:dyDescent="0.25">
      <c r="A141" s="70">
        <v>-75.498833329999997</v>
      </c>
      <c r="B141" s="70">
        <v>8.7408611100000009</v>
      </c>
      <c r="C141" s="71">
        <v>125</v>
      </c>
      <c r="D141" s="56">
        <v>25025170</v>
      </c>
      <c r="E141" s="56"/>
      <c r="F141" s="195" t="s">
        <v>281</v>
      </c>
      <c r="G141" s="57" t="s">
        <v>60</v>
      </c>
      <c r="H141" s="82" t="s">
        <v>282</v>
      </c>
      <c r="I141" s="129" t="s">
        <v>1539</v>
      </c>
      <c r="J141" s="129" t="s">
        <v>1539</v>
      </c>
      <c r="K141" s="129" t="s">
        <v>1539</v>
      </c>
      <c r="L141" s="129" t="s">
        <v>1539</v>
      </c>
      <c r="M141" s="129" t="s">
        <v>1539</v>
      </c>
      <c r="N141" s="129" t="s">
        <v>1539</v>
      </c>
      <c r="O141" s="129" t="s">
        <v>1539</v>
      </c>
      <c r="P141" s="129" t="s">
        <v>1539</v>
      </c>
      <c r="Q141" s="129" t="s">
        <v>1539</v>
      </c>
      <c r="R141" s="129" t="s">
        <v>1539</v>
      </c>
      <c r="S141" s="129" t="s">
        <v>1539</v>
      </c>
      <c r="T141" s="129" t="s">
        <v>1539</v>
      </c>
      <c r="U141" s="129" t="s">
        <v>1539</v>
      </c>
      <c r="V141" s="129" t="s">
        <v>1539</v>
      </c>
      <c r="W141" s="129" t="s">
        <v>1539</v>
      </c>
      <c r="X141" s="129" t="s">
        <v>1539</v>
      </c>
      <c r="Y141" s="129" t="s">
        <v>1539</v>
      </c>
      <c r="Z141" s="129" t="s">
        <v>1539</v>
      </c>
      <c r="AA141" s="129" t="s">
        <v>1539</v>
      </c>
      <c r="AB141" s="129" t="s">
        <v>1539</v>
      </c>
      <c r="AC141" s="129" t="s">
        <v>1539</v>
      </c>
      <c r="AD141" s="129" t="s">
        <v>1539</v>
      </c>
      <c r="AE141" s="129" t="s">
        <v>1539</v>
      </c>
      <c r="AF141" s="129" t="s">
        <v>1539</v>
      </c>
      <c r="AG141" s="129" t="s">
        <v>1539</v>
      </c>
      <c r="AH141" s="129" t="s">
        <v>1539</v>
      </c>
      <c r="AI141" s="129" t="s">
        <v>1539</v>
      </c>
      <c r="AJ141" s="129" t="s">
        <v>1539</v>
      </c>
      <c r="AK141" s="129" t="s">
        <v>1539</v>
      </c>
      <c r="AL141" s="129" t="s">
        <v>1539</v>
      </c>
      <c r="AM141" s="129"/>
      <c r="AN141" s="130"/>
      <c r="AO141" s="131"/>
      <c r="AQ141" s="132"/>
      <c r="AR141" s="99"/>
      <c r="AS141" s="133"/>
      <c r="AT141" s="134"/>
      <c r="AU141" s="135">
        <v>36</v>
      </c>
      <c r="AV141" s="136"/>
      <c r="AW141" s="140"/>
      <c r="AX141" s="129" t="s">
        <v>1539</v>
      </c>
      <c r="AY141" s="129" t="s">
        <v>1539</v>
      </c>
      <c r="AZ141" s="129" t="s">
        <v>1539</v>
      </c>
      <c r="BA141" s="129" t="s">
        <v>1539</v>
      </c>
      <c r="BB141" s="129" t="s">
        <v>1539</v>
      </c>
      <c r="BC141" s="129" t="s">
        <v>1539</v>
      </c>
      <c r="BD141" s="129" t="s">
        <v>1539</v>
      </c>
      <c r="BE141" s="129"/>
      <c r="BF141" s="129"/>
      <c r="BG141" s="129"/>
      <c r="BH141" s="129"/>
      <c r="BI141" s="129"/>
      <c r="BJ141" s="129"/>
      <c r="BK141" s="129"/>
      <c r="BL141" s="129"/>
      <c r="BM141" s="129"/>
      <c r="BN141" s="137"/>
      <c r="BO141" s="138"/>
      <c r="BP141" s="131"/>
      <c r="BQ141" s="99"/>
      <c r="BR141" s="139"/>
      <c r="BS141" s="132"/>
      <c r="BT141" s="99"/>
      <c r="BU141" s="134"/>
      <c r="BV141" s="135">
        <v>37.200000000000003</v>
      </c>
      <c r="BW141" s="116"/>
      <c r="BY141" s="140">
        <v>38.799999999999997</v>
      </c>
      <c r="BZ141" s="140">
        <v>40.4</v>
      </c>
      <c r="CA141" s="140">
        <v>38.200000000000003</v>
      </c>
      <c r="CB141" s="140">
        <v>38.6</v>
      </c>
      <c r="CC141" s="140">
        <v>37.200000000000003</v>
      </c>
      <c r="CD141" s="140">
        <v>36.200000000000003</v>
      </c>
      <c r="CE141" s="140">
        <v>37.200000000000003</v>
      </c>
      <c r="CF141" s="140">
        <v>36.799999999999997</v>
      </c>
      <c r="CG141" s="140">
        <v>36</v>
      </c>
      <c r="CH141" s="140">
        <v>35.799999999999997</v>
      </c>
      <c r="CI141" s="140">
        <v>36</v>
      </c>
      <c r="CJ141" s="140">
        <v>37.200000000000003</v>
      </c>
      <c r="CL141" s="140">
        <v>34.86363636363636</v>
      </c>
      <c r="CM141" s="140">
        <v>35.88695652173913</v>
      </c>
      <c r="CN141" s="140">
        <v>36.358333333333341</v>
      </c>
      <c r="CO141" s="140">
        <v>35.825000000000003</v>
      </c>
      <c r="CP141" s="140">
        <v>34.516666666666673</v>
      </c>
      <c r="CQ141" s="140">
        <v>34.339130434782597</v>
      </c>
      <c r="CR141" s="140">
        <v>34.390909090909098</v>
      </c>
      <c r="CS141" s="140">
        <v>34.504761904761907</v>
      </c>
      <c r="CT141" s="140">
        <v>33.933333333333337</v>
      </c>
      <c r="CU141" s="140">
        <v>33.343478260869567</v>
      </c>
      <c r="CV141" s="140">
        <v>33.085714285714268</v>
      </c>
      <c r="CW141" s="140">
        <v>33.428571428571431</v>
      </c>
      <c r="CY141" s="105">
        <v>33.131818181818183</v>
      </c>
      <c r="CZ141" s="105">
        <v>33.878260869565217</v>
      </c>
      <c r="DA141" s="105">
        <v>34.062499999999993</v>
      </c>
      <c r="DB141" s="105">
        <v>33.079166666666659</v>
      </c>
      <c r="DC141" s="105">
        <v>31.795833333333331</v>
      </c>
      <c r="DD141" s="105">
        <v>31.582608695652169</v>
      </c>
      <c r="DE141" s="105">
        <v>31.768181818181819</v>
      </c>
      <c r="DF141" s="105">
        <v>31.8047619047619</v>
      </c>
      <c r="DG141" s="105">
        <v>31.204761904761899</v>
      </c>
      <c r="DH141" s="105">
        <v>31.095652173913042</v>
      </c>
      <c r="DI141" s="105">
        <v>31.147619047619049</v>
      </c>
      <c r="DJ141" s="105">
        <v>31.67619047619047</v>
      </c>
    </row>
    <row r="142" spans="1:114" ht="15" customHeight="1" x14ac:dyDescent="0.25">
      <c r="A142" s="70">
        <v>-75.443055560000005</v>
      </c>
      <c r="B142" s="70">
        <v>8.9377777799999993</v>
      </c>
      <c r="C142" s="71">
        <v>60</v>
      </c>
      <c r="D142" s="56">
        <v>25020140</v>
      </c>
      <c r="E142" s="56"/>
      <c r="F142" s="193" t="s">
        <v>283</v>
      </c>
      <c r="G142" s="57" t="s">
        <v>60</v>
      </c>
      <c r="H142" s="62" t="s">
        <v>282</v>
      </c>
      <c r="I142" s="129" t="s">
        <v>1539</v>
      </c>
      <c r="J142" s="129" t="s">
        <v>1539</v>
      </c>
      <c r="K142" s="129" t="s">
        <v>1539</v>
      </c>
      <c r="L142" s="129" t="s">
        <v>1539</v>
      </c>
      <c r="M142" s="129" t="s">
        <v>1539</v>
      </c>
      <c r="N142" s="129" t="s">
        <v>1539</v>
      </c>
      <c r="O142" s="129" t="s">
        <v>1539</v>
      </c>
      <c r="P142" s="129" t="s">
        <v>1539</v>
      </c>
      <c r="Q142" s="129" t="s">
        <v>1539</v>
      </c>
      <c r="R142" s="129" t="s">
        <v>1539</v>
      </c>
      <c r="S142" s="129" t="s">
        <v>1539</v>
      </c>
      <c r="T142" s="129" t="s">
        <v>1539</v>
      </c>
      <c r="U142" s="129" t="s">
        <v>1539</v>
      </c>
      <c r="V142" s="129" t="s">
        <v>1539</v>
      </c>
      <c r="W142" s="129" t="s">
        <v>1539</v>
      </c>
      <c r="X142" s="129" t="s">
        <v>1539</v>
      </c>
      <c r="Y142" s="129" t="s">
        <v>1539</v>
      </c>
      <c r="Z142" s="129" t="s">
        <v>1539</v>
      </c>
      <c r="AA142" s="129" t="s">
        <v>1539</v>
      </c>
      <c r="AB142" s="129" t="s">
        <v>1539</v>
      </c>
      <c r="AC142" s="129" t="s">
        <v>1539</v>
      </c>
      <c r="AD142" s="129" t="s">
        <v>1539</v>
      </c>
      <c r="AE142" s="129" t="s">
        <v>1539</v>
      </c>
      <c r="AF142" s="129" t="s">
        <v>1539</v>
      </c>
      <c r="AG142" s="129" t="s">
        <v>1539</v>
      </c>
      <c r="AH142" s="129" t="s">
        <v>1539</v>
      </c>
      <c r="AI142" s="129" t="s">
        <v>1539</v>
      </c>
      <c r="AJ142" s="129" t="s">
        <v>1539</v>
      </c>
      <c r="AK142" s="129" t="s">
        <v>1539</v>
      </c>
      <c r="AL142" s="129" t="s">
        <v>1539</v>
      </c>
      <c r="AM142" s="129"/>
      <c r="AN142" s="130"/>
      <c r="AO142" s="131"/>
      <c r="AQ142" s="132"/>
      <c r="AR142" s="99"/>
      <c r="AS142" s="133"/>
      <c r="AT142" s="134"/>
      <c r="AU142" s="135" t="s">
        <v>1539</v>
      </c>
      <c r="AV142" s="136"/>
      <c r="AW142" s="140"/>
      <c r="AX142" s="129" t="s">
        <v>1539</v>
      </c>
      <c r="AY142" s="129" t="s">
        <v>1539</v>
      </c>
      <c r="AZ142" s="129" t="s">
        <v>1539</v>
      </c>
      <c r="BA142" s="129" t="s">
        <v>1539</v>
      </c>
      <c r="BB142" s="129" t="s">
        <v>1539</v>
      </c>
      <c r="BC142" s="129" t="s">
        <v>1539</v>
      </c>
      <c r="BD142" s="129" t="s">
        <v>1539</v>
      </c>
      <c r="BE142" s="129"/>
      <c r="BF142" s="129"/>
      <c r="BG142" s="129"/>
      <c r="BH142" s="129"/>
      <c r="BI142" s="129"/>
      <c r="BJ142" s="129"/>
      <c r="BK142" s="129"/>
      <c r="BL142" s="129"/>
      <c r="BM142" s="129"/>
      <c r="BN142" s="137"/>
      <c r="BO142" s="138"/>
      <c r="BP142" s="131"/>
      <c r="BQ142" s="99"/>
      <c r="BR142" s="139"/>
      <c r="BS142" s="132"/>
      <c r="BT142" s="99"/>
      <c r="BU142" s="134"/>
      <c r="BV142" s="135" t="s">
        <v>1539</v>
      </c>
      <c r="BW142" s="116"/>
      <c r="BY142" s="140" t="s">
        <v>1539</v>
      </c>
      <c r="BZ142" s="140" t="s">
        <v>1539</v>
      </c>
      <c r="CA142" s="140" t="s">
        <v>1539</v>
      </c>
      <c r="CB142" s="140" t="s">
        <v>1539</v>
      </c>
      <c r="CC142" s="140" t="s">
        <v>1539</v>
      </c>
      <c r="CD142" s="140" t="s">
        <v>1539</v>
      </c>
      <c r="CE142" s="140" t="s">
        <v>1539</v>
      </c>
      <c r="CF142" s="140" t="s">
        <v>1539</v>
      </c>
      <c r="CG142" s="140" t="s">
        <v>1539</v>
      </c>
      <c r="CH142" s="140" t="s">
        <v>1539</v>
      </c>
      <c r="CI142" s="140" t="s">
        <v>1539</v>
      </c>
      <c r="CJ142" s="140" t="s">
        <v>1539</v>
      </c>
      <c r="CL142" s="140"/>
      <c r="CM142" s="140"/>
      <c r="CN142" s="140"/>
      <c r="CO142" s="140"/>
      <c r="CP142" s="140"/>
      <c r="CQ142" s="140"/>
      <c r="CR142" s="140"/>
      <c r="CS142" s="140"/>
      <c r="CT142" s="140"/>
      <c r="CU142" s="140"/>
      <c r="CV142" s="140"/>
      <c r="CW142" s="140"/>
      <c r="CY142" s="105"/>
      <c r="CZ142" s="105"/>
      <c r="DA142" s="105"/>
      <c r="DB142" s="105"/>
      <c r="DC142" s="105"/>
      <c r="DD142" s="105"/>
      <c r="DE142" s="105"/>
      <c r="DF142" s="105"/>
      <c r="DG142" s="105"/>
      <c r="DH142" s="105"/>
      <c r="DI142" s="105"/>
      <c r="DJ142" s="105"/>
    </row>
    <row r="143" spans="1:114" ht="15" customHeight="1" x14ac:dyDescent="0.25">
      <c r="A143" s="70">
        <v>-74.99808333</v>
      </c>
      <c r="B143" s="70">
        <v>10.76147222</v>
      </c>
      <c r="C143" s="71">
        <v>100</v>
      </c>
      <c r="D143" s="56">
        <v>29040240</v>
      </c>
      <c r="E143" s="56"/>
      <c r="F143" s="195" t="s">
        <v>284</v>
      </c>
      <c r="G143" s="57" t="s">
        <v>48</v>
      </c>
      <c r="H143" s="62" t="s">
        <v>285</v>
      </c>
      <c r="I143" s="129" t="s">
        <v>1539</v>
      </c>
      <c r="J143" s="129" t="s">
        <v>1539</v>
      </c>
      <c r="K143" s="129" t="s">
        <v>1539</v>
      </c>
      <c r="L143" s="129" t="s">
        <v>1539</v>
      </c>
      <c r="M143" s="129" t="s">
        <v>1539</v>
      </c>
      <c r="N143" s="129" t="s">
        <v>1539</v>
      </c>
      <c r="O143" s="129" t="s">
        <v>1539</v>
      </c>
      <c r="P143" s="129" t="s">
        <v>1539</v>
      </c>
      <c r="Q143" s="129" t="s">
        <v>1539</v>
      </c>
      <c r="R143" s="129" t="s">
        <v>1539</v>
      </c>
      <c r="S143" s="129" t="s">
        <v>1539</v>
      </c>
      <c r="T143" s="129" t="s">
        <v>1539</v>
      </c>
      <c r="U143" s="129" t="s">
        <v>1539</v>
      </c>
      <c r="V143" s="129" t="s">
        <v>1539</v>
      </c>
      <c r="W143" s="129" t="s">
        <v>1539</v>
      </c>
      <c r="X143" s="129" t="s">
        <v>1539</v>
      </c>
      <c r="Y143" s="129" t="s">
        <v>1539</v>
      </c>
      <c r="Z143" s="129" t="s">
        <v>1539</v>
      </c>
      <c r="AA143" s="129" t="s">
        <v>1539</v>
      </c>
      <c r="AB143" s="129" t="s">
        <v>1539</v>
      </c>
      <c r="AC143" s="129" t="s">
        <v>1539</v>
      </c>
      <c r="AD143" s="129" t="s">
        <v>1539</v>
      </c>
      <c r="AE143" s="129" t="s">
        <v>1539</v>
      </c>
      <c r="AF143" s="129"/>
      <c r="AG143" s="129"/>
      <c r="AH143" s="129"/>
      <c r="AI143" s="129"/>
      <c r="AJ143" s="129"/>
      <c r="AK143" s="129"/>
      <c r="AL143" s="129"/>
      <c r="AM143" s="129"/>
      <c r="AN143" s="130"/>
      <c r="AO143" s="131"/>
      <c r="AQ143" s="132"/>
      <c r="AR143" s="99"/>
      <c r="AS143" s="133"/>
      <c r="AT143" s="134"/>
      <c r="AU143" s="135" t="s">
        <v>1539</v>
      </c>
      <c r="AV143" s="136"/>
      <c r="AW143" s="140"/>
      <c r="AX143" s="129" t="s">
        <v>1539</v>
      </c>
      <c r="AY143" s="129" t="s">
        <v>1539</v>
      </c>
      <c r="AZ143" s="129" t="s">
        <v>1539</v>
      </c>
      <c r="BA143" s="129" t="s">
        <v>1539</v>
      </c>
      <c r="BB143" s="129" t="s">
        <v>1539</v>
      </c>
      <c r="BC143" s="129" t="s">
        <v>1539</v>
      </c>
      <c r="BD143" s="129" t="s">
        <v>1539</v>
      </c>
      <c r="BE143" s="129"/>
      <c r="BF143" s="129"/>
      <c r="BG143" s="129"/>
      <c r="BH143" s="129"/>
      <c r="BI143" s="129"/>
      <c r="BJ143" s="129"/>
      <c r="BK143" s="129"/>
      <c r="BL143" s="129"/>
      <c r="BM143" s="129"/>
      <c r="BN143" s="137"/>
      <c r="BO143" s="138"/>
      <c r="BP143" s="131"/>
      <c r="BQ143" s="99"/>
      <c r="BR143" s="139"/>
      <c r="BS143" s="132"/>
      <c r="BT143" s="99"/>
      <c r="BU143" s="134"/>
      <c r="BV143" s="135" t="s">
        <v>1539</v>
      </c>
      <c r="BW143" s="116"/>
      <c r="BY143" s="140" t="s">
        <v>1539</v>
      </c>
      <c r="BZ143" s="140" t="s">
        <v>1539</v>
      </c>
      <c r="CA143" s="140" t="s">
        <v>1539</v>
      </c>
      <c r="CB143" s="140" t="s">
        <v>1539</v>
      </c>
      <c r="CC143" s="140" t="s">
        <v>1539</v>
      </c>
      <c r="CD143" s="140" t="s">
        <v>1539</v>
      </c>
      <c r="CE143" s="140" t="s">
        <v>1539</v>
      </c>
      <c r="CF143" s="140" t="s">
        <v>1539</v>
      </c>
      <c r="CG143" s="140" t="s">
        <v>1539</v>
      </c>
      <c r="CH143" s="140" t="s">
        <v>1539</v>
      </c>
      <c r="CI143" s="140" t="s">
        <v>1539</v>
      </c>
      <c r="CJ143" s="140" t="s">
        <v>1539</v>
      </c>
      <c r="CL143" s="140"/>
      <c r="CM143" s="140"/>
      <c r="CN143" s="140"/>
      <c r="CO143" s="140"/>
      <c r="CP143" s="140"/>
      <c r="CQ143" s="140"/>
      <c r="CR143" s="140"/>
      <c r="CS143" s="140"/>
      <c r="CT143" s="140"/>
      <c r="CU143" s="140"/>
      <c r="CV143" s="140"/>
      <c r="CW143" s="140"/>
      <c r="CY143" s="105"/>
      <c r="CZ143" s="105"/>
      <c r="DA143" s="105"/>
      <c r="DB143" s="105"/>
      <c r="DC143" s="105"/>
      <c r="DD143" s="105"/>
      <c r="DE143" s="105"/>
      <c r="DF143" s="105"/>
      <c r="DG143" s="105"/>
      <c r="DH143" s="105"/>
      <c r="DI143" s="105"/>
      <c r="DJ143" s="105"/>
    </row>
    <row r="144" spans="1:114" ht="15" customHeight="1" x14ac:dyDescent="0.25">
      <c r="A144" s="70">
        <v>-74.969666669999995</v>
      </c>
      <c r="B144" s="70">
        <v>10.98833333</v>
      </c>
      <c r="C144" s="71">
        <v>5</v>
      </c>
      <c r="D144" s="56">
        <v>29040230</v>
      </c>
      <c r="E144" s="56"/>
      <c r="F144" s="195" t="s">
        <v>286</v>
      </c>
      <c r="G144" s="57" t="s">
        <v>48</v>
      </c>
      <c r="H144" s="62" t="s">
        <v>287</v>
      </c>
      <c r="I144" s="129" t="s">
        <v>1539</v>
      </c>
      <c r="J144" s="129" t="s">
        <v>1539</v>
      </c>
      <c r="K144" s="129" t="s">
        <v>1539</v>
      </c>
      <c r="L144" s="129" t="s">
        <v>1539</v>
      </c>
      <c r="M144" s="129" t="s">
        <v>1539</v>
      </c>
      <c r="N144" s="129" t="s">
        <v>1539</v>
      </c>
      <c r="O144" s="129" t="s">
        <v>1539</v>
      </c>
      <c r="P144" s="129" t="s">
        <v>1539</v>
      </c>
      <c r="Q144" s="129" t="s">
        <v>1539</v>
      </c>
      <c r="R144" s="129" t="s">
        <v>1539</v>
      </c>
      <c r="S144" s="129" t="s">
        <v>1539</v>
      </c>
      <c r="T144" s="129" t="s">
        <v>1539</v>
      </c>
      <c r="U144" s="129" t="s">
        <v>1539</v>
      </c>
      <c r="V144" s="129" t="s">
        <v>1539</v>
      </c>
      <c r="W144" s="129" t="s">
        <v>1539</v>
      </c>
      <c r="X144" s="129" t="s">
        <v>1539</v>
      </c>
      <c r="Y144" s="129" t="s">
        <v>1539</v>
      </c>
      <c r="Z144" s="129" t="s">
        <v>1539</v>
      </c>
      <c r="AA144" s="129" t="s">
        <v>1539</v>
      </c>
      <c r="AB144" s="129" t="s">
        <v>1539</v>
      </c>
      <c r="AC144" s="129" t="s">
        <v>1539</v>
      </c>
      <c r="AD144" s="129" t="s">
        <v>1539</v>
      </c>
      <c r="AE144" s="129" t="s">
        <v>1539</v>
      </c>
      <c r="AF144" s="129"/>
      <c r="AG144" s="129"/>
      <c r="AH144" s="129"/>
      <c r="AI144" s="129"/>
      <c r="AJ144" s="129"/>
      <c r="AK144" s="129"/>
      <c r="AL144" s="129"/>
      <c r="AM144" s="129"/>
      <c r="AN144" s="130"/>
      <c r="AO144" s="131"/>
      <c r="AQ144" s="132"/>
      <c r="AR144" s="99"/>
      <c r="AS144" s="133"/>
      <c r="AT144" s="134"/>
      <c r="AU144" s="135" t="s">
        <v>1539</v>
      </c>
      <c r="AV144" s="136"/>
      <c r="AW144" s="140"/>
      <c r="AX144" s="129" t="s">
        <v>1539</v>
      </c>
      <c r="AY144" s="129" t="s">
        <v>1539</v>
      </c>
      <c r="AZ144" s="129" t="s">
        <v>1539</v>
      </c>
      <c r="BA144" s="129" t="s">
        <v>1539</v>
      </c>
      <c r="BB144" s="129" t="s">
        <v>1539</v>
      </c>
      <c r="BC144" s="129" t="s">
        <v>1539</v>
      </c>
      <c r="BD144" s="129" t="s">
        <v>1539</v>
      </c>
      <c r="BE144" s="129"/>
      <c r="BF144" s="129"/>
      <c r="BG144" s="129"/>
      <c r="BH144" s="129"/>
      <c r="BI144" s="129"/>
      <c r="BJ144" s="129"/>
      <c r="BK144" s="129"/>
      <c r="BL144" s="129"/>
      <c r="BM144" s="129"/>
      <c r="BN144" s="137"/>
      <c r="BO144" s="138"/>
      <c r="BP144" s="131"/>
      <c r="BQ144" s="99"/>
      <c r="BR144" s="139"/>
      <c r="BS144" s="132"/>
      <c r="BT144" s="99"/>
      <c r="BU144" s="134"/>
      <c r="BV144" s="135" t="s">
        <v>1539</v>
      </c>
      <c r="BW144" s="116"/>
      <c r="BY144" s="140" t="s">
        <v>1539</v>
      </c>
      <c r="BZ144" s="140" t="s">
        <v>1539</v>
      </c>
      <c r="CA144" s="140" t="s">
        <v>1539</v>
      </c>
      <c r="CB144" s="140" t="s">
        <v>1539</v>
      </c>
      <c r="CC144" s="140" t="s">
        <v>1539</v>
      </c>
      <c r="CD144" s="140" t="s">
        <v>1539</v>
      </c>
      <c r="CE144" s="140" t="s">
        <v>1539</v>
      </c>
      <c r="CF144" s="140" t="s">
        <v>1539</v>
      </c>
      <c r="CG144" s="140" t="s">
        <v>1539</v>
      </c>
      <c r="CH144" s="140" t="s">
        <v>1539</v>
      </c>
      <c r="CI144" s="140" t="s">
        <v>1539</v>
      </c>
      <c r="CJ144" s="140" t="s">
        <v>1539</v>
      </c>
      <c r="CL144" s="140"/>
      <c r="CM144" s="140"/>
      <c r="CN144" s="140"/>
      <c r="CO144" s="140"/>
      <c r="CP144" s="140"/>
      <c r="CQ144" s="140"/>
      <c r="CR144" s="140"/>
      <c r="CS144" s="140"/>
      <c r="CT144" s="140"/>
      <c r="CU144" s="140"/>
      <c r="CV144" s="140"/>
      <c r="CW144" s="140"/>
      <c r="CY144" s="105"/>
      <c r="CZ144" s="105"/>
      <c r="DA144" s="105"/>
      <c r="DB144" s="105"/>
      <c r="DC144" s="105"/>
      <c r="DD144" s="105"/>
      <c r="DE144" s="105"/>
      <c r="DF144" s="105"/>
      <c r="DG144" s="105"/>
      <c r="DH144" s="105"/>
      <c r="DI144" s="105"/>
      <c r="DJ144" s="105"/>
    </row>
    <row r="145" spans="1:114" ht="15" customHeight="1" x14ac:dyDescent="0.25">
      <c r="A145" s="70">
        <v>-75.399583329999999</v>
      </c>
      <c r="B145" s="70">
        <v>8.0011111100000001</v>
      </c>
      <c r="C145" s="71">
        <v>50</v>
      </c>
      <c r="D145" s="56">
        <v>25025160</v>
      </c>
      <c r="E145" s="56"/>
      <c r="F145" s="195" t="s">
        <v>288</v>
      </c>
      <c r="G145" s="57" t="s">
        <v>60</v>
      </c>
      <c r="H145" s="62" t="s">
        <v>289</v>
      </c>
      <c r="I145" s="129">
        <v>33.200000000000003</v>
      </c>
      <c r="J145" s="129">
        <v>33.799999999999997</v>
      </c>
      <c r="K145" s="129">
        <v>33</v>
      </c>
      <c r="L145" s="129">
        <v>34</v>
      </c>
      <c r="M145" s="129">
        <v>34.200000000000003</v>
      </c>
      <c r="N145" s="129">
        <v>32.200000000000003</v>
      </c>
      <c r="O145" s="129">
        <v>34.200000000000003</v>
      </c>
      <c r="P145" s="129">
        <v>34</v>
      </c>
      <c r="Q145" s="129">
        <v>35.200000000000003</v>
      </c>
      <c r="R145" s="129">
        <v>32.799999999999997</v>
      </c>
      <c r="S145" s="129">
        <v>32.200000000000003</v>
      </c>
      <c r="T145" s="129">
        <v>33</v>
      </c>
      <c r="U145" s="129">
        <v>32.799999999999997</v>
      </c>
      <c r="V145" s="129">
        <v>34</v>
      </c>
      <c r="W145" s="129">
        <v>34.200000000000003</v>
      </c>
      <c r="X145" s="129">
        <v>34</v>
      </c>
      <c r="Y145" s="129">
        <v>32</v>
      </c>
      <c r="Z145" s="129">
        <v>33.200000000000003</v>
      </c>
      <c r="AA145" s="129">
        <v>31.2</v>
      </c>
      <c r="AB145" s="129">
        <v>34</v>
      </c>
      <c r="AC145" s="129">
        <v>31</v>
      </c>
      <c r="AD145" s="129">
        <v>33.1</v>
      </c>
      <c r="AE145" s="129">
        <v>33</v>
      </c>
      <c r="AF145" s="129">
        <v>33.200000000000003</v>
      </c>
      <c r="AG145" s="129">
        <v>33.799999999999997</v>
      </c>
      <c r="AH145" s="129">
        <v>34.200000000000003</v>
      </c>
      <c r="AI145" s="129">
        <v>33</v>
      </c>
      <c r="AJ145" s="129">
        <v>28</v>
      </c>
      <c r="AK145" s="129">
        <v>30.8</v>
      </c>
      <c r="AL145" s="129">
        <v>31.8</v>
      </c>
      <c r="AM145" s="129"/>
      <c r="AN145" s="130">
        <f>+LOOKUP(1000,I145:AM145)</f>
        <v>31.8</v>
      </c>
      <c r="AO145" s="131"/>
      <c r="AQ145" s="132"/>
      <c r="AR145" s="99"/>
      <c r="AS145" s="133"/>
      <c r="AT145" s="134">
        <f>+MAX(I145:AM145)</f>
        <v>35.200000000000003</v>
      </c>
      <c r="AU145" s="135" t="s">
        <v>1539</v>
      </c>
      <c r="AV145" s="136"/>
      <c r="AW145" s="140"/>
      <c r="AX145" s="129">
        <v>30.2</v>
      </c>
      <c r="AY145" s="129">
        <v>32</v>
      </c>
      <c r="AZ145" s="129">
        <v>32.200000000000003</v>
      </c>
      <c r="BA145" s="129">
        <v>32.799999999999997</v>
      </c>
      <c r="BB145" s="129">
        <v>30.2</v>
      </c>
      <c r="BC145" s="129">
        <v>33</v>
      </c>
      <c r="BD145" s="129">
        <v>32.799999999999997</v>
      </c>
      <c r="BE145" s="129"/>
      <c r="BF145" s="129"/>
      <c r="BG145" s="129"/>
      <c r="BH145" s="129"/>
      <c r="BI145" s="129"/>
      <c r="BJ145" s="129"/>
      <c r="BK145" s="129"/>
      <c r="BL145" s="129"/>
      <c r="BM145" s="129"/>
      <c r="BN145" s="137">
        <f>+LOOKUP(1000,AX145:BM145)</f>
        <v>32.799999999999997</v>
      </c>
      <c r="BO145" s="138"/>
      <c r="BP145" s="131"/>
      <c r="BQ145" s="99">
        <f>+BN145-BP145</f>
        <v>32.799999999999997</v>
      </c>
      <c r="BR145" s="139"/>
      <c r="BS145" s="132">
        <f>+AVERAGE(AX145:BM145)</f>
        <v>31.885714285714283</v>
      </c>
      <c r="BT145" s="99">
        <f>+BS145-BP145</f>
        <v>31.885714285714283</v>
      </c>
      <c r="BU145" s="134">
        <f>+MAX(AX145:BM145)</f>
        <v>33</v>
      </c>
      <c r="BV145" s="135" t="s">
        <v>1539</v>
      </c>
      <c r="BW145" s="116"/>
      <c r="BY145" s="140" t="s">
        <v>1539</v>
      </c>
      <c r="BZ145" s="140" t="s">
        <v>1539</v>
      </c>
      <c r="CA145" s="140" t="s">
        <v>1539</v>
      </c>
      <c r="CB145" s="140" t="s">
        <v>1539</v>
      </c>
      <c r="CC145" s="140" t="s">
        <v>1539</v>
      </c>
      <c r="CD145" s="140" t="s">
        <v>1539</v>
      </c>
      <c r="CE145" s="140" t="s">
        <v>1539</v>
      </c>
      <c r="CF145" s="140" t="s">
        <v>1539</v>
      </c>
      <c r="CG145" s="140" t="s">
        <v>1539</v>
      </c>
      <c r="CH145" s="140" t="s">
        <v>1539</v>
      </c>
      <c r="CI145" s="140" t="s">
        <v>1539</v>
      </c>
      <c r="CJ145" s="140" t="s">
        <v>1539</v>
      </c>
      <c r="CL145" s="140">
        <v>34.779999999999987</v>
      </c>
      <c r="CM145" s="140">
        <v>35.15</v>
      </c>
      <c r="CN145" s="140">
        <v>35.430769230769229</v>
      </c>
      <c r="CO145" s="140">
        <v>35.174999999999997</v>
      </c>
      <c r="CP145" s="140">
        <v>34.592307692307699</v>
      </c>
      <c r="CQ145" s="140">
        <v>34.146153846153837</v>
      </c>
      <c r="CR145" s="140">
        <v>34.038461538461533</v>
      </c>
      <c r="CS145" s="140">
        <v>34.269230769230766</v>
      </c>
      <c r="CT145" s="140">
        <v>34.861538461538458</v>
      </c>
      <c r="CU145" s="140">
        <v>33.891666666666673</v>
      </c>
      <c r="CV145" s="140">
        <v>34.016666666666673</v>
      </c>
      <c r="CW145" s="140">
        <v>34.016666666666673</v>
      </c>
      <c r="CY145" s="105">
        <v>33.530000000000008</v>
      </c>
      <c r="CZ145" s="105">
        <v>33.658333333333331</v>
      </c>
      <c r="DA145" s="105">
        <v>33.846153846153847</v>
      </c>
      <c r="DB145" s="105">
        <v>33.558333333333337</v>
      </c>
      <c r="DC145" s="105">
        <v>33.08461538461539</v>
      </c>
      <c r="DD145" s="105">
        <v>32.823076923076933</v>
      </c>
      <c r="DE145" s="105">
        <v>32.738461538461529</v>
      </c>
      <c r="DF145" s="105">
        <v>32.692307692307693</v>
      </c>
      <c r="DG145" s="105">
        <v>32.653846153846153</v>
      </c>
      <c r="DH145" s="105">
        <v>32.55833333333333</v>
      </c>
      <c r="DI145" s="105">
        <v>32.55833333333333</v>
      </c>
      <c r="DJ145" s="105">
        <v>32.783333333333331</v>
      </c>
    </row>
    <row r="146" spans="1:114" ht="15" customHeight="1" x14ac:dyDescent="0.25">
      <c r="A146" s="70">
        <v>-74.435555559999997</v>
      </c>
      <c r="B146" s="70">
        <v>9.2627777800000004</v>
      </c>
      <c r="C146" s="71">
        <v>20</v>
      </c>
      <c r="D146" s="56">
        <v>25021350</v>
      </c>
      <c r="E146" s="56"/>
      <c r="F146" s="195" t="s">
        <v>290</v>
      </c>
      <c r="G146" s="57" t="s">
        <v>45</v>
      </c>
      <c r="H146" s="62" t="s">
        <v>291</v>
      </c>
      <c r="I146" s="129" t="s">
        <v>1539</v>
      </c>
      <c r="J146" s="129" t="s">
        <v>1539</v>
      </c>
      <c r="K146" s="129" t="s">
        <v>1539</v>
      </c>
      <c r="L146" s="129" t="s">
        <v>1539</v>
      </c>
      <c r="M146" s="129" t="s">
        <v>1539</v>
      </c>
      <c r="N146" s="129" t="s">
        <v>1539</v>
      </c>
      <c r="O146" s="129" t="s">
        <v>1539</v>
      </c>
      <c r="P146" s="129" t="s">
        <v>1539</v>
      </c>
      <c r="Q146" s="129" t="s">
        <v>1539</v>
      </c>
      <c r="R146" s="129" t="s">
        <v>1539</v>
      </c>
      <c r="S146" s="129" t="s">
        <v>1539</v>
      </c>
      <c r="T146" s="129" t="s">
        <v>1539</v>
      </c>
      <c r="U146" s="129" t="s">
        <v>1539</v>
      </c>
      <c r="V146" s="129" t="s">
        <v>1539</v>
      </c>
      <c r="W146" s="129" t="s">
        <v>1539</v>
      </c>
      <c r="X146" s="129" t="s">
        <v>1539</v>
      </c>
      <c r="Y146" s="129" t="s">
        <v>1539</v>
      </c>
      <c r="Z146" s="129" t="s">
        <v>1539</v>
      </c>
      <c r="AA146" s="129" t="s">
        <v>1539</v>
      </c>
      <c r="AB146" s="129" t="s">
        <v>1539</v>
      </c>
      <c r="AC146" s="129" t="s">
        <v>1539</v>
      </c>
      <c r="AD146" s="129" t="s">
        <v>1539</v>
      </c>
      <c r="AE146" s="129" t="s">
        <v>1539</v>
      </c>
      <c r="AF146" s="129" t="s">
        <v>1539</v>
      </c>
      <c r="AG146" s="129" t="s">
        <v>1539</v>
      </c>
      <c r="AH146" s="129" t="s">
        <v>1539</v>
      </c>
      <c r="AI146" s="129" t="s">
        <v>1539</v>
      </c>
      <c r="AJ146" s="129" t="s">
        <v>1539</v>
      </c>
      <c r="AK146" s="129" t="s">
        <v>1539</v>
      </c>
      <c r="AL146" s="129" t="s">
        <v>1539</v>
      </c>
      <c r="AM146" s="129"/>
      <c r="AN146" s="130"/>
      <c r="AO146" s="131"/>
      <c r="AQ146" s="132"/>
      <c r="AR146" s="99"/>
      <c r="AS146" s="133"/>
      <c r="AT146" s="134"/>
      <c r="AU146" s="135" t="s">
        <v>1539</v>
      </c>
      <c r="AV146" s="136"/>
      <c r="AW146" s="140"/>
      <c r="AX146" s="129" t="s">
        <v>1539</v>
      </c>
      <c r="AY146" s="129" t="s">
        <v>1539</v>
      </c>
      <c r="AZ146" s="129" t="s">
        <v>1539</v>
      </c>
      <c r="BA146" s="129" t="s">
        <v>1539</v>
      </c>
      <c r="BB146" s="129" t="s">
        <v>1539</v>
      </c>
      <c r="BC146" s="129" t="s">
        <v>1539</v>
      </c>
      <c r="BD146" s="129" t="s">
        <v>1539</v>
      </c>
      <c r="BE146" s="129"/>
      <c r="BF146" s="129"/>
      <c r="BG146" s="129"/>
      <c r="BH146" s="129"/>
      <c r="BI146" s="129"/>
      <c r="BJ146" s="129"/>
      <c r="BK146" s="129"/>
      <c r="BL146" s="129"/>
      <c r="BM146" s="129"/>
      <c r="BN146" s="137"/>
      <c r="BO146" s="138"/>
      <c r="BP146" s="131"/>
      <c r="BQ146" s="99"/>
      <c r="BR146" s="139"/>
      <c r="BS146" s="132"/>
      <c r="BT146" s="99"/>
      <c r="BU146" s="134"/>
      <c r="BV146" s="135" t="s">
        <v>1539</v>
      </c>
      <c r="BW146" s="116"/>
      <c r="BY146" s="140" t="s">
        <v>1539</v>
      </c>
      <c r="BZ146" s="140" t="s">
        <v>1539</v>
      </c>
      <c r="CA146" s="140" t="s">
        <v>1539</v>
      </c>
      <c r="CB146" s="140" t="s">
        <v>1539</v>
      </c>
      <c r="CC146" s="140" t="s">
        <v>1539</v>
      </c>
      <c r="CD146" s="140" t="s">
        <v>1539</v>
      </c>
      <c r="CE146" s="140" t="s">
        <v>1539</v>
      </c>
      <c r="CF146" s="140" t="s">
        <v>1539</v>
      </c>
      <c r="CG146" s="140" t="s">
        <v>1539</v>
      </c>
      <c r="CH146" s="140" t="s">
        <v>1539</v>
      </c>
      <c r="CI146" s="140" t="s">
        <v>1539</v>
      </c>
      <c r="CJ146" s="140" t="s">
        <v>1539</v>
      </c>
      <c r="CL146" s="140"/>
      <c r="CM146" s="140"/>
      <c r="CN146" s="140"/>
      <c r="CO146" s="140"/>
      <c r="CP146" s="140"/>
      <c r="CQ146" s="140"/>
      <c r="CR146" s="140"/>
      <c r="CS146" s="140"/>
      <c r="CT146" s="140"/>
      <c r="CU146" s="140"/>
      <c r="CV146" s="140"/>
      <c r="CW146" s="140"/>
      <c r="CY146" s="105"/>
      <c r="CZ146" s="105"/>
      <c r="DA146" s="105"/>
      <c r="DB146" s="105"/>
      <c r="DC146" s="105"/>
      <c r="DD146" s="105"/>
      <c r="DE146" s="105"/>
      <c r="DF146" s="105"/>
      <c r="DG146" s="105"/>
      <c r="DH146" s="105"/>
      <c r="DI146" s="105"/>
      <c r="DJ146" s="105"/>
    </row>
    <row r="147" spans="1:114" ht="15" customHeight="1" x14ac:dyDescent="0.25">
      <c r="A147" s="70">
        <v>-75.583722219999999</v>
      </c>
      <c r="B147" s="70">
        <v>8.3993333299999993</v>
      </c>
      <c r="C147" s="71">
        <v>90</v>
      </c>
      <c r="D147" s="56">
        <v>25025190</v>
      </c>
      <c r="E147" s="56"/>
      <c r="F147" s="195" t="s">
        <v>292</v>
      </c>
      <c r="G147" s="57" t="s">
        <v>60</v>
      </c>
      <c r="H147" s="62" t="s">
        <v>293</v>
      </c>
      <c r="I147" s="129">
        <v>32.9</v>
      </c>
      <c r="J147" s="129">
        <v>30.7</v>
      </c>
      <c r="K147" s="129">
        <v>33.6</v>
      </c>
      <c r="L147" s="129">
        <v>32.700000000000003</v>
      </c>
      <c r="M147" s="129">
        <v>33.6</v>
      </c>
      <c r="N147" s="129">
        <v>34.299999999999997</v>
      </c>
      <c r="O147" s="129">
        <v>32.299999999999997</v>
      </c>
      <c r="P147" s="129">
        <v>34.6</v>
      </c>
      <c r="Q147" s="129">
        <v>34.9</v>
      </c>
      <c r="R147" s="129">
        <v>32.9</v>
      </c>
      <c r="S147" s="129">
        <v>32.4</v>
      </c>
      <c r="T147" s="129">
        <v>33.799999999999997</v>
      </c>
      <c r="U147" s="129">
        <v>32.5</v>
      </c>
      <c r="V147" s="129">
        <v>34.1</v>
      </c>
      <c r="W147" s="129">
        <v>33.4</v>
      </c>
      <c r="X147" s="129">
        <v>32.700000000000003</v>
      </c>
      <c r="Y147" s="129">
        <v>32.6</v>
      </c>
      <c r="Z147" s="129">
        <v>33.6</v>
      </c>
      <c r="AA147" s="129">
        <v>33.5</v>
      </c>
      <c r="AB147" s="129">
        <v>32.700000000000003</v>
      </c>
      <c r="AC147" s="129">
        <v>32.5</v>
      </c>
      <c r="AD147" s="129">
        <v>34.1</v>
      </c>
      <c r="AE147" s="129">
        <v>31.6</v>
      </c>
      <c r="AF147" s="129">
        <v>32.5</v>
      </c>
      <c r="AG147" s="129">
        <v>34.9</v>
      </c>
      <c r="AH147" s="129">
        <v>34.700000000000003</v>
      </c>
      <c r="AI147" s="129">
        <v>33.700000000000003</v>
      </c>
      <c r="AJ147" s="129">
        <v>27.3</v>
      </c>
      <c r="AK147" s="129">
        <v>31.5</v>
      </c>
      <c r="AL147" s="129">
        <v>32.6</v>
      </c>
      <c r="AM147" s="129"/>
      <c r="AN147" s="130">
        <f>+LOOKUP(1000,I147:AM147)</f>
        <v>32.6</v>
      </c>
      <c r="AO147" s="131"/>
      <c r="AQ147" s="132"/>
      <c r="AR147" s="99"/>
      <c r="AS147" s="133"/>
      <c r="AT147" s="134">
        <f>+MAX(I147:AM147)</f>
        <v>34.9</v>
      </c>
      <c r="AU147" s="135" t="s">
        <v>1539</v>
      </c>
      <c r="AV147" s="136"/>
      <c r="AW147" s="140"/>
      <c r="AX147" s="129">
        <v>30.3</v>
      </c>
      <c r="AY147" s="129">
        <v>32.1</v>
      </c>
      <c r="AZ147" s="129">
        <v>32.4</v>
      </c>
      <c r="BA147" s="129">
        <v>33.5</v>
      </c>
      <c r="BB147" s="129">
        <v>30.7</v>
      </c>
      <c r="BC147" s="129">
        <v>32.9</v>
      </c>
      <c r="BD147" s="129">
        <v>32.299999999999997</v>
      </c>
      <c r="BE147" s="129"/>
      <c r="BF147" s="129"/>
      <c r="BG147" s="129"/>
      <c r="BH147" s="129"/>
      <c r="BI147" s="129"/>
      <c r="BJ147" s="129"/>
      <c r="BK147" s="129"/>
      <c r="BL147" s="129"/>
      <c r="BM147" s="129"/>
      <c r="BN147" s="137">
        <f>+LOOKUP(1000,AX147:BM147)</f>
        <v>32.299999999999997</v>
      </c>
      <c r="BO147" s="138"/>
      <c r="BP147" s="131"/>
      <c r="BQ147" s="99">
        <f>+BN147-BP147</f>
        <v>32.299999999999997</v>
      </c>
      <c r="BR147" s="139"/>
      <c r="BS147" s="132">
        <f>+AVERAGE(AX147:BM147)</f>
        <v>32.028571428571425</v>
      </c>
      <c r="BT147" s="99">
        <f>+BS147-BP147</f>
        <v>32.028571428571425</v>
      </c>
      <c r="BU147" s="134">
        <f>+MAX(AX147:BM147)</f>
        <v>33.5</v>
      </c>
      <c r="BV147" s="135" t="s">
        <v>1539</v>
      </c>
      <c r="BW147" s="116"/>
      <c r="BY147" s="140" t="s">
        <v>1539</v>
      </c>
      <c r="BZ147" s="140" t="s">
        <v>1539</v>
      </c>
      <c r="CA147" s="140" t="s">
        <v>1539</v>
      </c>
      <c r="CB147" s="140" t="s">
        <v>1539</v>
      </c>
      <c r="CC147" s="140" t="s">
        <v>1539</v>
      </c>
      <c r="CD147" s="140" t="s">
        <v>1539</v>
      </c>
      <c r="CE147" s="140" t="s">
        <v>1539</v>
      </c>
      <c r="CF147" s="140" t="s">
        <v>1539</v>
      </c>
      <c r="CG147" s="140" t="s">
        <v>1539</v>
      </c>
      <c r="CH147" s="140" t="s">
        <v>1539</v>
      </c>
      <c r="CI147" s="140" t="s">
        <v>1539</v>
      </c>
      <c r="CJ147" s="140" t="s">
        <v>1539</v>
      </c>
      <c r="CL147" s="140">
        <v>35.225000000000001</v>
      </c>
      <c r="CM147" s="140">
        <v>36.6</v>
      </c>
      <c r="CN147" s="140">
        <v>36.820000000000007</v>
      </c>
      <c r="CO147" s="140">
        <v>36.208333333333329</v>
      </c>
      <c r="CP147" s="140">
        <v>34.772727272727273</v>
      </c>
      <c r="CQ147" s="140">
        <v>34.366666666666667</v>
      </c>
      <c r="CR147" s="140">
        <v>34.407692307692301</v>
      </c>
      <c r="CS147" s="140">
        <v>34.407692307692308</v>
      </c>
      <c r="CT147" s="140">
        <v>34.084615384615383</v>
      </c>
      <c r="CU147" s="140">
        <v>33.669230769230772</v>
      </c>
      <c r="CV147" s="140">
        <v>33.5</v>
      </c>
      <c r="CW147" s="140">
        <v>34.07692307692308</v>
      </c>
      <c r="CY147" s="105">
        <v>33.658333333333331</v>
      </c>
      <c r="CZ147" s="105">
        <v>34.658333333333339</v>
      </c>
      <c r="DA147" s="105">
        <v>34.549999999999997</v>
      </c>
      <c r="DB147" s="105">
        <v>33.483333333333327</v>
      </c>
      <c r="DC147" s="105">
        <v>32.309090909090912</v>
      </c>
      <c r="DD147" s="105">
        <v>32.025000000000013</v>
      </c>
      <c r="DE147" s="105">
        <v>32.138461538461527</v>
      </c>
      <c r="DF147" s="105">
        <v>31.992307692307691</v>
      </c>
      <c r="DG147" s="105">
        <v>31.9</v>
      </c>
      <c r="DH147" s="105">
        <v>31.707692307692309</v>
      </c>
      <c r="DI147" s="105">
        <v>31.790909090909089</v>
      </c>
      <c r="DJ147" s="105">
        <v>32.423076923076927</v>
      </c>
    </row>
    <row r="148" spans="1:114" ht="15" customHeight="1" x14ac:dyDescent="0.25">
      <c r="A148" s="70">
        <v>-75.106416670000002</v>
      </c>
      <c r="B148" s="70">
        <v>9.7157499999999999</v>
      </c>
      <c r="C148" s="71">
        <v>152</v>
      </c>
      <c r="D148" s="56">
        <v>29015020</v>
      </c>
      <c r="E148" s="56"/>
      <c r="F148" s="197" t="s">
        <v>294</v>
      </c>
      <c r="G148" s="57" t="s">
        <v>45</v>
      </c>
      <c r="H148" s="62" t="s">
        <v>295</v>
      </c>
      <c r="I148" s="129" t="s">
        <v>1539</v>
      </c>
      <c r="J148" s="129" t="s">
        <v>1539</v>
      </c>
      <c r="K148" s="129" t="s">
        <v>1539</v>
      </c>
      <c r="L148" s="129" t="s">
        <v>1539</v>
      </c>
      <c r="M148" s="129" t="s">
        <v>1539</v>
      </c>
      <c r="N148" s="129" t="s">
        <v>1539</v>
      </c>
      <c r="O148" s="129" t="s">
        <v>1539</v>
      </c>
      <c r="P148" s="129" t="s">
        <v>1539</v>
      </c>
      <c r="Q148" s="129" t="s">
        <v>1539</v>
      </c>
      <c r="R148" s="129" t="s">
        <v>1539</v>
      </c>
      <c r="S148" s="129" t="s">
        <v>1539</v>
      </c>
      <c r="T148" s="129" t="s">
        <v>1539</v>
      </c>
      <c r="U148" s="129" t="s">
        <v>1539</v>
      </c>
      <c r="V148" s="129" t="s">
        <v>1539</v>
      </c>
      <c r="W148" s="129" t="s">
        <v>1539</v>
      </c>
      <c r="X148" s="129" t="s">
        <v>1539</v>
      </c>
      <c r="Y148" s="129" t="s">
        <v>1539</v>
      </c>
      <c r="Z148" s="129" t="s">
        <v>1539</v>
      </c>
      <c r="AA148" s="129" t="s">
        <v>1539</v>
      </c>
      <c r="AB148" s="129" t="s">
        <v>1539</v>
      </c>
      <c r="AC148" s="129" t="s">
        <v>1539</v>
      </c>
      <c r="AD148" s="129" t="s">
        <v>1539</v>
      </c>
      <c r="AE148" s="129" t="s">
        <v>1539</v>
      </c>
      <c r="AF148" s="129" t="s">
        <v>1539</v>
      </c>
      <c r="AG148" s="129" t="s">
        <v>1539</v>
      </c>
      <c r="AH148" s="129" t="s">
        <v>1539</v>
      </c>
      <c r="AI148" s="129" t="s">
        <v>1539</v>
      </c>
      <c r="AJ148" s="129" t="s">
        <v>1539</v>
      </c>
      <c r="AK148" s="129" t="s">
        <v>1539</v>
      </c>
      <c r="AL148" s="129" t="s">
        <v>1539</v>
      </c>
      <c r="AM148" s="129"/>
      <c r="AN148" s="130"/>
      <c r="AO148" s="131"/>
      <c r="AQ148" s="132"/>
      <c r="AR148" s="99"/>
      <c r="AS148" s="133"/>
      <c r="AT148" s="134"/>
      <c r="AU148" s="135">
        <v>36.6</v>
      </c>
      <c r="AV148" s="136"/>
      <c r="AW148" s="140"/>
      <c r="AX148" s="129" t="s">
        <v>1539</v>
      </c>
      <c r="AY148" s="129" t="s">
        <v>1539</v>
      </c>
      <c r="AZ148" s="129" t="s">
        <v>1539</v>
      </c>
      <c r="BA148" s="129" t="s">
        <v>1539</v>
      </c>
      <c r="BB148" s="129" t="s">
        <v>1539</v>
      </c>
      <c r="BC148" s="129" t="s">
        <v>1539</v>
      </c>
      <c r="BD148" s="129" t="s">
        <v>1539</v>
      </c>
      <c r="BE148" s="129"/>
      <c r="BF148" s="129"/>
      <c r="BG148" s="129"/>
      <c r="BH148" s="129"/>
      <c r="BI148" s="129"/>
      <c r="BJ148" s="129"/>
      <c r="BK148" s="129"/>
      <c r="BL148" s="129"/>
      <c r="BM148" s="129"/>
      <c r="BN148" s="137"/>
      <c r="BO148" s="138"/>
      <c r="BP148" s="131"/>
      <c r="BQ148" s="99"/>
      <c r="BR148" s="139"/>
      <c r="BS148" s="132"/>
      <c r="BT148" s="99"/>
      <c r="BU148" s="134"/>
      <c r="BV148" s="135">
        <v>38</v>
      </c>
      <c r="BW148" s="116"/>
      <c r="BY148" s="140">
        <v>39</v>
      </c>
      <c r="BZ148" s="140">
        <v>42</v>
      </c>
      <c r="CA148" s="140">
        <v>39.299999999999997</v>
      </c>
      <c r="CB148" s="140">
        <v>40.1</v>
      </c>
      <c r="CC148" s="140">
        <v>39</v>
      </c>
      <c r="CD148" s="140">
        <v>40</v>
      </c>
      <c r="CE148" s="140">
        <v>42</v>
      </c>
      <c r="CF148" s="140">
        <v>39</v>
      </c>
      <c r="CG148" s="140">
        <v>39</v>
      </c>
      <c r="CH148" s="140">
        <v>37</v>
      </c>
      <c r="CI148" s="140">
        <v>36.6</v>
      </c>
      <c r="CJ148" s="140">
        <v>38</v>
      </c>
      <c r="CK148" s="220"/>
      <c r="CL148" s="140">
        <v>36.027999999999992</v>
      </c>
      <c r="CM148" s="140">
        <v>37</v>
      </c>
      <c r="CN148" s="140">
        <v>37.340000000000003</v>
      </c>
      <c r="CO148" s="140">
        <v>36.895999999999987</v>
      </c>
      <c r="CP148" s="140">
        <v>35.766666666666673</v>
      </c>
      <c r="CQ148" s="140">
        <v>35.735999999999997</v>
      </c>
      <c r="CR148" s="140">
        <v>36.717391304347828</v>
      </c>
      <c r="CS148" s="140">
        <v>36.325000000000003</v>
      </c>
      <c r="CT148" s="140">
        <v>35.200000000000003</v>
      </c>
      <c r="CU148" s="140">
        <v>34.060869565217388</v>
      </c>
      <c r="CV148" s="140">
        <v>34.33</v>
      </c>
      <c r="CW148" s="140">
        <v>35.095652173913038</v>
      </c>
      <c r="CY148" s="105">
        <v>34.164000000000009</v>
      </c>
      <c r="CZ148" s="105">
        <v>34.983333333333327</v>
      </c>
      <c r="DA148" s="105">
        <v>34.988000000000007</v>
      </c>
      <c r="DB148" s="105">
        <v>34.08</v>
      </c>
      <c r="DC148" s="105">
        <v>32.837499999999999</v>
      </c>
      <c r="DD148" s="105">
        <v>32.936</v>
      </c>
      <c r="DE148" s="105">
        <v>33.673913043478258</v>
      </c>
      <c r="DF148" s="105">
        <v>33.375</v>
      </c>
      <c r="DG148" s="105">
        <v>32.326086956521742</v>
      </c>
      <c r="DH148" s="105">
        <v>31.708695652173919</v>
      </c>
      <c r="DI148" s="105">
        <v>32</v>
      </c>
      <c r="DJ148" s="105">
        <v>33.030434782608701</v>
      </c>
    </row>
    <row r="149" spans="1:114" ht="15" customHeight="1" x14ac:dyDescent="0.25">
      <c r="A149" s="70">
        <v>-74.920222219999999</v>
      </c>
      <c r="B149" s="70">
        <v>10.27788889</v>
      </c>
      <c r="C149" s="71">
        <v>8</v>
      </c>
      <c r="D149" s="56">
        <v>29040310</v>
      </c>
      <c r="E149" s="56"/>
      <c r="F149" s="195" t="s">
        <v>296</v>
      </c>
      <c r="G149" s="57" t="s">
        <v>48</v>
      </c>
      <c r="H149" s="62" t="s">
        <v>297</v>
      </c>
      <c r="I149" s="129" t="s">
        <v>1539</v>
      </c>
      <c r="J149" s="129" t="s">
        <v>1539</v>
      </c>
      <c r="K149" s="129" t="s">
        <v>1539</v>
      </c>
      <c r="L149" s="129" t="s">
        <v>1539</v>
      </c>
      <c r="M149" s="129" t="s">
        <v>1539</v>
      </c>
      <c r="N149" s="129" t="s">
        <v>1539</v>
      </c>
      <c r="O149" s="129" t="s">
        <v>1539</v>
      </c>
      <c r="P149" s="129" t="s">
        <v>1539</v>
      </c>
      <c r="Q149" s="129" t="s">
        <v>1539</v>
      </c>
      <c r="R149" s="129" t="s">
        <v>1539</v>
      </c>
      <c r="S149" s="129" t="s">
        <v>1539</v>
      </c>
      <c r="T149" s="129" t="s">
        <v>1539</v>
      </c>
      <c r="U149" s="129" t="s">
        <v>1539</v>
      </c>
      <c r="V149" s="129" t="s">
        <v>1539</v>
      </c>
      <c r="W149" s="129" t="s">
        <v>1539</v>
      </c>
      <c r="X149" s="129" t="s">
        <v>1539</v>
      </c>
      <c r="Y149" s="129" t="s">
        <v>1539</v>
      </c>
      <c r="Z149" s="129" t="s">
        <v>1539</v>
      </c>
      <c r="AA149" s="129" t="s">
        <v>1539</v>
      </c>
      <c r="AB149" s="129" t="s">
        <v>1539</v>
      </c>
      <c r="AC149" s="129" t="s">
        <v>1539</v>
      </c>
      <c r="AD149" s="129" t="s">
        <v>1539</v>
      </c>
      <c r="AE149" s="129" t="s">
        <v>1539</v>
      </c>
      <c r="AF149" s="129" t="s">
        <v>1539</v>
      </c>
      <c r="AG149" s="129" t="s">
        <v>1539</v>
      </c>
      <c r="AH149" s="129" t="s">
        <v>1539</v>
      </c>
      <c r="AI149" s="129" t="s">
        <v>1539</v>
      </c>
      <c r="AJ149" s="129" t="s">
        <v>1539</v>
      </c>
      <c r="AK149" s="129" t="s">
        <v>1539</v>
      </c>
      <c r="AL149" s="129" t="s">
        <v>1539</v>
      </c>
      <c r="AM149" s="129"/>
      <c r="AN149" s="130"/>
      <c r="AO149" s="131"/>
      <c r="AQ149" s="132"/>
      <c r="AR149" s="99"/>
      <c r="AS149" s="133"/>
      <c r="AT149" s="134"/>
      <c r="AU149" s="135" t="s">
        <v>1539</v>
      </c>
      <c r="AV149" s="136"/>
      <c r="AW149" s="140"/>
      <c r="AX149" s="129" t="s">
        <v>1539</v>
      </c>
      <c r="AY149" s="129" t="s">
        <v>1539</v>
      </c>
      <c r="AZ149" s="129" t="s">
        <v>1539</v>
      </c>
      <c r="BA149" s="129" t="s">
        <v>1539</v>
      </c>
      <c r="BB149" s="129" t="s">
        <v>1539</v>
      </c>
      <c r="BC149" s="129" t="s">
        <v>1539</v>
      </c>
      <c r="BD149" s="129" t="s">
        <v>1539</v>
      </c>
      <c r="BE149" s="129"/>
      <c r="BF149" s="129"/>
      <c r="BG149" s="129"/>
      <c r="BH149" s="129"/>
      <c r="BI149" s="129"/>
      <c r="BJ149" s="129"/>
      <c r="BK149" s="129"/>
      <c r="BL149" s="129"/>
      <c r="BM149" s="129"/>
      <c r="BN149" s="137"/>
      <c r="BO149" s="138"/>
      <c r="BP149" s="131"/>
      <c r="BQ149" s="99"/>
      <c r="BR149" s="139"/>
      <c r="BS149" s="132"/>
      <c r="BT149" s="99"/>
      <c r="BU149" s="134"/>
      <c r="BV149" s="135" t="s">
        <v>1539</v>
      </c>
      <c r="BW149" s="116"/>
      <c r="BY149" s="140" t="s">
        <v>1539</v>
      </c>
      <c r="BZ149" s="140" t="s">
        <v>1539</v>
      </c>
      <c r="CA149" s="140" t="s">
        <v>1539</v>
      </c>
      <c r="CB149" s="140" t="s">
        <v>1539</v>
      </c>
      <c r="CC149" s="140" t="s">
        <v>1539</v>
      </c>
      <c r="CD149" s="140" t="s">
        <v>1539</v>
      </c>
      <c r="CE149" s="140" t="s">
        <v>1539</v>
      </c>
      <c r="CF149" s="140" t="s">
        <v>1539</v>
      </c>
      <c r="CG149" s="140" t="s">
        <v>1539</v>
      </c>
      <c r="CH149" s="140" t="s">
        <v>1539</v>
      </c>
      <c r="CI149" s="140" t="s">
        <v>1539</v>
      </c>
      <c r="CJ149" s="140" t="s">
        <v>1539</v>
      </c>
      <c r="CL149" s="140"/>
      <c r="CM149" s="140"/>
      <c r="CN149" s="140"/>
      <c r="CO149" s="140"/>
      <c r="CP149" s="140"/>
      <c r="CQ149" s="140"/>
      <c r="CR149" s="140"/>
      <c r="CS149" s="140"/>
      <c r="CT149" s="140"/>
      <c r="CU149" s="140"/>
      <c r="CV149" s="140"/>
      <c r="CW149" s="140"/>
      <c r="CY149" s="105"/>
      <c r="CZ149" s="105"/>
      <c r="DA149" s="105"/>
      <c r="DB149" s="105"/>
      <c r="DC149" s="105"/>
      <c r="DD149" s="105"/>
      <c r="DE149" s="105"/>
      <c r="DF149" s="105"/>
      <c r="DG149" s="105"/>
      <c r="DH149" s="105"/>
      <c r="DI149" s="105"/>
      <c r="DJ149" s="105"/>
    </row>
    <row r="150" spans="1:114" ht="15" customHeight="1" x14ac:dyDescent="0.25">
      <c r="A150" s="70">
        <v>-75.384444439999996</v>
      </c>
      <c r="B150" s="70">
        <v>9.1177777800000008</v>
      </c>
      <c r="C150" s="71">
        <v>125</v>
      </c>
      <c r="D150" s="50">
        <v>25020470</v>
      </c>
      <c r="E150" s="56"/>
      <c r="F150" s="195" t="s">
        <v>298</v>
      </c>
      <c r="G150" s="57" t="s">
        <v>60</v>
      </c>
      <c r="H150" s="62" t="s">
        <v>299</v>
      </c>
      <c r="I150" s="129" t="s">
        <v>1539</v>
      </c>
      <c r="J150" s="129" t="s">
        <v>1539</v>
      </c>
      <c r="K150" s="129" t="s">
        <v>1539</v>
      </c>
      <c r="L150" s="129" t="s">
        <v>1539</v>
      </c>
      <c r="M150" s="129" t="s">
        <v>1539</v>
      </c>
      <c r="N150" s="129" t="s">
        <v>1539</v>
      </c>
      <c r="O150" s="129" t="s">
        <v>1539</v>
      </c>
      <c r="P150" s="129" t="s">
        <v>1539</v>
      </c>
      <c r="Q150" s="129" t="s">
        <v>1539</v>
      </c>
      <c r="R150" s="129" t="s">
        <v>1539</v>
      </c>
      <c r="S150" s="129" t="s">
        <v>1539</v>
      </c>
      <c r="T150" s="129" t="s">
        <v>1539</v>
      </c>
      <c r="U150" s="129" t="s">
        <v>1539</v>
      </c>
      <c r="V150" s="129" t="s">
        <v>1539</v>
      </c>
      <c r="W150" s="129" t="s">
        <v>1539</v>
      </c>
      <c r="X150" s="129" t="s">
        <v>1539</v>
      </c>
      <c r="Y150" s="129" t="s">
        <v>1539</v>
      </c>
      <c r="Z150" s="129" t="s">
        <v>1539</v>
      </c>
      <c r="AA150" s="129" t="s">
        <v>1539</v>
      </c>
      <c r="AB150" s="129" t="s">
        <v>1539</v>
      </c>
      <c r="AC150" s="129" t="s">
        <v>1539</v>
      </c>
      <c r="AD150" s="129" t="s">
        <v>1539</v>
      </c>
      <c r="AE150" s="129" t="s">
        <v>1539</v>
      </c>
      <c r="AF150" s="129" t="s">
        <v>1539</v>
      </c>
      <c r="AG150" s="129" t="s">
        <v>1539</v>
      </c>
      <c r="AH150" s="129" t="s">
        <v>1539</v>
      </c>
      <c r="AI150" s="129" t="s">
        <v>1539</v>
      </c>
      <c r="AJ150" s="129" t="s">
        <v>1539</v>
      </c>
      <c r="AK150" s="129" t="s">
        <v>1539</v>
      </c>
      <c r="AL150" s="129" t="s">
        <v>1539</v>
      </c>
      <c r="AM150" s="129"/>
      <c r="AN150" s="130"/>
      <c r="AO150" s="131"/>
      <c r="AQ150" s="132"/>
      <c r="AR150" s="99"/>
      <c r="AS150" s="133"/>
      <c r="AT150" s="134"/>
      <c r="AU150" s="135" t="s">
        <v>1539</v>
      </c>
      <c r="AV150" s="136"/>
      <c r="AW150" s="140"/>
      <c r="AX150" s="129" t="s">
        <v>1539</v>
      </c>
      <c r="AY150" s="129" t="s">
        <v>1539</v>
      </c>
      <c r="AZ150" s="129" t="s">
        <v>1539</v>
      </c>
      <c r="BA150" s="129" t="s">
        <v>1539</v>
      </c>
      <c r="BB150" s="129" t="s">
        <v>1539</v>
      </c>
      <c r="BC150" s="129" t="s">
        <v>1539</v>
      </c>
      <c r="BD150" s="129" t="s">
        <v>1539</v>
      </c>
      <c r="BE150" s="129"/>
      <c r="BF150" s="129"/>
      <c r="BG150" s="129"/>
      <c r="BH150" s="129"/>
      <c r="BI150" s="129"/>
      <c r="BJ150" s="129"/>
      <c r="BK150" s="129"/>
      <c r="BL150" s="129"/>
      <c r="BM150" s="129"/>
      <c r="BN150" s="137"/>
      <c r="BO150" s="138"/>
      <c r="BP150" s="131"/>
      <c r="BQ150" s="99"/>
      <c r="BR150" s="139"/>
      <c r="BS150" s="132"/>
      <c r="BT150" s="99"/>
      <c r="BU150" s="134"/>
      <c r="BV150" s="135" t="s">
        <v>1539</v>
      </c>
      <c r="BW150" s="116"/>
      <c r="BY150" s="140" t="s">
        <v>1539</v>
      </c>
      <c r="BZ150" s="140" t="s">
        <v>1539</v>
      </c>
      <c r="CA150" s="140" t="s">
        <v>1539</v>
      </c>
      <c r="CB150" s="140" t="s">
        <v>1539</v>
      </c>
      <c r="CC150" s="140" t="s">
        <v>1539</v>
      </c>
      <c r="CD150" s="140" t="s">
        <v>1539</v>
      </c>
      <c r="CE150" s="140" t="s">
        <v>1539</v>
      </c>
      <c r="CF150" s="140" t="s">
        <v>1539</v>
      </c>
      <c r="CG150" s="140" t="s">
        <v>1539</v>
      </c>
      <c r="CH150" s="140" t="s">
        <v>1539</v>
      </c>
      <c r="CI150" s="140" t="s">
        <v>1539</v>
      </c>
      <c r="CJ150" s="140" t="s">
        <v>1539</v>
      </c>
      <c r="CL150" s="140"/>
      <c r="CM150" s="140"/>
      <c r="CN150" s="140"/>
      <c r="CO150" s="140"/>
      <c r="CP150" s="140"/>
      <c r="CQ150" s="140"/>
      <c r="CR150" s="140"/>
      <c r="CS150" s="140"/>
      <c r="CT150" s="140"/>
      <c r="CU150" s="140"/>
      <c r="CV150" s="140"/>
      <c r="CW150" s="140"/>
      <c r="CY150" s="105"/>
      <c r="CZ150" s="105"/>
      <c r="DA150" s="105"/>
      <c r="DB150" s="105"/>
      <c r="DC150" s="105"/>
      <c r="DD150" s="105"/>
      <c r="DE150" s="105"/>
      <c r="DF150" s="105"/>
      <c r="DG150" s="105"/>
      <c r="DH150" s="105"/>
      <c r="DI150" s="105"/>
      <c r="DJ150" s="105"/>
    </row>
    <row r="151" spans="1:114" ht="15" customHeight="1" x14ac:dyDescent="0.25">
      <c r="A151" s="70">
        <v>-76.533305560000002</v>
      </c>
      <c r="B151" s="70">
        <v>8.7552222200000003</v>
      </c>
      <c r="C151" s="71">
        <v>4</v>
      </c>
      <c r="D151" s="56">
        <v>12030010</v>
      </c>
      <c r="E151" s="56"/>
      <c r="F151" s="195" t="s">
        <v>300</v>
      </c>
      <c r="G151" s="57" t="s">
        <v>63</v>
      </c>
      <c r="H151" s="62" t="s">
        <v>301</v>
      </c>
      <c r="I151" s="129" t="s">
        <v>1539</v>
      </c>
      <c r="J151" s="129" t="s">
        <v>1539</v>
      </c>
      <c r="K151" s="129" t="s">
        <v>1539</v>
      </c>
      <c r="L151" s="129" t="s">
        <v>1539</v>
      </c>
      <c r="M151" s="129" t="s">
        <v>1539</v>
      </c>
      <c r="N151" s="129" t="s">
        <v>1539</v>
      </c>
      <c r="O151" s="129" t="s">
        <v>1539</v>
      </c>
      <c r="P151" s="129" t="s">
        <v>1539</v>
      </c>
      <c r="Q151" s="129" t="s">
        <v>1539</v>
      </c>
      <c r="R151" s="129" t="s">
        <v>1539</v>
      </c>
      <c r="S151" s="129" t="s">
        <v>1539</v>
      </c>
      <c r="T151" s="129" t="s">
        <v>1539</v>
      </c>
      <c r="U151" s="129" t="s">
        <v>1539</v>
      </c>
      <c r="V151" s="129" t="s">
        <v>1539</v>
      </c>
      <c r="W151" s="129" t="s">
        <v>1539</v>
      </c>
      <c r="X151" s="129" t="s">
        <v>1539</v>
      </c>
      <c r="Y151" s="129" t="s">
        <v>1539</v>
      </c>
      <c r="Z151" s="129" t="s">
        <v>1539</v>
      </c>
      <c r="AA151" s="129" t="s">
        <v>1539</v>
      </c>
      <c r="AB151" s="129" t="s">
        <v>1539</v>
      </c>
      <c r="AC151" s="129" t="s">
        <v>1539</v>
      </c>
      <c r="AD151" s="129" t="s">
        <v>1539</v>
      </c>
      <c r="AE151" s="129" t="s">
        <v>1539</v>
      </c>
      <c r="AF151" s="129" t="s">
        <v>1539</v>
      </c>
      <c r="AG151" s="129" t="s">
        <v>1539</v>
      </c>
      <c r="AH151" s="129" t="s">
        <v>1539</v>
      </c>
      <c r="AI151" s="129" t="s">
        <v>1539</v>
      </c>
      <c r="AJ151" s="129" t="s">
        <v>1539</v>
      </c>
      <c r="AK151" s="129" t="s">
        <v>1539</v>
      </c>
      <c r="AL151" s="129" t="s">
        <v>1539</v>
      </c>
      <c r="AM151" s="129"/>
      <c r="AN151" s="130"/>
      <c r="AO151" s="131"/>
      <c r="AQ151" s="132"/>
      <c r="AR151" s="99"/>
      <c r="AS151" s="133"/>
      <c r="AT151" s="134"/>
      <c r="AU151" s="135" t="s">
        <v>1539</v>
      </c>
      <c r="AV151" s="136"/>
      <c r="AW151" s="140"/>
      <c r="AX151" s="129" t="s">
        <v>1539</v>
      </c>
      <c r="AY151" s="129" t="s">
        <v>1539</v>
      </c>
      <c r="AZ151" s="129" t="s">
        <v>1539</v>
      </c>
      <c r="BA151" s="129" t="s">
        <v>1539</v>
      </c>
      <c r="BB151" s="129" t="s">
        <v>1539</v>
      </c>
      <c r="BC151" s="129" t="s">
        <v>1539</v>
      </c>
      <c r="BD151" s="129" t="s">
        <v>1539</v>
      </c>
      <c r="BE151" s="129"/>
      <c r="BF151" s="129"/>
      <c r="BG151" s="129"/>
      <c r="BH151" s="129"/>
      <c r="BI151" s="129"/>
      <c r="BJ151" s="129"/>
      <c r="BK151" s="129"/>
      <c r="BL151" s="129"/>
      <c r="BM151" s="129"/>
      <c r="BN151" s="137"/>
      <c r="BO151" s="138"/>
      <c r="BP151" s="131"/>
      <c r="BQ151" s="99"/>
      <c r="BR151" s="139"/>
      <c r="BS151" s="132"/>
      <c r="BT151" s="99"/>
      <c r="BU151" s="134"/>
      <c r="BV151" s="135" t="s">
        <v>1539</v>
      </c>
      <c r="BW151" s="116"/>
      <c r="BY151" s="140" t="s">
        <v>1539</v>
      </c>
      <c r="BZ151" s="140" t="s">
        <v>1539</v>
      </c>
      <c r="CA151" s="140" t="s">
        <v>1539</v>
      </c>
      <c r="CB151" s="140" t="s">
        <v>1539</v>
      </c>
      <c r="CC151" s="140" t="s">
        <v>1539</v>
      </c>
      <c r="CD151" s="140" t="s">
        <v>1539</v>
      </c>
      <c r="CE151" s="140" t="s">
        <v>1539</v>
      </c>
      <c r="CF151" s="140" t="s">
        <v>1539</v>
      </c>
      <c r="CG151" s="140" t="s">
        <v>1539</v>
      </c>
      <c r="CH151" s="140" t="s">
        <v>1539</v>
      </c>
      <c r="CI151" s="140" t="s">
        <v>1539</v>
      </c>
      <c r="CJ151" s="140" t="s">
        <v>1539</v>
      </c>
      <c r="CL151" s="140"/>
      <c r="CM151" s="140"/>
      <c r="CN151" s="140"/>
      <c r="CO151" s="140"/>
      <c r="CP151" s="140"/>
      <c r="CQ151" s="140"/>
      <c r="CR151" s="140"/>
      <c r="CS151" s="140"/>
      <c r="CT151" s="140"/>
      <c r="CU151" s="140"/>
      <c r="CV151" s="140"/>
      <c r="CW151" s="140"/>
      <c r="CY151" s="105"/>
      <c r="CZ151" s="105"/>
      <c r="DA151" s="105"/>
      <c r="DB151" s="105"/>
      <c r="DC151" s="105"/>
      <c r="DD151" s="105"/>
      <c r="DE151" s="105"/>
      <c r="DF151" s="105"/>
      <c r="DG151" s="105"/>
      <c r="DH151" s="105"/>
      <c r="DI151" s="105"/>
      <c r="DJ151" s="105"/>
    </row>
    <row r="152" spans="1:114" ht="15" customHeight="1" x14ac:dyDescent="0.25">
      <c r="A152" s="70">
        <v>-75.258611110000004</v>
      </c>
      <c r="B152" s="70">
        <v>10.04316667</v>
      </c>
      <c r="C152" s="71">
        <v>20</v>
      </c>
      <c r="D152" s="56">
        <v>29035110</v>
      </c>
      <c r="E152" s="56"/>
      <c r="F152" s="195" t="s">
        <v>302</v>
      </c>
      <c r="G152" s="57" t="s">
        <v>45</v>
      </c>
      <c r="H152" s="62" t="s">
        <v>303</v>
      </c>
      <c r="I152" s="129">
        <v>33.200000000000003</v>
      </c>
      <c r="J152" s="129">
        <v>33</v>
      </c>
      <c r="K152" s="129">
        <v>34</v>
      </c>
      <c r="L152" s="129">
        <v>32.200000000000003</v>
      </c>
      <c r="M152" s="129">
        <v>31.2</v>
      </c>
      <c r="N152" s="129">
        <v>32</v>
      </c>
      <c r="O152" s="129">
        <v>33.6</v>
      </c>
      <c r="P152" s="129">
        <v>34.200000000000003</v>
      </c>
      <c r="Q152" s="129">
        <v>34.799999999999997</v>
      </c>
      <c r="R152" s="129">
        <v>30.4</v>
      </c>
      <c r="S152" s="129">
        <v>33.4</v>
      </c>
      <c r="T152" s="129" t="s">
        <v>1539</v>
      </c>
      <c r="U152" s="129">
        <v>31.4</v>
      </c>
      <c r="V152" s="129">
        <v>33</v>
      </c>
      <c r="W152" s="129">
        <v>31.2</v>
      </c>
      <c r="X152" s="129" t="s">
        <v>1539</v>
      </c>
      <c r="Y152" s="129">
        <v>32</v>
      </c>
      <c r="Z152" s="129">
        <v>32.4</v>
      </c>
      <c r="AA152" s="129">
        <v>32.6</v>
      </c>
      <c r="AB152" s="129">
        <v>32.4</v>
      </c>
      <c r="AC152" s="129">
        <v>31.4</v>
      </c>
      <c r="AD152" s="129">
        <v>33.4</v>
      </c>
      <c r="AE152" s="129">
        <v>32</v>
      </c>
      <c r="AF152" s="129">
        <v>32.4</v>
      </c>
      <c r="AG152" s="129">
        <v>33.4</v>
      </c>
      <c r="AH152" s="129">
        <v>33.799999999999997</v>
      </c>
      <c r="AI152" s="129">
        <v>33.799999999999997</v>
      </c>
      <c r="AJ152" s="129">
        <v>32</v>
      </c>
      <c r="AK152" s="129">
        <v>29</v>
      </c>
      <c r="AL152" s="129">
        <v>30.6</v>
      </c>
      <c r="AM152" s="129"/>
      <c r="AN152" s="130">
        <f>+LOOKUP(1000,I152:AM152)</f>
        <v>30.6</v>
      </c>
      <c r="AO152" s="131"/>
      <c r="AQ152" s="132"/>
      <c r="AR152" s="99"/>
      <c r="AS152" s="133"/>
      <c r="AT152" s="134">
        <f>+MAX(I152:AM152)</f>
        <v>34.799999999999997</v>
      </c>
      <c r="AU152" s="135" t="s">
        <v>1539</v>
      </c>
      <c r="AV152" s="136"/>
      <c r="AW152" s="140"/>
      <c r="AX152" s="129">
        <v>30.4</v>
      </c>
      <c r="AY152" s="129">
        <v>30.2</v>
      </c>
      <c r="AZ152" s="129">
        <v>31.4</v>
      </c>
      <c r="BA152" s="129">
        <v>32.4</v>
      </c>
      <c r="BB152" s="129">
        <v>32.6</v>
      </c>
      <c r="BC152" s="129">
        <v>32.4</v>
      </c>
      <c r="BD152" s="129">
        <v>33.4</v>
      </c>
      <c r="BE152" s="129"/>
      <c r="BF152" s="129"/>
      <c r="BG152" s="129"/>
      <c r="BH152" s="129"/>
      <c r="BI152" s="129"/>
      <c r="BJ152" s="129"/>
      <c r="BK152" s="129"/>
      <c r="BL152" s="129"/>
      <c r="BM152" s="129"/>
      <c r="BN152" s="137">
        <f>+LOOKUP(1000,AX152:BM152)</f>
        <v>33.4</v>
      </c>
      <c r="BO152" s="138"/>
      <c r="BP152" s="131"/>
      <c r="BQ152" s="99">
        <f>+BN152-BP152</f>
        <v>33.4</v>
      </c>
      <c r="BR152" s="139"/>
      <c r="BS152" s="132">
        <f>+AVERAGE(AX152:BM152)</f>
        <v>31.828571428571429</v>
      </c>
      <c r="BT152" s="99">
        <f>+BS152-BP152</f>
        <v>31.828571428571429</v>
      </c>
      <c r="BU152" s="134">
        <f>+MAX(AX152:BM152)</f>
        <v>33.4</v>
      </c>
      <c r="BV152" s="135" t="s">
        <v>1539</v>
      </c>
      <c r="BW152" s="116"/>
      <c r="BY152" s="140" t="s">
        <v>1539</v>
      </c>
      <c r="BZ152" s="140" t="s">
        <v>1539</v>
      </c>
      <c r="CA152" s="140" t="s">
        <v>1539</v>
      </c>
      <c r="CB152" s="140" t="s">
        <v>1539</v>
      </c>
      <c r="CC152" s="140" t="s">
        <v>1539</v>
      </c>
      <c r="CD152" s="140" t="s">
        <v>1539</v>
      </c>
      <c r="CE152" s="140" t="s">
        <v>1539</v>
      </c>
      <c r="CF152" s="140" t="s">
        <v>1539</v>
      </c>
      <c r="CG152" s="140" t="s">
        <v>1539</v>
      </c>
      <c r="CH152" s="140" t="s">
        <v>1539</v>
      </c>
      <c r="CI152" s="140" t="s">
        <v>1539</v>
      </c>
      <c r="CJ152" s="140" t="s">
        <v>1539</v>
      </c>
      <c r="CL152" s="140">
        <v>35.907142857142858</v>
      </c>
      <c r="CM152" s="140">
        <v>36.935714285714283</v>
      </c>
      <c r="CN152" s="140">
        <v>36.875</v>
      </c>
      <c r="CO152" s="140">
        <v>37.331249999999997</v>
      </c>
      <c r="CP152" s="140">
        <v>35.786666666666662</v>
      </c>
      <c r="CQ152" s="140">
        <v>36.026666666666657</v>
      </c>
      <c r="CR152" s="140">
        <v>36.352941176470587</v>
      </c>
      <c r="CS152" s="140">
        <v>35.806249999999999</v>
      </c>
      <c r="CT152" s="140">
        <v>35.423529411764711</v>
      </c>
      <c r="CU152" s="140">
        <v>34.771428571428572</v>
      </c>
      <c r="CV152" s="140">
        <v>34.840000000000003</v>
      </c>
      <c r="CW152" s="140">
        <v>34.975000000000001</v>
      </c>
      <c r="CY152" s="105">
        <v>33.978571428571428</v>
      </c>
      <c r="CZ152" s="105">
        <v>34.528571428571418</v>
      </c>
      <c r="DA152" s="105">
        <v>34.431249999999991</v>
      </c>
      <c r="DB152" s="105">
        <v>34.450000000000003</v>
      </c>
      <c r="DC152" s="105">
        <v>32.873333333333328</v>
      </c>
      <c r="DD152" s="105">
        <v>32.966666666666669</v>
      </c>
      <c r="DE152" s="105">
        <v>33.123529411764707</v>
      </c>
      <c r="DF152" s="105">
        <v>33.125</v>
      </c>
      <c r="DG152" s="105">
        <v>32.682352941176468</v>
      </c>
      <c r="DH152" s="105">
        <v>31.95</v>
      </c>
      <c r="DI152" s="105">
        <v>32.193333333333342</v>
      </c>
      <c r="DJ152" s="105">
        <v>33</v>
      </c>
    </row>
    <row r="153" spans="1:114" ht="15" customHeight="1" x14ac:dyDescent="0.25">
      <c r="A153" s="70">
        <v>-75.05</v>
      </c>
      <c r="B153" s="70">
        <v>10.9</v>
      </c>
      <c r="C153" s="71">
        <v>2</v>
      </c>
      <c r="D153" s="56">
        <v>29045120</v>
      </c>
      <c r="E153" s="56"/>
      <c r="F153" s="195" t="s">
        <v>304</v>
      </c>
      <c r="G153" s="57" t="s">
        <v>48</v>
      </c>
      <c r="H153" s="62" t="s">
        <v>305</v>
      </c>
      <c r="I153" s="129" t="s">
        <v>1539</v>
      </c>
      <c r="J153" s="129" t="s">
        <v>1539</v>
      </c>
      <c r="K153" s="129" t="s">
        <v>1539</v>
      </c>
      <c r="L153" s="129" t="s">
        <v>1539</v>
      </c>
      <c r="M153" s="129" t="s">
        <v>1539</v>
      </c>
      <c r="N153" s="129" t="s">
        <v>1539</v>
      </c>
      <c r="O153" s="129" t="s">
        <v>1539</v>
      </c>
      <c r="P153" s="129" t="s">
        <v>1539</v>
      </c>
      <c r="Q153" s="129" t="s">
        <v>1539</v>
      </c>
      <c r="R153" s="129" t="s">
        <v>1539</v>
      </c>
      <c r="S153" s="129" t="s">
        <v>1539</v>
      </c>
      <c r="T153" s="129" t="s">
        <v>1539</v>
      </c>
      <c r="U153" s="129" t="s">
        <v>1539</v>
      </c>
      <c r="V153" s="129" t="s">
        <v>1539</v>
      </c>
      <c r="W153" s="129" t="s">
        <v>1539</v>
      </c>
      <c r="X153" s="129" t="s">
        <v>1539</v>
      </c>
      <c r="Y153" s="129" t="s">
        <v>1539</v>
      </c>
      <c r="Z153" s="129" t="s">
        <v>1539</v>
      </c>
      <c r="AA153" s="129" t="s">
        <v>1539</v>
      </c>
      <c r="AB153" s="129" t="s">
        <v>1539</v>
      </c>
      <c r="AC153" s="129" t="s">
        <v>1539</v>
      </c>
      <c r="AD153" s="129" t="s">
        <v>1539</v>
      </c>
      <c r="AE153" s="129" t="s">
        <v>1539</v>
      </c>
      <c r="AF153" s="129" t="s">
        <v>1539</v>
      </c>
      <c r="AG153" s="129" t="s">
        <v>1539</v>
      </c>
      <c r="AH153" s="129" t="s">
        <v>1539</v>
      </c>
      <c r="AI153" s="129" t="s">
        <v>1539</v>
      </c>
      <c r="AJ153" s="129" t="s">
        <v>1539</v>
      </c>
      <c r="AK153" s="129" t="s">
        <v>1539</v>
      </c>
      <c r="AL153" s="129" t="s">
        <v>1539</v>
      </c>
      <c r="AM153" s="129"/>
      <c r="AN153" s="130"/>
      <c r="AO153" s="131"/>
      <c r="AQ153" s="132"/>
      <c r="AR153" s="99"/>
      <c r="AS153" s="133"/>
      <c r="AT153" s="134"/>
      <c r="AU153" s="135" t="s">
        <v>1539</v>
      </c>
      <c r="AV153" s="136"/>
      <c r="AW153" s="140"/>
      <c r="AX153" s="129" t="s">
        <v>1539</v>
      </c>
      <c r="AY153" s="129" t="s">
        <v>1539</v>
      </c>
      <c r="AZ153" s="129" t="s">
        <v>1539</v>
      </c>
      <c r="BA153" s="129" t="s">
        <v>1539</v>
      </c>
      <c r="BB153" s="129" t="s">
        <v>1539</v>
      </c>
      <c r="BC153" s="129" t="s">
        <v>1539</v>
      </c>
      <c r="BD153" s="129" t="s">
        <v>1539</v>
      </c>
      <c r="BE153" s="129"/>
      <c r="BF153" s="129"/>
      <c r="BG153" s="129"/>
      <c r="BH153" s="129"/>
      <c r="BI153" s="129"/>
      <c r="BJ153" s="129"/>
      <c r="BK153" s="129"/>
      <c r="BL153" s="129"/>
      <c r="BM153" s="129"/>
      <c r="BN153" s="137"/>
      <c r="BO153" s="138"/>
      <c r="BP153" s="131"/>
      <c r="BQ153" s="99"/>
      <c r="BR153" s="139"/>
      <c r="BS153" s="132"/>
      <c r="BT153" s="99"/>
      <c r="BU153" s="134"/>
      <c r="BV153" s="135" t="s">
        <v>1539</v>
      </c>
      <c r="BW153" s="116"/>
      <c r="BY153" s="140" t="s">
        <v>1539</v>
      </c>
      <c r="BZ153" s="140" t="s">
        <v>1539</v>
      </c>
      <c r="CA153" s="140" t="s">
        <v>1539</v>
      </c>
      <c r="CB153" s="140" t="s">
        <v>1539</v>
      </c>
      <c r="CC153" s="140" t="s">
        <v>1539</v>
      </c>
      <c r="CD153" s="140" t="s">
        <v>1539</v>
      </c>
      <c r="CE153" s="140" t="s">
        <v>1539</v>
      </c>
      <c r="CF153" s="140" t="s">
        <v>1539</v>
      </c>
      <c r="CG153" s="140" t="s">
        <v>1539</v>
      </c>
      <c r="CH153" s="140" t="s">
        <v>1539</v>
      </c>
      <c r="CI153" s="140" t="s">
        <v>1539</v>
      </c>
      <c r="CJ153" s="140" t="s">
        <v>1539</v>
      </c>
      <c r="CL153" s="140">
        <v>30.81111111111111</v>
      </c>
      <c r="CM153" s="140">
        <v>30.641176470588231</v>
      </c>
      <c r="CN153" s="140">
        <v>31.43809523809524</v>
      </c>
      <c r="CO153" s="140">
        <v>32.163636363636357</v>
      </c>
      <c r="CP153" s="140">
        <v>33.134999999999998</v>
      </c>
      <c r="CQ153" s="140">
        <v>33.268181818181823</v>
      </c>
      <c r="CR153" s="140">
        <v>32.689473684210519</v>
      </c>
      <c r="CS153" s="140">
        <v>33.189473684210533</v>
      </c>
      <c r="CT153" s="140">
        <v>33.470000000000013</v>
      </c>
      <c r="CU153" s="140">
        <v>32.625</v>
      </c>
      <c r="CV153" s="140">
        <v>32.294444444444451</v>
      </c>
      <c r="CW153" s="140">
        <v>31.470588235294109</v>
      </c>
      <c r="CY153" s="105">
        <v>29.111111111111111</v>
      </c>
      <c r="CZ153" s="105">
        <v>28.923529411764711</v>
      </c>
      <c r="DA153" s="105">
        <v>29.423809523809531</v>
      </c>
      <c r="DB153" s="105">
        <v>30.08636363636364</v>
      </c>
      <c r="DC153" s="105">
        <v>31.02999999999999</v>
      </c>
      <c r="DD153" s="105">
        <v>31.281818181818181</v>
      </c>
      <c r="DE153" s="105">
        <v>30.852631578947371</v>
      </c>
      <c r="DF153" s="105">
        <v>31.210526315789469</v>
      </c>
      <c r="DG153" s="105">
        <v>31.375</v>
      </c>
      <c r="DH153" s="105">
        <v>31.035</v>
      </c>
      <c r="DI153" s="105">
        <v>30.711111111111101</v>
      </c>
      <c r="DJ153" s="105">
        <v>29.7</v>
      </c>
    </row>
    <row r="154" spans="1:114" ht="15" customHeight="1" x14ac:dyDescent="0.25">
      <c r="A154" s="70">
        <v>-75.337500000000006</v>
      </c>
      <c r="B154" s="70">
        <v>10.404999999999999</v>
      </c>
      <c r="C154" s="71">
        <v>75</v>
      </c>
      <c r="D154" s="56">
        <v>14010050</v>
      </c>
      <c r="E154" s="56"/>
      <c r="F154" s="195" t="s">
        <v>306</v>
      </c>
      <c r="G154" s="57" t="s">
        <v>45</v>
      </c>
      <c r="H154" s="62" t="s">
        <v>307</v>
      </c>
      <c r="I154" s="129" t="s">
        <v>1539</v>
      </c>
      <c r="J154" s="129" t="s">
        <v>1539</v>
      </c>
      <c r="K154" s="129" t="s">
        <v>1539</v>
      </c>
      <c r="L154" s="129" t="s">
        <v>1539</v>
      </c>
      <c r="M154" s="129" t="s">
        <v>1539</v>
      </c>
      <c r="N154" s="129" t="s">
        <v>1539</v>
      </c>
      <c r="O154" s="129" t="s">
        <v>1539</v>
      </c>
      <c r="P154" s="129" t="s">
        <v>1539</v>
      </c>
      <c r="Q154" s="129" t="s">
        <v>1539</v>
      </c>
      <c r="R154" s="129" t="s">
        <v>1539</v>
      </c>
      <c r="S154" s="129" t="s">
        <v>1539</v>
      </c>
      <c r="T154" s="129" t="s">
        <v>1539</v>
      </c>
      <c r="U154" s="129" t="s">
        <v>1539</v>
      </c>
      <c r="V154" s="129" t="s">
        <v>1539</v>
      </c>
      <c r="W154" s="129" t="s">
        <v>1539</v>
      </c>
      <c r="X154" s="129" t="s">
        <v>1539</v>
      </c>
      <c r="Y154" s="129" t="s">
        <v>1539</v>
      </c>
      <c r="Z154" s="129" t="s">
        <v>1539</v>
      </c>
      <c r="AA154" s="129" t="s">
        <v>1539</v>
      </c>
      <c r="AB154" s="129" t="s">
        <v>1539</v>
      </c>
      <c r="AC154" s="129" t="s">
        <v>1539</v>
      </c>
      <c r="AD154" s="129" t="s">
        <v>1539</v>
      </c>
      <c r="AE154" s="129" t="s">
        <v>1539</v>
      </c>
      <c r="AF154" s="129" t="s">
        <v>1539</v>
      </c>
      <c r="AG154" s="129" t="s">
        <v>1539</v>
      </c>
      <c r="AH154" s="129" t="s">
        <v>1539</v>
      </c>
      <c r="AI154" s="129" t="s">
        <v>1539</v>
      </c>
      <c r="AJ154" s="129" t="s">
        <v>1539</v>
      </c>
      <c r="AK154" s="129" t="s">
        <v>1539</v>
      </c>
      <c r="AL154" s="129" t="s">
        <v>1539</v>
      </c>
      <c r="AM154" s="129"/>
      <c r="AN154" s="130"/>
      <c r="AO154" s="131"/>
      <c r="AQ154" s="132"/>
      <c r="AR154" s="99"/>
      <c r="AS154" s="133"/>
      <c r="AT154" s="134"/>
      <c r="AU154" s="135" t="s">
        <v>1539</v>
      </c>
      <c r="AV154" s="136"/>
      <c r="AW154" s="140"/>
      <c r="AX154" s="129" t="s">
        <v>1539</v>
      </c>
      <c r="AY154" s="129" t="s">
        <v>1539</v>
      </c>
      <c r="AZ154" s="129" t="s">
        <v>1539</v>
      </c>
      <c r="BA154" s="129" t="s">
        <v>1539</v>
      </c>
      <c r="BB154" s="129" t="s">
        <v>1539</v>
      </c>
      <c r="BC154" s="129" t="s">
        <v>1539</v>
      </c>
      <c r="BD154" s="129" t="s">
        <v>1539</v>
      </c>
      <c r="BE154" s="129"/>
      <c r="BF154" s="129"/>
      <c r="BG154" s="129"/>
      <c r="BH154" s="129"/>
      <c r="BI154" s="129"/>
      <c r="BJ154" s="129"/>
      <c r="BK154" s="129"/>
      <c r="BL154" s="129"/>
      <c r="BM154" s="129"/>
      <c r="BN154" s="137"/>
      <c r="BO154" s="138"/>
      <c r="BP154" s="131"/>
      <c r="BQ154" s="99"/>
      <c r="BR154" s="139"/>
      <c r="BS154" s="132"/>
      <c r="BT154" s="99"/>
      <c r="BU154" s="134"/>
      <c r="BV154" s="135" t="s">
        <v>1539</v>
      </c>
      <c r="BW154" s="116"/>
      <c r="BY154" s="140" t="s">
        <v>1539</v>
      </c>
      <c r="BZ154" s="140" t="s">
        <v>1539</v>
      </c>
      <c r="CA154" s="140" t="s">
        <v>1539</v>
      </c>
      <c r="CB154" s="140" t="s">
        <v>1539</v>
      </c>
      <c r="CC154" s="140" t="s">
        <v>1539</v>
      </c>
      <c r="CD154" s="140" t="s">
        <v>1539</v>
      </c>
      <c r="CE154" s="140" t="s">
        <v>1539</v>
      </c>
      <c r="CF154" s="140" t="s">
        <v>1539</v>
      </c>
      <c r="CG154" s="140" t="s">
        <v>1539</v>
      </c>
      <c r="CH154" s="140" t="s">
        <v>1539</v>
      </c>
      <c r="CI154" s="140" t="s">
        <v>1539</v>
      </c>
      <c r="CJ154" s="140" t="s">
        <v>1539</v>
      </c>
      <c r="CL154" s="140"/>
      <c r="CM154" s="140"/>
      <c r="CN154" s="140"/>
      <c r="CO154" s="140"/>
      <c r="CP154" s="140"/>
      <c r="CQ154" s="140"/>
      <c r="CR154" s="140"/>
      <c r="CS154" s="140"/>
      <c r="CT154" s="140"/>
      <c r="CU154" s="140"/>
      <c r="CV154" s="140"/>
      <c r="CW154" s="140"/>
      <c r="CY154" s="105"/>
      <c r="CZ154" s="105"/>
      <c r="DA154" s="105"/>
      <c r="DB154" s="105"/>
      <c r="DC154" s="105"/>
      <c r="DD154" s="105"/>
      <c r="DE154" s="105"/>
      <c r="DF154" s="105"/>
      <c r="DG154" s="105"/>
      <c r="DH154" s="105"/>
      <c r="DI154" s="105"/>
      <c r="DJ154" s="105"/>
    </row>
    <row r="155" spans="1:114" ht="15" customHeight="1" x14ac:dyDescent="0.25">
      <c r="A155" s="70">
        <v>-74.834999999999994</v>
      </c>
      <c r="B155" s="70">
        <v>9.7352777800000005</v>
      </c>
      <c r="C155" s="71">
        <v>25</v>
      </c>
      <c r="D155" s="56">
        <v>25025020</v>
      </c>
      <c r="E155" s="56"/>
      <c r="F155" s="195" t="s">
        <v>308</v>
      </c>
      <c r="G155" s="57" t="s">
        <v>45</v>
      </c>
      <c r="H155" s="62" t="s">
        <v>309</v>
      </c>
      <c r="I155" s="129" t="s">
        <v>1539</v>
      </c>
      <c r="J155" s="129" t="s">
        <v>1539</v>
      </c>
      <c r="K155" s="129" t="s">
        <v>1539</v>
      </c>
      <c r="L155" s="129" t="s">
        <v>1539</v>
      </c>
      <c r="M155" s="129" t="s">
        <v>1539</v>
      </c>
      <c r="N155" s="129" t="s">
        <v>1539</v>
      </c>
      <c r="O155" s="129" t="s">
        <v>1539</v>
      </c>
      <c r="P155" s="129" t="s">
        <v>1539</v>
      </c>
      <c r="Q155" s="129" t="s">
        <v>1539</v>
      </c>
      <c r="R155" s="129" t="s">
        <v>1539</v>
      </c>
      <c r="S155" s="129" t="s">
        <v>1539</v>
      </c>
      <c r="T155" s="129" t="s">
        <v>1539</v>
      </c>
      <c r="U155" s="129" t="s">
        <v>1539</v>
      </c>
      <c r="V155" s="129" t="s">
        <v>1539</v>
      </c>
      <c r="W155" s="129" t="s">
        <v>1539</v>
      </c>
      <c r="X155" s="129" t="s">
        <v>1539</v>
      </c>
      <c r="Y155" s="129" t="s">
        <v>1539</v>
      </c>
      <c r="Z155" s="129" t="s">
        <v>1539</v>
      </c>
      <c r="AA155" s="129" t="s">
        <v>1539</v>
      </c>
      <c r="AB155" s="129" t="s">
        <v>1539</v>
      </c>
      <c r="AC155" s="129" t="s">
        <v>1539</v>
      </c>
      <c r="AD155" s="129" t="s">
        <v>1539</v>
      </c>
      <c r="AE155" s="129" t="s">
        <v>1539</v>
      </c>
      <c r="AF155" s="129" t="s">
        <v>1539</v>
      </c>
      <c r="AG155" s="129" t="s">
        <v>1539</v>
      </c>
      <c r="AH155" s="129" t="s">
        <v>1539</v>
      </c>
      <c r="AI155" s="129" t="s">
        <v>1539</v>
      </c>
      <c r="AJ155" s="129" t="s">
        <v>1539</v>
      </c>
      <c r="AK155" s="129" t="s">
        <v>1539</v>
      </c>
      <c r="AL155" s="129" t="s">
        <v>1539</v>
      </c>
      <c r="AM155" s="129"/>
      <c r="AN155" s="130"/>
      <c r="AO155" s="131"/>
      <c r="AQ155" s="132"/>
      <c r="AR155" s="99"/>
      <c r="AS155" s="133"/>
      <c r="AT155" s="134"/>
      <c r="AU155" s="135" t="s">
        <v>1539</v>
      </c>
      <c r="AV155" s="136"/>
      <c r="AW155" s="140"/>
      <c r="AX155" s="129" t="s">
        <v>1539</v>
      </c>
      <c r="AY155" s="129" t="s">
        <v>1539</v>
      </c>
      <c r="AZ155" s="129" t="s">
        <v>1539</v>
      </c>
      <c r="BA155" s="129" t="s">
        <v>1539</v>
      </c>
      <c r="BB155" s="129" t="s">
        <v>1539</v>
      </c>
      <c r="BC155" s="129" t="s">
        <v>1539</v>
      </c>
      <c r="BD155" s="129" t="s">
        <v>1539</v>
      </c>
      <c r="BE155" s="129"/>
      <c r="BF155" s="129"/>
      <c r="BG155" s="129"/>
      <c r="BH155" s="129"/>
      <c r="BI155" s="129"/>
      <c r="BJ155" s="129"/>
      <c r="BK155" s="129"/>
      <c r="BL155" s="129"/>
      <c r="BM155" s="129"/>
      <c r="BN155" s="137"/>
      <c r="BO155" s="138"/>
      <c r="BP155" s="131"/>
      <c r="BQ155" s="99"/>
      <c r="BR155" s="139"/>
      <c r="BS155" s="132"/>
      <c r="BT155" s="99"/>
      <c r="BU155" s="134"/>
      <c r="BV155" s="135" t="s">
        <v>1539</v>
      </c>
      <c r="BW155" s="116"/>
      <c r="BY155" s="140" t="s">
        <v>1539</v>
      </c>
      <c r="BZ155" s="140" t="s">
        <v>1539</v>
      </c>
      <c r="CA155" s="140" t="s">
        <v>1539</v>
      </c>
      <c r="CB155" s="140" t="s">
        <v>1539</v>
      </c>
      <c r="CC155" s="140" t="s">
        <v>1539</v>
      </c>
      <c r="CD155" s="140" t="s">
        <v>1539</v>
      </c>
      <c r="CE155" s="140" t="s">
        <v>1539</v>
      </c>
      <c r="CF155" s="140" t="s">
        <v>1539</v>
      </c>
      <c r="CG155" s="140" t="s">
        <v>1539</v>
      </c>
      <c r="CH155" s="140" t="s">
        <v>1539</v>
      </c>
      <c r="CI155" s="140" t="s">
        <v>1539</v>
      </c>
      <c r="CJ155" s="140" t="s">
        <v>1539</v>
      </c>
      <c r="CL155" s="140">
        <v>36.226666666666667</v>
      </c>
      <c r="CM155" s="140">
        <v>36.799999999999997</v>
      </c>
      <c r="CN155" s="140">
        <v>37.014285714285712</v>
      </c>
      <c r="CO155" s="140">
        <v>37.04</v>
      </c>
      <c r="CP155" s="140">
        <v>36.318750000000001</v>
      </c>
      <c r="CQ155" s="140">
        <v>36.193333333333342</v>
      </c>
      <c r="CR155" s="140">
        <v>36.414285714285718</v>
      </c>
      <c r="CS155" s="140">
        <v>36.330769230769228</v>
      </c>
      <c r="CT155" s="140">
        <v>35.546666666666667</v>
      </c>
      <c r="CU155" s="140">
        <v>35.207142857142863</v>
      </c>
      <c r="CV155" s="140">
        <v>34.646153846153851</v>
      </c>
      <c r="CW155" s="140">
        <v>35.571428571428569</v>
      </c>
      <c r="CY155" s="105">
        <v>34.35</v>
      </c>
      <c r="CZ155" s="105">
        <v>34.776923076923083</v>
      </c>
      <c r="DA155" s="105">
        <v>34.946153846153841</v>
      </c>
      <c r="DB155" s="105">
        <v>34.321428571428569</v>
      </c>
      <c r="DC155" s="105">
        <v>33.760000000000012</v>
      </c>
      <c r="DD155" s="105">
        <v>33.68</v>
      </c>
      <c r="DE155" s="105">
        <v>33.98571428571428</v>
      </c>
      <c r="DF155" s="105">
        <v>33.9</v>
      </c>
      <c r="DG155" s="105">
        <v>33.053846153846152</v>
      </c>
      <c r="DH155" s="105">
        <v>32.799999999999997</v>
      </c>
      <c r="DI155" s="105">
        <v>32.854545454545452</v>
      </c>
      <c r="DJ155" s="105">
        <v>33.258333333333333</v>
      </c>
    </row>
    <row r="156" spans="1:114" ht="15" customHeight="1" x14ac:dyDescent="0.25">
      <c r="A156" s="70">
        <v>-74.954638889999998</v>
      </c>
      <c r="B156" s="70">
        <v>10.453583330000001</v>
      </c>
      <c r="C156" s="71">
        <v>10</v>
      </c>
      <c r="D156" s="56">
        <v>29035080</v>
      </c>
      <c r="E156" s="56"/>
      <c r="F156" s="195" t="s">
        <v>310</v>
      </c>
      <c r="G156" s="57" t="s">
        <v>48</v>
      </c>
      <c r="H156" s="62" t="s">
        <v>311</v>
      </c>
      <c r="I156" s="129">
        <v>34</v>
      </c>
      <c r="J156" s="129">
        <v>34.799999999999997</v>
      </c>
      <c r="K156" s="129">
        <v>35.200000000000003</v>
      </c>
      <c r="L156" s="129">
        <v>34</v>
      </c>
      <c r="M156" s="129">
        <v>34.6</v>
      </c>
      <c r="N156" s="129">
        <v>34.6</v>
      </c>
      <c r="O156" s="129">
        <v>35.4</v>
      </c>
      <c r="P156" s="129">
        <v>36.4</v>
      </c>
      <c r="Q156" s="129">
        <v>35</v>
      </c>
      <c r="R156" s="129">
        <v>34.6</v>
      </c>
      <c r="S156" s="129">
        <v>36.4</v>
      </c>
      <c r="T156" s="129">
        <v>34.799999999999997</v>
      </c>
      <c r="U156" s="129">
        <v>35.4</v>
      </c>
      <c r="V156" s="129">
        <v>36</v>
      </c>
      <c r="W156" s="129">
        <v>35.4</v>
      </c>
      <c r="X156" s="129">
        <v>34.6</v>
      </c>
      <c r="Y156" s="129">
        <v>33.200000000000003</v>
      </c>
      <c r="Z156" s="129">
        <v>34</v>
      </c>
      <c r="AA156" s="129">
        <v>35.4</v>
      </c>
      <c r="AB156" s="129">
        <v>33.799999999999997</v>
      </c>
      <c r="AC156" s="129">
        <v>33.4</v>
      </c>
      <c r="AD156" s="129">
        <v>34.799999999999997</v>
      </c>
      <c r="AE156" s="129">
        <v>34.6</v>
      </c>
      <c r="AF156" s="129">
        <v>34</v>
      </c>
      <c r="AG156" s="129">
        <v>35</v>
      </c>
      <c r="AH156" s="129">
        <v>35.799999999999997</v>
      </c>
      <c r="AI156" s="129">
        <v>34.6</v>
      </c>
      <c r="AJ156" s="129">
        <v>33.4</v>
      </c>
      <c r="AK156" s="129">
        <v>32.4</v>
      </c>
      <c r="AL156" s="129">
        <v>34.799999999999997</v>
      </c>
      <c r="AM156" s="129"/>
      <c r="AN156" s="130">
        <f>+LOOKUP(1000,I156:AM156)</f>
        <v>34.799999999999997</v>
      </c>
      <c r="AO156" s="131"/>
      <c r="AQ156" s="132"/>
      <c r="AR156" s="99"/>
      <c r="AS156" s="133"/>
      <c r="AT156" s="134">
        <f>+MAX(I156:AM156)</f>
        <v>36.4</v>
      </c>
      <c r="AU156" s="135">
        <v>38.4</v>
      </c>
      <c r="AV156" s="136">
        <f>+AT156-AU156</f>
        <v>-2</v>
      </c>
      <c r="AW156" s="140"/>
      <c r="AX156" s="129">
        <v>33.799999999999997</v>
      </c>
      <c r="AY156" s="129">
        <v>32.4</v>
      </c>
      <c r="AZ156" s="129">
        <v>34</v>
      </c>
      <c r="BA156" s="129">
        <v>33.6</v>
      </c>
      <c r="BB156" s="129">
        <v>34.4</v>
      </c>
      <c r="BC156" s="129">
        <v>34</v>
      </c>
      <c r="BD156" s="129">
        <v>34.799999999999997</v>
      </c>
      <c r="BE156" s="129"/>
      <c r="BF156" s="129"/>
      <c r="BG156" s="129"/>
      <c r="BH156" s="129"/>
      <c r="BI156" s="129"/>
      <c r="BJ156" s="129"/>
      <c r="BK156" s="129"/>
      <c r="BL156" s="129"/>
      <c r="BM156" s="129"/>
      <c r="BN156" s="137">
        <f>+LOOKUP(1000,AX156:BM156)</f>
        <v>34.799999999999997</v>
      </c>
      <c r="BO156" s="138"/>
      <c r="BP156" s="131"/>
      <c r="BQ156" s="99"/>
      <c r="BR156" s="139"/>
      <c r="BS156" s="132"/>
      <c r="BT156" s="99"/>
      <c r="BU156" s="134">
        <f>+MAX(AX156:BM156)</f>
        <v>34.799999999999997</v>
      </c>
      <c r="BV156" s="135">
        <v>39</v>
      </c>
      <c r="BW156" s="116">
        <f>+BU156-BV156</f>
        <v>-4.2000000000000028</v>
      </c>
      <c r="BY156" s="140">
        <v>39.799999999999997</v>
      </c>
      <c r="BZ156" s="140">
        <v>41.8</v>
      </c>
      <c r="CA156" s="140">
        <v>41.2</v>
      </c>
      <c r="CB156" s="140">
        <v>43</v>
      </c>
      <c r="CC156" s="140">
        <v>40.200000000000003</v>
      </c>
      <c r="CD156" s="140">
        <v>39.6</v>
      </c>
      <c r="CE156" s="140">
        <v>39.799999999999997</v>
      </c>
      <c r="CF156" s="140">
        <v>40</v>
      </c>
      <c r="CG156" s="140">
        <v>38.6</v>
      </c>
      <c r="CH156" s="140">
        <v>38.200000000000003</v>
      </c>
      <c r="CI156" s="140">
        <v>38.4</v>
      </c>
      <c r="CJ156" s="140">
        <v>39</v>
      </c>
      <c r="CL156" s="140">
        <v>37.233333333333341</v>
      </c>
      <c r="CM156" s="140">
        <v>38.336000000000013</v>
      </c>
      <c r="CN156" s="140">
        <v>38.444000000000003</v>
      </c>
      <c r="CO156" s="140">
        <v>38.440000000000012</v>
      </c>
      <c r="CP156" s="140">
        <v>37.283333333333339</v>
      </c>
      <c r="CQ156" s="140">
        <v>36.825000000000003</v>
      </c>
      <c r="CR156" s="140">
        <v>37.092000000000013</v>
      </c>
      <c r="CS156" s="140">
        <v>37.364000000000011</v>
      </c>
      <c r="CT156" s="140">
        <v>36.325000000000003</v>
      </c>
      <c r="CU156" s="140">
        <v>35.752000000000002</v>
      </c>
      <c r="CV156" s="140">
        <v>35.408333333333339</v>
      </c>
      <c r="CW156" s="140">
        <v>36.095833333333339</v>
      </c>
      <c r="CY156" s="105">
        <v>35.404166666666669</v>
      </c>
      <c r="CZ156" s="105">
        <v>35.984000000000002</v>
      </c>
      <c r="DA156" s="105">
        <v>36.24</v>
      </c>
      <c r="DB156" s="105">
        <v>35.704000000000001</v>
      </c>
      <c r="DC156" s="105">
        <v>34.304166666666667</v>
      </c>
      <c r="DD156" s="105">
        <v>34.204166666666659</v>
      </c>
      <c r="DE156" s="105">
        <v>34.356000000000009</v>
      </c>
      <c r="DF156" s="105">
        <v>34.439999999999991</v>
      </c>
      <c r="DG156" s="105">
        <v>33.625000000000007</v>
      </c>
      <c r="DH156" s="105">
        <v>33.119999999999997</v>
      </c>
      <c r="DI156" s="105">
        <v>33.208333333333321</v>
      </c>
      <c r="DJ156" s="105">
        <v>34.162499999999987</v>
      </c>
    </row>
    <row r="157" spans="1:114" ht="15" customHeight="1" x14ac:dyDescent="0.25">
      <c r="A157" s="70">
        <v>-75.107972219999994</v>
      </c>
      <c r="B157" s="70">
        <v>10.746111109999999</v>
      </c>
      <c r="C157" s="71">
        <v>320</v>
      </c>
      <c r="D157" s="56">
        <v>14010010</v>
      </c>
      <c r="E157" s="56"/>
      <c r="F157" s="195" t="s">
        <v>312</v>
      </c>
      <c r="G157" s="57" t="s">
        <v>48</v>
      </c>
      <c r="H157" s="62" t="s">
        <v>313</v>
      </c>
      <c r="I157" s="129" t="s">
        <v>1539</v>
      </c>
      <c r="J157" s="129" t="s">
        <v>1539</v>
      </c>
      <c r="K157" s="129" t="s">
        <v>1539</v>
      </c>
      <c r="L157" s="129" t="s">
        <v>1539</v>
      </c>
      <c r="M157" s="129" t="s">
        <v>1539</v>
      </c>
      <c r="N157" s="129" t="s">
        <v>1539</v>
      </c>
      <c r="O157" s="129" t="s">
        <v>1539</v>
      </c>
      <c r="P157" s="129" t="s">
        <v>1539</v>
      </c>
      <c r="Q157" s="129" t="s">
        <v>1539</v>
      </c>
      <c r="R157" s="129" t="s">
        <v>1539</v>
      </c>
      <c r="S157" s="129" t="s">
        <v>1539</v>
      </c>
      <c r="T157" s="129" t="s">
        <v>1539</v>
      </c>
      <c r="U157" s="129" t="s">
        <v>1539</v>
      </c>
      <c r="V157" s="129" t="s">
        <v>1539</v>
      </c>
      <c r="W157" s="129" t="s">
        <v>1539</v>
      </c>
      <c r="X157" s="129" t="s">
        <v>1539</v>
      </c>
      <c r="Y157" s="129" t="s">
        <v>1539</v>
      </c>
      <c r="Z157" s="129" t="s">
        <v>1539</v>
      </c>
      <c r="AA157" s="129" t="s">
        <v>1539</v>
      </c>
      <c r="AB157" s="129" t="s">
        <v>1539</v>
      </c>
      <c r="AC157" s="129" t="s">
        <v>1539</v>
      </c>
      <c r="AD157" s="129" t="s">
        <v>1539</v>
      </c>
      <c r="AE157" s="129" t="s">
        <v>1539</v>
      </c>
      <c r="AF157" s="129" t="s">
        <v>1539</v>
      </c>
      <c r="AG157" s="129" t="s">
        <v>1539</v>
      </c>
      <c r="AH157" s="129" t="s">
        <v>1539</v>
      </c>
      <c r="AI157" s="129" t="s">
        <v>1539</v>
      </c>
      <c r="AJ157" s="129" t="s">
        <v>1539</v>
      </c>
      <c r="AK157" s="129" t="s">
        <v>1539</v>
      </c>
      <c r="AL157" s="129" t="s">
        <v>1539</v>
      </c>
      <c r="AM157" s="129"/>
      <c r="AN157" s="130"/>
      <c r="AO157" s="131"/>
      <c r="AQ157" s="132"/>
      <c r="AR157" s="99"/>
      <c r="AS157" s="133"/>
      <c r="AT157" s="134"/>
      <c r="AU157" s="135" t="s">
        <v>1539</v>
      </c>
      <c r="AV157" s="136"/>
      <c r="AW157" s="140"/>
      <c r="AX157" s="129" t="s">
        <v>1539</v>
      </c>
      <c r="AY157" s="129" t="s">
        <v>1539</v>
      </c>
      <c r="AZ157" s="129" t="s">
        <v>1539</v>
      </c>
      <c r="BA157" s="129" t="s">
        <v>1539</v>
      </c>
      <c r="BB157" s="129" t="s">
        <v>1539</v>
      </c>
      <c r="BC157" s="129" t="s">
        <v>1539</v>
      </c>
      <c r="BD157" s="129" t="s">
        <v>1539</v>
      </c>
      <c r="BE157" s="129"/>
      <c r="BF157" s="129"/>
      <c r="BG157" s="129"/>
      <c r="BH157" s="129"/>
      <c r="BI157" s="129"/>
      <c r="BJ157" s="129"/>
      <c r="BK157" s="129"/>
      <c r="BL157" s="129"/>
      <c r="BM157" s="129"/>
      <c r="BN157" s="137"/>
      <c r="BO157" s="138"/>
      <c r="BP157" s="131"/>
      <c r="BQ157" s="99"/>
      <c r="BR157" s="139"/>
      <c r="BS157" s="132"/>
      <c r="BT157" s="99"/>
      <c r="BU157" s="134"/>
      <c r="BV157" s="135" t="s">
        <v>1539</v>
      </c>
      <c r="BW157" s="116"/>
      <c r="BY157" s="140" t="s">
        <v>1539</v>
      </c>
      <c r="BZ157" s="140" t="s">
        <v>1539</v>
      </c>
      <c r="CA157" s="140" t="s">
        <v>1539</v>
      </c>
      <c r="CB157" s="140" t="s">
        <v>1539</v>
      </c>
      <c r="CC157" s="140" t="s">
        <v>1539</v>
      </c>
      <c r="CD157" s="140" t="s">
        <v>1539</v>
      </c>
      <c r="CE157" s="140" t="s">
        <v>1539</v>
      </c>
      <c r="CF157" s="140" t="s">
        <v>1539</v>
      </c>
      <c r="CG157" s="140" t="s">
        <v>1539</v>
      </c>
      <c r="CH157" s="140" t="s">
        <v>1539</v>
      </c>
      <c r="CI157" s="140" t="s">
        <v>1539</v>
      </c>
      <c r="CJ157" s="140" t="s">
        <v>1539</v>
      </c>
      <c r="CL157" s="140"/>
      <c r="CM157" s="140"/>
      <c r="CN157" s="140"/>
      <c r="CO157" s="140"/>
      <c r="CP157" s="140"/>
      <c r="CQ157" s="140"/>
      <c r="CR157" s="140"/>
      <c r="CS157" s="140"/>
      <c r="CT157" s="140"/>
      <c r="CU157" s="140"/>
      <c r="CV157" s="140"/>
      <c r="CW157" s="140"/>
      <c r="CY157" s="105"/>
      <c r="CZ157" s="105"/>
      <c r="DA157" s="105"/>
      <c r="DB157" s="105"/>
      <c r="DC157" s="105"/>
      <c r="DD157" s="105"/>
      <c r="DE157" s="105"/>
      <c r="DF157" s="105"/>
      <c r="DG157" s="105"/>
      <c r="DH157" s="105"/>
      <c r="DI157" s="105"/>
      <c r="DJ157" s="105"/>
    </row>
    <row r="158" spans="1:114" ht="15" customHeight="1" x14ac:dyDescent="0.25">
      <c r="A158" s="70">
        <v>-75.131055559999993</v>
      </c>
      <c r="B158" s="70">
        <v>10.505055560000001</v>
      </c>
      <c r="C158" s="71">
        <v>10</v>
      </c>
      <c r="D158" s="56">
        <v>29030410</v>
      </c>
      <c r="E158" s="56"/>
      <c r="F158" s="195" t="s">
        <v>314</v>
      </c>
      <c r="G158" s="57" t="s">
        <v>48</v>
      </c>
      <c r="H158" s="62" t="s">
        <v>278</v>
      </c>
      <c r="I158" s="129" t="s">
        <v>1539</v>
      </c>
      <c r="J158" s="129" t="s">
        <v>1539</v>
      </c>
      <c r="K158" s="129" t="s">
        <v>1539</v>
      </c>
      <c r="L158" s="129" t="s">
        <v>1539</v>
      </c>
      <c r="M158" s="129" t="s">
        <v>1539</v>
      </c>
      <c r="N158" s="129" t="s">
        <v>1539</v>
      </c>
      <c r="O158" s="129" t="s">
        <v>1539</v>
      </c>
      <c r="P158" s="129" t="s">
        <v>1539</v>
      </c>
      <c r="Q158" s="129" t="s">
        <v>1539</v>
      </c>
      <c r="R158" s="129" t="s">
        <v>1539</v>
      </c>
      <c r="S158" s="129" t="s">
        <v>1539</v>
      </c>
      <c r="T158" s="129" t="s">
        <v>1539</v>
      </c>
      <c r="U158" s="129" t="s">
        <v>1539</v>
      </c>
      <c r="V158" s="129" t="s">
        <v>1539</v>
      </c>
      <c r="W158" s="129" t="s">
        <v>1539</v>
      </c>
      <c r="X158" s="129" t="s">
        <v>1539</v>
      </c>
      <c r="Y158" s="129" t="s">
        <v>1539</v>
      </c>
      <c r="Z158" s="129" t="s">
        <v>1539</v>
      </c>
      <c r="AA158" s="129" t="s">
        <v>1539</v>
      </c>
      <c r="AB158" s="129" t="s">
        <v>1539</v>
      </c>
      <c r="AC158" s="129" t="s">
        <v>1539</v>
      </c>
      <c r="AD158" s="129" t="s">
        <v>1539</v>
      </c>
      <c r="AE158" s="129" t="s">
        <v>1539</v>
      </c>
      <c r="AF158" s="129" t="s">
        <v>1539</v>
      </c>
      <c r="AG158" s="129" t="s">
        <v>1539</v>
      </c>
      <c r="AH158" s="129" t="s">
        <v>1539</v>
      </c>
      <c r="AI158" s="129" t="s">
        <v>1539</v>
      </c>
      <c r="AJ158" s="129" t="s">
        <v>1539</v>
      </c>
      <c r="AK158" s="129" t="s">
        <v>1539</v>
      </c>
      <c r="AL158" s="129" t="s">
        <v>1539</v>
      </c>
      <c r="AM158" s="129"/>
      <c r="AN158" s="130"/>
      <c r="AO158" s="131"/>
      <c r="AQ158" s="132"/>
      <c r="AR158" s="99"/>
      <c r="AS158" s="133"/>
      <c r="AT158" s="134"/>
      <c r="AU158" s="135" t="s">
        <v>1539</v>
      </c>
      <c r="AV158" s="136"/>
      <c r="AW158" s="140"/>
      <c r="AX158" s="129" t="s">
        <v>1539</v>
      </c>
      <c r="AY158" s="129" t="s">
        <v>1539</v>
      </c>
      <c r="AZ158" s="129" t="s">
        <v>1539</v>
      </c>
      <c r="BA158" s="129" t="s">
        <v>1539</v>
      </c>
      <c r="BB158" s="129" t="s">
        <v>1539</v>
      </c>
      <c r="BC158" s="129" t="s">
        <v>1539</v>
      </c>
      <c r="BD158" s="129" t="s">
        <v>1539</v>
      </c>
      <c r="BE158" s="129"/>
      <c r="BF158" s="129"/>
      <c r="BG158" s="129"/>
      <c r="BH158" s="129"/>
      <c r="BI158" s="129"/>
      <c r="BJ158" s="129"/>
      <c r="BK158" s="129"/>
      <c r="BL158" s="129"/>
      <c r="BM158" s="129"/>
      <c r="BN158" s="137"/>
      <c r="BO158" s="138"/>
      <c r="BP158" s="131"/>
      <c r="BQ158" s="99"/>
      <c r="BR158" s="139"/>
      <c r="BS158" s="132"/>
      <c r="BT158" s="99"/>
      <c r="BU158" s="134"/>
      <c r="BV158" s="135" t="s">
        <v>1539</v>
      </c>
      <c r="BW158" s="116"/>
      <c r="BY158" s="140" t="s">
        <v>1539</v>
      </c>
      <c r="BZ158" s="140" t="s">
        <v>1539</v>
      </c>
      <c r="CA158" s="140" t="s">
        <v>1539</v>
      </c>
      <c r="CB158" s="140" t="s">
        <v>1539</v>
      </c>
      <c r="CC158" s="140" t="s">
        <v>1539</v>
      </c>
      <c r="CD158" s="140" t="s">
        <v>1539</v>
      </c>
      <c r="CE158" s="140" t="s">
        <v>1539</v>
      </c>
      <c r="CF158" s="140" t="s">
        <v>1539</v>
      </c>
      <c r="CG158" s="140" t="s">
        <v>1539</v>
      </c>
      <c r="CH158" s="140" t="s">
        <v>1539</v>
      </c>
      <c r="CI158" s="140" t="s">
        <v>1539</v>
      </c>
      <c r="CJ158" s="140" t="s">
        <v>1539</v>
      </c>
      <c r="CL158" s="140"/>
      <c r="CM158" s="140"/>
      <c r="CN158" s="140"/>
      <c r="CO158" s="140"/>
      <c r="CP158" s="140"/>
      <c r="CQ158" s="140"/>
      <c r="CR158" s="140"/>
      <c r="CS158" s="140"/>
      <c r="CT158" s="140"/>
      <c r="CU158" s="140"/>
      <c r="CV158" s="140"/>
      <c r="CW158" s="140"/>
      <c r="CY158" s="105"/>
      <c r="CZ158" s="105"/>
      <c r="DA158" s="105"/>
      <c r="DB158" s="105"/>
      <c r="DC158" s="105"/>
      <c r="DD158" s="105"/>
      <c r="DE158" s="105"/>
      <c r="DF158" s="105"/>
      <c r="DG158" s="105"/>
      <c r="DH158" s="105"/>
      <c r="DI158" s="105"/>
      <c r="DJ158" s="105"/>
    </row>
    <row r="159" spans="1:114" ht="15" customHeight="1" x14ac:dyDescent="0.25">
      <c r="A159" s="70">
        <v>-74.890777779999993</v>
      </c>
      <c r="B159" s="70">
        <v>10.521722219999999</v>
      </c>
      <c r="C159" s="71">
        <v>45</v>
      </c>
      <c r="D159" s="56">
        <v>29040200</v>
      </c>
      <c r="E159" s="56"/>
      <c r="F159" s="195" t="s">
        <v>315</v>
      </c>
      <c r="G159" s="57" t="s">
        <v>48</v>
      </c>
      <c r="H159" s="62" t="s">
        <v>316</v>
      </c>
      <c r="I159" s="129" t="s">
        <v>1539</v>
      </c>
      <c r="J159" s="129" t="s">
        <v>1539</v>
      </c>
      <c r="K159" s="129" t="s">
        <v>1539</v>
      </c>
      <c r="L159" s="129" t="s">
        <v>1539</v>
      </c>
      <c r="M159" s="129" t="s">
        <v>1539</v>
      </c>
      <c r="N159" s="129" t="s">
        <v>1539</v>
      </c>
      <c r="O159" s="129" t="s">
        <v>1539</v>
      </c>
      <c r="P159" s="129" t="s">
        <v>1539</v>
      </c>
      <c r="Q159" s="129" t="s">
        <v>1539</v>
      </c>
      <c r="R159" s="129" t="s">
        <v>1539</v>
      </c>
      <c r="S159" s="129" t="s">
        <v>1539</v>
      </c>
      <c r="T159" s="129" t="s">
        <v>1539</v>
      </c>
      <c r="U159" s="129" t="s">
        <v>1539</v>
      </c>
      <c r="V159" s="129" t="s">
        <v>1539</v>
      </c>
      <c r="W159" s="129" t="s">
        <v>1539</v>
      </c>
      <c r="X159" s="129" t="s">
        <v>1539</v>
      </c>
      <c r="Y159" s="129" t="s">
        <v>1539</v>
      </c>
      <c r="Z159" s="129" t="s">
        <v>1539</v>
      </c>
      <c r="AA159" s="129" t="s">
        <v>1539</v>
      </c>
      <c r="AB159" s="129" t="s">
        <v>1539</v>
      </c>
      <c r="AC159" s="129" t="s">
        <v>1539</v>
      </c>
      <c r="AD159" s="129" t="s">
        <v>1539</v>
      </c>
      <c r="AE159" s="129" t="s">
        <v>1539</v>
      </c>
      <c r="AF159" s="129" t="s">
        <v>1539</v>
      </c>
      <c r="AG159" s="129" t="s">
        <v>1539</v>
      </c>
      <c r="AH159" s="129" t="s">
        <v>1539</v>
      </c>
      <c r="AI159" s="129" t="s">
        <v>1539</v>
      </c>
      <c r="AJ159" s="129" t="s">
        <v>1539</v>
      </c>
      <c r="AK159" s="129" t="s">
        <v>1539</v>
      </c>
      <c r="AL159" s="129" t="s">
        <v>1539</v>
      </c>
      <c r="AM159" s="129"/>
      <c r="AN159" s="130"/>
      <c r="AO159" s="131"/>
      <c r="AQ159" s="132"/>
      <c r="AR159" s="99"/>
      <c r="AS159" s="133"/>
      <c r="AT159" s="134"/>
      <c r="AU159" s="135" t="s">
        <v>1539</v>
      </c>
      <c r="AV159" s="136"/>
      <c r="AW159" s="140"/>
      <c r="AX159" s="129" t="s">
        <v>1539</v>
      </c>
      <c r="AY159" s="129" t="s">
        <v>1539</v>
      </c>
      <c r="AZ159" s="129" t="s">
        <v>1539</v>
      </c>
      <c r="BA159" s="129" t="s">
        <v>1539</v>
      </c>
      <c r="BB159" s="129" t="s">
        <v>1539</v>
      </c>
      <c r="BC159" s="129" t="s">
        <v>1539</v>
      </c>
      <c r="BD159" s="129" t="s">
        <v>1539</v>
      </c>
      <c r="BE159" s="129"/>
      <c r="BF159" s="129"/>
      <c r="BG159" s="129"/>
      <c r="BH159" s="129"/>
      <c r="BI159" s="129"/>
      <c r="BJ159" s="129"/>
      <c r="BK159" s="129"/>
      <c r="BL159" s="129"/>
      <c r="BM159" s="129"/>
      <c r="BN159" s="137"/>
      <c r="BO159" s="138"/>
      <c r="BP159" s="131"/>
      <c r="BQ159" s="99"/>
      <c r="BR159" s="139"/>
      <c r="BS159" s="132"/>
      <c r="BT159" s="99"/>
      <c r="BU159" s="134"/>
      <c r="BV159" s="135" t="s">
        <v>1539</v>
      </c>
      <c r="BW159" s="116"/>
      <c r="BY159" s="140" t="s">
        <v>1539</v>
      </c>
      <c r="BZ159" s="140" t="s">
        <v>1539</v>
      </c>
      <c r="CA159" s="140" t="s">
        <v>1539</v>
      </c>
      <c r="CB159" s="140" t="s">
        <v>1539</v>
      </c>
      <c r="CC159" s="140" t="s">
        <v>1539</v>
      </c>
      <c r="CD159" s="140" t="s">
        <v>1539</v>
      </c>
      <c r="CE159" s="140" t="s">
        <v>1539</v>
      </c>
      <c r="CF159" s="140" t="s">
        <v>1539</v>
      </c>
      <c r="CG159" s="140" t="s">
        <v>1539</v>
      </c>
      <c r="CH159" s="140" t="s">
        <v>1539</v>
      </c>
      <c r="CI159" s="140" t="s">
        <v>1539</v>
      </c>
      <c r="CJ159" s="140" t="s">
        <v>1539</v>
      </c>
      <c r="CL159" s="140"/>
      <c r="CM159" s="140"/>
      <c r="CN159" s="140"/>
      <c r="CO159" s="140"/>
      <c r="CP159" s="140"/>
      <c r="CQ159" s="140"/>
      <c r="CR159" s="140"/>
      <c r="CS159" s="140"/>
      <c r="CT159" s="140"/>
      <c r="CU159" s="140"/>
      <c r="CV159" s="140"/>
      <c r="CW159" s="140"/>
      <c r="CY159" s="105"/>
      <c r="CZ159" s="105"/>
      <c r="DA159" s="105"/>
      <c r="DB159" s="105"/>
      <c r="DC159" s="105"/>
      <c r="DD159" s="105"/>
      <c r="DE159" s="105"/>
      <c r="DF159" s="105"/>
      <c r="DG159" s="105"/>
      <c r="DH159" s="105"/>
      <c r="DI159" s="105"/>
      <c r="DJ159" s="105"/>
    </row>
    <row r="160" spans="1:114" ht="15" customHeight="1" x14ac:dyDescent="0.25">
      <c r="A160" s="70">
        <v>-74.886888889999994</v>
      </c>
      <c r="B160" s="70">
        <v>10.455111110000001</v>
      </c>
      <c r="C160" s="71">
        <v>4</v>
      </c>
      <c r="D160" s="56">
        <v>29040260</v>
      </c>
      <c r="E160" s="56"/>
      <c r="F160" s="195" t="s">
        <v>317</v>
      </c>
      <c r="G160" s="57" t="s">
        <v>48</v>
      </c>
      <c r="H160" s="62" t="s">
        <v>316</v>
      </c>
      <c r="I160" s="129" t="s">
        <v>1539</v>
      </c>
      <c r="J160" s="129" t="s">
        <v>1539</v>
      </c>
      <c r="K160" s="129" t="s">
        <v>1539</v>
      </c>
      <c r="L160" s="129" t="s">
        <v>1539</v>
      </c>
      <c r="M160" s="129" t="s">
        <v>1539</v>
      </c>
      <c r="N160" s="129" t="s">
        <v>1539</v>
      </c>
      <c r="O160" s="129" t="s">
        <v>1539</v>
      </c>
      <c r="P160" s="129" t="s">
        <v>1539</v>
      </c>
      <c r="Q160" s="129" t="s">
        <v>1539</v>
      </c>
      <c r="R160" s="129" t="s">
        <v>1539</v>
      </c>
      <c r="S160" s="129" t="s">
        <v>1539</v>
      </c>
      <c r="T160" s="129" t="s">
        <v>1539</v>
      </c>
      <c r="U160" s="129" t="s">
        <v>1539</v>
      </c>
      <c r="V160" s="129" t="s">
        <v>1539</v>
      </c>
      <c r="W160" s="129" t="s">
        <v>1539</v>
      </c>
      <c r="X160" s="129" t="s">
        <v>1539</v>
      </c>
      <c r="Y160" s="129" t="s">
        <v>1539</v>
      </c>
      <c r="Z160" s="129" t="s">
        <v>1539</v>
      </c>
      <c r="AA160" s="129" t="s">
        <v>1539</v>
      </c>
      <c r="AB160" s="129" t="s">
        <v>1539</v>
      </c>
      <c r="AC160" s="129" t="s">
        <v>1539</v>
      </c>
      <c r="AD160" s="129" t="s">
        <v>1539</v>
      </c>
      <c r="AE160" s="129" t="s">
        <v>1539</v>
      </c>
      <c r="AF160" s="129" t="s">
        <v>1539</v>
      </c>
      <c r="AG160" s="129" t="s">
        <v>1539</v>
      </c>
      <c r="AH160" s="129" t="s">
        <v>1539</v>
      </c>
      <c r="AI160" s="129" t="s">
        <v>1539</v>
      </c>
      <c r="AJ160" s="129" t="s">
        <v>1539</v>
      </c>
      <c r="AK160" s="129" t="s">
        <v>1539</v>
      </c>
      <c r="AL160" s="129" t="s">
        <v>1539</v>
      </c>
      <c r="AM160" s="129"/>
      <c r="AN160" s="130"/>
      <c r="AO160" s="131"/>
      <c r="AQ160" s="132"/>
      <c r="AR160" s="99"/>
      <c r="AS160" s="133"/>
      <c r="AT160" s="134"/>
      <c r="AU160" s="135" t="s">
        <v>1539</v>
      </c>
      <c r="AV160" s="136"/>
      <c r="AW160" s="140"/>
      <c r="AX160" s="129" t="s">
        <v>1539</v>
      </c>
      <c r="AY160" s="129" t="s">
        <v>1539</v>
      </c>
      <c r="AZ160" s="129" t="s">
        <v>1539</v>
      </c>
      <c r="BA160" s="129" t="s">
        <v>1539</v>
      </c>
      <c r="BB160" s="129" t="s">
        <v>1539</v>
      </c>
      <c r="BC160" s="129" t="s">
        <v>1539</v>
      </c>
      <c r="BD160" s="129" t="s">
        <v>1539</v>
      </c>
      <c r="BE160" s="129"/>
      <c r="BF160" s="129"/>
      <c r="BG160" s="129"/>
      <c r="BH160" s="129"/>
      <c r="BI160" s="129"/>
      <c r="BJ160" s="129"/>
      <c r="BK160" s="129"/>
      <c r="BL160" s="129"/>
      <c r="BM160" s="129"/>
      <c r="BN160" s="137"/>
      <c r="BO160" s="138"/>
      <c r="BP160" s="131"/>
      <c r="BQ160" s="99"/>
      <c r="BR160" s="139"/>
      <c r="BS160" s="132"/>
      <c r="BT160" s="99"/>
      <c r="BU160" s="134"/>
      <c r="BV160" s="135" t="s">
        <v>1539</v>
      </c>
      <c r="BW160" s="116"/>
      <c r="BY160" s="140" t="s">
        <v>1539</v>
      </c>
      <c r="BZ160" s="140" t="s">
        <v>1539</v>
      </c>
      <c r="CA160" s="140" t="s">
        <v>1539</v>
      </c>
      <c r="CB160" s="140" t="s">
        <v>1539</v>
      </c>
      <c r="CC160" s="140" t="s">
        <v>1539</v>
      </c>
      <c r="CD160" s="140" t="s">
        <v>1539</v>
      </c>
      <c r="CE160" s="140" t="s">
        <v>1539</v>
      </c>
      <c r="CF160" s="140" t="s">
        <v>1539</v>
      </c>
      <c r="CG160" s="140" t="s">
        <v>1539</v>
      </c>
      <c r="CH160" s="140" t="s">
        <v>1539</v>
      </c>
      <c r="CI160" s="140" t="s">
        <v>1539</v>
      </c>
      <c r="CJ160" s="140" t="s">
        <v>1539</v>
      </c>
      <c r="CL160" s="140"/>
      <c r="CM160" s="140"/>
      <c r="CN160" s="140"/>
      <c r="CO160" s="140"/>
      <c r="CP160" s="140"/>
      <c r="CQ160" s="140"/>
      <c r="CR160" s="140"/>
      <c r="CS160" s="140"/>
      <c r="CT160" s="140"/>
      <c r="CU160" s="140"/>
      <c r="CV160" s="140"/>
      <c r="CW160" s="140"/>
      <c r="CY160" s="105"/>
      <c r="CZ160" s="105"/>
      <c r="DA160" s="105"/>
      <c r="DB160" s="105"/>
      <c r="DC160" s="105"/>
      <c r="DD160" s="105"/>
      <c r="DE160" s="105"/>
      <c r="DF160" s="105"/>
      <c r="DG160" s="105"/>
      <c r="DH160" s="105"/>
      <c r="DI160" s="105"/>
      <c r="DJ160" s="105"/>
    </row>
    <row r="161" spans="1:114" ht="15" customHeight="1" x14ac:dyDescent="0.25">
      <c r="A161" s="70">
        <v>-74.888333329999995</v>
      </c>
      <c r="B161" s="70">
        <v>10.376611110000001</v>
      </c>
      <c r="C161" s="71">
        <v>4</v>
      </c>
      <c r="D161" s="56">
        <v>29040250</v>
      </c>
      <c r="E161" s="56"/>
      <c r="F161" s="195" t="s">
        <v>318</v>
      </c>
      <c r="G161" s="57" t="s">
        <v>48</v>
      </c>
      <c r="H161" s="62" t="s">
        <v>319</v>
      </c>
      <c r="I161" s="129" t="s">
        <v>1539</v>
      </c>
      <c r="J161" s="129" t="s">
        <v>1539</v>
      </c>
      <c r="K161" s="129" t="s">
        <v>1539</v>
      </c>
      <c r="L161" s="129" t="s">
        <v>1539</v>
      </c>
      <c r="M161" s="129" t="s">
        <v>1539</v>
      </c>
      <c r="N161" s="129" t="s">
        <v>1539</v>
      </c>
      <c r="O161" s="129" t="s">
        <v>1539</v>
      </c>
      <c r="P161" s="129" t="s">
        <v>1539</v>
      </c>
      <c r="Q161" s="129" t="s">
        <v>1539</v>
      </c>
      <c r="R161" s="129" t="s">
        <v>1539</v>
      </c>
      <c r="S161" s="129" t="s">
        <v>1539</v>
      </c>
      <c r="T161" s="129" t="s">
        <v>1539</v>
      </c>
      <c r="U161" s="129" t="s">
        <v>1539</v>
      </c>
      <c r="V161" s="129" t="s">
        <v>1539</v>
      </c>
      <c r="W161" s="129" t="s">
        <v>1539</v>
      </c>
      <c r="X161" s="129" t="s">
        <v>1539</v>
      </c>
      <c r="Y161" s="129" t="s">
        <v>1539</v>
      </c>
      <c r="Z161" s="129" t="s">
        <v>1539</v>
      </c>
      <c r="AA161" s="129" t="s">
        <v>1539</v>
      </c>
      <c r="AB161" s="129" t="s">
        <v>1539</v>
      </c>
      <c r="AC161" s="129" t="s">
        <v>1539</v>
      </c>
      <c r="AD161" s="129" t="s">
        <v>1539</v>
      </c>
      <c r="AE161" s="129" t="s">
        <v>1539</v>
      </c>
      <c r="AF161" s="129" t="s">
        <v>1539</v>
      </c>
      <c r="AG161" s="129" t="s">
        <v>1539</v>
      </c>
      <c r="AH161" s="129" t="s">
        <v>1539</v>
      </c>
      <c r="AI161" s="129" t="s">
        <v>1539</v>
      </c>
      <c r="AJ161" s="129" t="s">
        <v>1539</v>
      </c>
      <c r="AK161" s="129" t="s">
        <v>1539</v>
      </c>
      <c r="AL161" s="129" t="s">
        <v>1539</v>
      </c>
      <c r="AM161" s="129"/>
      <c r="AN161" s="130"/>
      <c r="AO161" s="131"/>
      <c r="AQ161" s="132"/>
      <c r="AR161" s="99"/>
      <c r="AS161" s="133"/>
      <c r="AT161" s="134"/>
      <c r="AU161" s="135" t="s">
        <v>1539</v>
      </c>
      <c r="AV161" s="136"/>
      <c r="AW161" s="140"/>
      <c r="AX161" s="129" t="s">
        <v>1539</v>
      </c>
      <c r="AY161" s="129" t="s">
        <v>1539</v>
      </c>
      <c r="AZ161" s="129" t="s">
        <v>1539</v>
      </c>
      <c r="BA161" s="129" t="s">
        <v>1539</v>
      </c>
      <c r="BB161" s="129" t="s">
        <v>1539</v>
      </c>
      <c r="BC161" s="129" t="s">
        <v>1539</v>
      </c>
      <c r="BD161" s="129" t="s">
        <v>1539</v>
      </c>
      <c r="BE161" s="129"/>
      <c r="BF161" s="129"/>
      <c r="BG161" s="129"/>
      <c r="BH161" s="129"/>
      <c r="BI161" s="129"/>
      <c r="BJ161" s="129"/>
      <c r="BK161" s="129"/>
      <c r="BL161" s="129"/>
      <c r="BM161" s="129"/>
      <c r="BN161" s="137"/>
      <c r="BO161" s="138"/>
      <c r="BP161" s="131"/>
      <c r="BQ161" s="99"/>
      <c r="BR161" s="139"/>
      <c r="BS161" s="132"/>
      <c r="BT161" s="99"/>
      <c r="BU161" s="134"/>
      <c r="BV161" s="135" t="s">
        <v>1539</v>
      </c>
      <c r="BW161" s="116"/>
      <c r="BY161" s="140" t="s">
        <v>1539</v>
      </c>
      <c r="BZ161" s="140" t="s">
        <v>1539</v>
      </c>
      <c r="CA161" s="140" t="s">
        <v>1539</v>
      </c>
      <c r="CB161" s="140" t="s">
        <v>1539</v>
      </c>
      <c r="CC161" s="140" t="s">
        <v>1539</v>
      </c>
      <c r="CD161" s="140" t="s">
        <v>1539</v>
      </c>
      <c r="CE161" s="140" t="s">
        <v>1539</v>
      </c>
      <c r="CF161" s="140" t="s">
        <v>1539</v>
      </c>
      <c r="CG161" s="140" t="s">
        <v>1539</v>
      </c>
      <c r="CH161" s="140" t="s">
        <v>1539</v>
      </c>
      <c r="CI161" s="140" t="s">
        <v>1539</v>
      </c>
      <c r="CJ161" s="140" t="s">
        <v>1539</v>
      </c>
      <c r="CL161" s="140"/>
      <c r="CM161" s="140"/>
      <c r="CN161" s="140"/>
      <c r="CO161" s="140"/>
      <c r="CP161" s="140"/>
      <c r="CQ161" s="140"/>
      <c r="CR161" s="140"/>
      <c r="CS161" s="140"/>
      <c r="CT161" s="140"/>
      <c r="CU161" s="140"/>
      <c r="CV161" s="140"/>
      <c r="CW161" s="140"/>
      <c r="CY161" s="105"/>
      <c r="CZ161" s="105"/>
      <c r="DA161" s="105"/>
      <c r="DB161" s="105"/>
      <c r="DC161" s="105"/>
      <c r="DD161" s="105"/>
      <c r="DE161" s="105"/>
      <c r="DF161" s="105"/>
      <c r="DG161" s="105"/>
      <c r="DH161" s="105"/>
      <c r="DI161" s="105"/>
      <c r="DJ161" s="105"/>
    </row>
    <row r="162" spans="1:114" ht="15" customHeight="1" x14ac:dyDescent="0.25">
      <c r="A162" s="70">
        <v>-75.150000000000006</v>
      </c>
      <c r="B162" s="70">
        <v>10.5</v>
      </c>
      <c r="C162" s="71">
        <v>10</v>
      </c>
      <c r="D162" s="56">
        <v>29030650</v>
      </c>
      <c r="E162" s="56"/>
      <c r="F162" s="195" t="s">
        <v>320</v>
      </c>
      <c r="G162" s="57" t="s">
        <v>48</v>
      </c>
      <c r="H162" s="62" t="s">
        <v>278</v>
      </c>
      <c r="I162" s="129" t="s">
        <v>1539</v>
      </c>
      <c r="J162" s="129" t="s">
        <v>1539</v>
      </c>
      <c r="K162" s="129" t="s">
        <v>1539</v>
      </c>
      <c r="L162" s="129" t="s">
        <v>1539</v>
      </c>
      <c r="M162" s="129" t="s">
        <v>1539</v>
      </c>
      <c r="N162" s="129" t="s">
        <v>1539</v>
      </c>
      <c r="O162" s="129" t="s">
        <v>1539</v>
      </c>
      <c r="P162" s="129" t="s">
        <v>1539</v>
      </c>
      <c r="Q162" s="129" t="s">
        <v>1539</v>
      </c>
      <c r="R162" s="129" t="s">
        <v>1539</v>
      </c>
      <c r="S162" s="129" t="s">
        <v>1539</v>
      </c>
      <c r="T162" s="129" t="s">
        <v>1539</v>
      </c>
      <c r="U162" s="129" t="s">
        <v>1539</v>
      </c>
      <c r="V162" s="129" t="s">
        <v>1539</v>
      </c>
      <c r="W162" s="129" t="s">
        <v>1539</v>
      </c>
      <c r="X162" s="129" t="s">
        <v>1539</v>
      </c>
      <c r="Y162" s="129" t="s">
        <v>1539</v>
      </c>
      <c r="Z162" s="129" t="s">
        <v>1539</v>
      </c>
      <c r="AA162" s="129" t="s">
        <v>1539</v>
      </c>
      <c r="AB162" s="129" t="s">
        <v>1539</v>
      </c>
      <c r="AC162" s="129" t="s">
        <v>1539</v>
      </c>
      <c r="AD162" s="129" t="s">
        <v>1539</v>
      </c>
      <c r="AE162" s="129" t="s">
        <v>1539</v>
      </c>
      <c r="AF162" s="129" t="s">
        <v>1539</v>
      </c>
      <c r="AG162" s="129" t="s">
        <v>1539</v>
      </c>
      <c r="AH162" s="129" t="s">
        <v>1539</v>
      </c>
      <c r="AI162" s="129" t="s">
        <v>1539</v>
      </c>
      <c r="AJ162" s="129" t="s">
        <v>1539</v>
      </c>
      <c r="AK162" s="129" t="s">
        <v>1539</v>
      </c>
      <c r="AL162" s="129" t="s">
        <v>1539</v>
      </c>
      <c r="AM162" s="129"/>
      <c r="AN162" s="130"/>
      <c r="AO162" s="131"/>
      <c r="AQ162" s="132"/>
      <c r="AR162" s="99"/>
      <c r="AS162" s="133"/>
      <c r="AT162" s="134"/>
      <c r="AU162" s="135" t="s">
        <v>1539</v>
      </c>
      <c r="AV162" s="136"/>
      <c r="AW162" s="140"/>
      <c r="AX162" s="129" t="s">
        <v>1539</v>
      </c>
      <c r="AY162" s="129" t="s">
        <v>1539</v>
      </c>
      <c r="AZ162" s="129" t="s">
        <v>1539</v>
      </c>
      <c r="BA162" s="129" t="s">
        <v>1539</v>
      </c>
      <c r="BB162" s="129" t="s">
        <v>1539</v>
      </c>
      <c r="BC162" s="129" t="s">
        <v>1539</v>
      </c>
      <c r="BD162" s="129" t="s">
        <v>1539</v>
      </c>
      <c r="BE162" s="129"/>
      <c r="BF162" s="129"/>
      <c r="BG162" s="129"/>
      <c r="BH162" s="129"/>
      <c r="BI162" s="129"/>
      <c r="BJ162" s="129"/>
      <c r="BK162" s="129"/>
      <c r="BL162" s="129"/>
      <c r="BM162" s="129"/>
      <c r="BN162" s="137"/>
      <c r="BO162" s="138"/>
      <c r="BP162" s="131"/>
      <c r="BQ162" s="99"/>
      <c r="BR162" s="139"/>
      <c r="BS162" s="132"/>
      <c r="BT162" s="99"/>
      <c r="BU162" s="134"/>
      <c r="BV162" s="135" t="s">
        <v>1539</v>
      </c>
      <c r="BW162" s="116"/>
      <c r="BY162" s="140" t="s">
        <v>1539</v>
      </c>
      <c r="BZ162" s="140" t="s">
        <v>1539</v>
      </c>
      <c r="CA162" s="140" t="s">
        <v>1539</v>
      </c>
      <c r="CB162" s="140" t="s">
        <v>1539</v>
      </c>
      <c r="CC162" s="140" t="s">
        <v>1539</v>
      </c>
      <c r="CD162" s="140" t="s">
        <v>1539</v>
      </c>
      <c r="CE162" s="140" t="s">
        <v>1539</v>
      </c>
      <c r="CF162" s="140" t="s">
        <v>1539</v>
      </c>
      <c r="CG162" s="140" t="s">
        <v>1539</v>
      </c>
      <c r="CH162" s="140" t="s">
        <v>1539</v>
      </c>
      <c r="CI162" s="140" t="s">
        <v>1539</v>
      </c>
      <c r="CJ162" s="140" t="s">
        <v>1539</v>
      </c>
      <c r="CL162" s="140"/>
      <c r="CM162" s="140"/>
      <c r="CN162" s="140"/>
      <c r="CO162" s="140"/>
      <c r="CP162" s="140"/>
      <c r="CQ162" s="140"/>
      <c r="CR162" s="140"/>
      <c r="CS162" s="140"/>
      <c r="CT162" s="140"/>
      <c r="CU162" s="140"/>
      <c r="CV162" s="140"/>
      <c r="CW162" s="140"/>
      <c r="CY162" s="105"/>
      <c r="CZ162" s="105"/>
      <c r="DA162" s="105"/>
      <c r="DB162" s="105"/>
      <c r="DC162" s="105"/>
      <c r="DD162" s="105"/>
      <c r="DE162" s="105"/>
      <c r="DF162" s="105"/>
      <c r="DG162" s="105"/>
      <c r="DH162" s="105"/>
      <c r="DI162" s="105"/>
      <c r="DJ162" s="105"/>
    </row>
    <row r="163" spans="1:114" ht="15" customHeight="1" x14ac:dyDescent="0.25">
      <c r="A163" s="70">
        <v>-75.162277779999997</v>
      </c>
      <c r="B163" s="70">
        <v>10.71022222</v>
      </c>
      <c r="C163" s="71">
        <v>40</v>
      </c>
      <c r="D163" s="56">
        <v>14010090</v>
      </c>
      <c r="E163" s="56"/>
      <c r="F163" s="195" t="s">
        <v>321</v>
      </c>
      <c r="G163" s="57" t="s">
        <v>48</v>
      </c>
      <c r="H163" s="62" t="s">
        <v>313</v>
      </c>
      <c r="I163" s="129" t="s">
        <v>1539</v>
      </c>
      <c r="J163" s="129" t="s">
        <v>1539</v>
      </c>
      <c r="K163" s="129" t="s">
        <v>1539</v>
      </c>
      <c r="L163" s="129" t="s">
        <v>1539</v>
      </c>
      <c r="M163" s="129" t="s">
        <v>1539</v>
      </c>
      <c r="N163" s="129" t="s">
        <v>1539</v>
      </c>
      <c r="O163" s="129" t="s">
        <v>1539</v>
      </c>
      <c r="P163" s="129" t="s">
        <v>1539</v>
      </c>
      <c r="Q163" s="129" t="s">
        <v>1539</v>
      </c>
      <c r="R163" s="129" t="s">
        <v>1539</v>
      </c>
      <c r="S163" s="129" t="s">
        <v>1539</v>
      </c>
      <c r="T163" s="129" t="s">
        <v>1539</v>
      </c>
      <c r="U163" s="129" t="s">
        <v>1539</v>
      </c>
      <c r="V163" s="129" t="s">
        <v>1539</v>
      </c>
      <c r="W163" s="129" t="s">
        <v>1539</v>
      </c>
      <c r="X163" s="129" t="s">
        <v>1539</v>
      </c>
      <c r="Y163" s="129" t="s">
        <v>1539</v>
      </c>
      <c r="Z163" s="129" t="s">
        <v>1539</v>
      </c>
      <c r="AA163" s="129" t="s">
        <v>1539</v>
      </c>
      <c r="AB163" s="129" t="s">
        <v>1539</v>
      </c>
      <c r="AC163" s="129" t="s">
        <v>1539</v>
      </c>
      <c r="AD163" s="129" t="s">
        <v>1539</v>
      </c>
      <c r="AE163" s="129" t="s">
        <v>1539</v>
      </c>
      <c r="AF163" s="129" t="s">
        <v>1539</v>
      </c>
      <c r="AG163" s="129" t="s">
        <v>1539</v>
      </c>
      <c r="AH163" s="129" t="s">
        <v>1539</v>
      </c>
      <c r="AI163" s="129" t="s">
        <v>1539</v>
      </c>
      <c r="AJ163" s="129" t="s">
        <v>1539</v>
      </c>
      <c r="AK163" s="129" t="s">
        <v>1539</v>
      </c>
      <c r="AL163" s="129" t="s">
        <v>1539</v>
      </c>
      <c r="AM163" s="129"/>
      <c r="AN163" s="130"/>
      <c r="AO163" s="131"/>
      <c r="AQ163" s="132"/>
      <c r="AR163" s="99"/>
      <c r="AS163" s="133"/>
      <c r="AT163" s="134"/>
      <c r="AU163" s="135" t="s">
        <v>1539</v>
      </c>
      <c r="AV163" s="136"/>
      <c r="AW163" s="140"/>
      <c r="AX163" s="129" t="s">
        <v>1539</v>
      </c>
      <c r="AY163" s="129" t="s">
        <v>1539</v>
      </c>
      <c r="AZ163" s="129" t="s">
        <v>1539</v>
      </c>
      <c r="BA163" s="129" t="s">
        <v>1539</v>
      </c>
      <c r="BB163" s="129" t="s">
        <v>1539</v>
      </c>
      <c r="BC163" s="129" t="s">
        <v>1539</v>
      </c>
      <c r="BD163" s="129" t="s">
        <v>1539</v>
      </c>
      <c r="BE163" s="129"/>
      <c r="BF163" s="129"/>
      <c r="BG163" s="129"/>
      <c r="BH163" s="129"/>
      <c r="BI163" s="129"/>
      <c r="BJ163" s="129"/>
      <c r="BK163" s="129"/>
      <c r="BL163" s="129"/>
      <c r="BM163" s="129"/>
      <c r="BN163" s="137"/>
      <c r="BO163" s="138"/>
      <c r="BP163" s="131"/>
      <c r="BQ163" s="99"/>
      <c r="BR163" s="139"/>
      <c r="BS163" s="132"/>
      <c r="BT163" s="99"/>
      <c r="BU163" s="134"/>
      <c r="BV163" s="135" t="s">
        <v>1539</v>
      </c>
      <c r="BW163" s="116"/>
      <c r="BY163" s="140" t="s">
        <v>1539</v>
      </c>
      <c r="BZ163" s="140" t="s">
        <v>1539</v>
      </c>
      <c r="CA163" s="140" t="s">
        <v>1539</v>
      </c>
      <c r="CB163" s="140" t="s">
        <v>1539</v>
      </c>
      <c r="CC163" s="140" t="s">
        <v>1539</v>
      </c>
      <c r="CD163" s="140" t="s">
        <v>1539</v>
      </c>
      <c r="CE163" s="140" t="s">
        <v>1539</v>
      </c>
      <c r="CF163" s="140" t="s">
        <v>1539</v>
      </c>
      <c r="CG163" s="140" t="s">
        <v>1539</v>
      </c>
      <c r="CH163" s="140" t="s">
        <v>1539</v>
      </c>
      <c r="CI163" s="140" t="s">
        <v>1539</v>
      </c>
      <c r="CJ163" s="140" t="s">
        <v>1539</v>
      </c>
      <c r="CL163" s="140"/>
      <c r="CM163" s="140"/>
      <c r="CN163" s="140"/>
      <c r="CO163" s="140"/>
      <c r="CP163" s="140"/>
      <c r="CQ163" s="140"/>
      <c r="CR163" s="140"/>
      <c r="CS163" s="140"/>
      <c r="CT163" s="140"/>
      <c r="CU163" s="140"/>
      <c r="CV163" s="140"/>
      <c r="CW163" s="140"/>
      <c r="CY163" s="105"/>
      <c r="CZ163" s="105"/>
      <c r="DA163" s="105"/>
      <c r="DB163" s="105"/>
      <c r="DC163" s="105"/>
      <c r="DD163" s="105"/>
      <c r="DE163" s="105"/>
      <c r="DF163" s="105"/>
      <c r="DG163" s="105"/>
      <c r="DH163" s="105"/>
      <c r="DI163" s="105"/>
      <c r="DJ163" s="105"/>
    </row>
    <row r="164" spans="1:114" ht="15" customHeight="1" x14ac:dyDescent="0.25">
      <c r="A164" s="70">
        <v>-74.822277779999993</v>
      </c>
      <c r="B164" s="70">
        <v>10.50788889</v>
      </c>
      <c r="C164" s="71">
        <v>5</v>
      </c>
      <c r="D164" s="56">
        <v>29040300</v>
      </c>
      <c r="E164" s="56"/>
      <c r="F164" s="195" t="s">
        <v>322</v>
      </c>
      <c r="G164" s="57" t="s">
        <v>48</v>
      </c>
      <c r="H164" s="62" t="s">
        <v>323</v>
      </c>
      <c r="I164" s="129" t="s">
        <v>1539</v>
      </c>
      <c r="J164" s="129" t="s">
        <v>1539</v>
      </c>
      <c r="K164" s="129" t="s">
        <v>1539</v>
      </c>
      <c r="L164" s="129" t="s">
        <v>1539</v>
      </c>
      <c r="M164" s="129" t="s">
        <v>1539</v>
      </c>
      <c r="N164" s="129" t="s">
        <v>1539</v>
      </c>
      <c r="O164" s="129" t="s">
        <v>1539</v>
      </c>
      <c r="P164" s="129" t="s">
        <v>1539</v>
      </c>
      <c r="Q164" s="129" t="s">
        <v>1539</v>
      </c>
      <c r="R164" s="129" t="s">
        <v>1539</v>
      </c>
      <c r="S164" s="129" t="s">
        <v>1539</v>
      </c>
      <c r="T164" s="129" t="s">
        <v>1539</v>
      </c>
      <c r="U164" s="129" t="s">
        <v>1539</v>
      </c>
      <c r="V164" s="129" t="s">
        <v>1539</v>
      </c>
      <c r="W164" s="129" t="s">
        <v>1539</v>
      </c>
      <c r="X164" s="129" t="s">
        <v>1539</v>
      </c>
      <c r="Y164" s="129" t="s">
        <v>1539</v>
      </c>
      <c r="Z164" s="129" t="s">
        <v>1539</v>
      </c>
      <c r="AA164" s="129" t="s">
        <v>1539</v>
      </c>
      <c r="AB164" s="129" t="s">
        <v>1539</v>
      </c>
      <c r="AC164" s="129" t="s">
        <v>1539</v>
      </c>
      <c r="AD164" s="129" t="s">
        <v>1539</v>
      </c>
      <c r="AE164" s="129" t="s">
        <v>1539</v>
      </c>
      <c r="AF164" s="129" t="s">
        <v>1539</v>
      </c>
      <c r="AG164" s="129" t="s">
        <v>1539</v>
      </c>
      <c r="AH164" s="129" t="s">
        <v>1539</v>
      </c>
      <c r="AI164" s="129" t="s">
        <v>1539</v>
      </c>
      <c r="AJ164" s="129" t="s">
        <v>1539</v>
      </c>
      <c r="AK164" s="129" t="s">
        <v>1539</v>
      </c>
      <c r="AL164" s="129" t="s">
        <v>1539</v>
      </c>
      <c r="AM164" s="129"/>
      <c r="AN164" s="130"/>
      <c r="AO164" s="131"/>
      <c r="AQ164" s="132"/>
      <c r="AR164" s="99"/>
      <c r="AS164" s="133"/>
      <c r="AT164" s="134"/>
      <c r="AU164" s="135" t="s">
        <v>1539</v>
      </c>
      <c r="AV164" s="136"/>
      <c r="AW164" s="140"/>
      <c r="AX164" s="129" t="s">
        <v>1539</v>
      </c>
      <c r="AY164" s="129" t="s">
        <v>1539</v>
      </c>
      <c r="AZ164" s="129" t="s">
        <v>1539</v>
      </c>
      <c r="BA164" s="129" t="s">
        <v>1539</v>
      </c>
      <c r="BB164" s="129" t="s">
        <v>1539</v>
      </c>
      <c r="BC164" s="129" t="s">
        <v>1539</v>
      </c>
      <c r="BD164" s="129" t="s">
        <v>1539</v>
      </c>
      <c r="BE164" s="129"/>
      <c r="BF164" s="129"/>
      <c r="BG164" s="129"/>
      <c r="BH164" s="129"/>
      <c r="BI164" s="129"/>
      <c r="BJ164" s="129"/>
      <c r="BK164" s="129"/>
      <c r="BL164" s="129"/>
      <c r="BM164" s="129"/>
      <c r="BN164" s="137"/>
      <c r="BO164" s="138"/>
      <c r="BP164" s="131"/>
      <c r="BQ164" s="99"/>
      <c r="BR164" s="139"/>
      <c r="BS164" s="132"/>
      <c r="BT164" s="99"/>
      <c r="BU164" s="134"/>
      <c r="BV164" s="135" t="s">
        <v>1539</v>
      </c>
      <c r="BW164" s="116"/>
      <c r="BY164" s="140" t="s">
        <v>1539</v>
      </c>
      <c r="BZ164" s="140" t="s">
        <v>1539</v>
      </c>
      <c r="CA164" s="140" t="s">
        <v>1539</v>
      </c>
      <c r="CB164" s="140" t="s">
        <v>1539</v>
      </c>
      <c r="CC164" s="140" t="s">
        <v>1539</v>
      </c>
      <c r="CD164" s="140" t="s">
        <v>1539</v>
      </c>
      <c r="CE164" s="140" t="s">
        <v>1539</v>
      </c>
      <c r="CF164" s="140" t="s">
        <v>1539</v>
      </c>
      <c r="CG164" s="140" t="s">
        <v>1539</v>
      </c>
      <c r="CH164" s="140" t="s">
        <v>1539</v>
      </c>
      <c r="CI164" s="140" t="s">
        <v>1539</v>
      </c>
      <c r="CJ164" s="140" t="s">
        <v>1539</v>
      </c>
      <c r="CL164" s="140"/>
      <c r="CM164" s="140"/>
      <c r="CN164" s="140"/>
      <c r="CO164" s="140"/>
      <c r="CP164" s="140"/>
      <c r="CQ164" s="140"/>
      <c r="CR164" s="140"/>
      <c r="CS164" s="140"/>
      <c r="CT164" s="140"/>
      <c r="CU164" s="140"/>
      <c r="CV164" s="140"/>
      <c r="CW164" s="140"/>
      <c r="CY164" s="105"/>
      <c r="CZ164" s="105"/>
      <c r="DA164" s="105"/>
      <c r="DB164" s="105"/>
      <c r="DC164" s="105"/>
      <c r="DD164" s="105"/>
      <c r="DE164" s="105"/>
      <c r="DF164" s="105"/>
      <c r="DG164" s="105"/>
      <c r="DH164" s="105"/>
      <c r="DI164" s="105"/>
      <c r="DJ164" s="105"/>
    </row>
    <row r="165" spans="1:114" ht="15" customHeight="1" x14ac:dyDescent="0.25">
      <c r="A165" s="70">
        <v>-75.140111110000007</v>
      </c>
      <c r="B165" s="70">
        <v>10.721888890000001</v>
      </c>
      <c r="C165" s="71">
        <v>80</v>
      </c>
      <c r="D165" s="56">
        <v>14010020</v>
      </c>
      <c r="E165" s="56"/>
      <c r="F165" s="195" t="s">
        <v>324</v>
      </c>
      <c r="G165" s="57" t="s">
        <v>48</v>
      </c>
      <c r="H165" s="62" t="s">
        <v>313</v>
      </c>
      <c r="I165" s="129" t="s">
        <v>1539</v>
      </c>
      <c r="J165" s="129" t="s">
        <v>1539</v>
      </c>
      <c r="K165" s="129" t="s">
        <v>1539</v>
      </c>
      <c r="L165" s="129" t="s">
        <v>1539</v>
      </c>
      <c r="M165" s="129" t="s">
        <v>1539</v>
      </c>
      <c r="N165" s="129" t="s">
        <v>1539</v>
      </c>
      <c r="O165" s="129" t="s">
        <v>1539</v>
      </c>
      <c r="P165" s="129" t="s">
        <v>1539</v>
      </c>
      <c r="Q165" s="129" t="s">
        <v>1539</v>
      </c>
      <c r="R165" s="129" t="s">
        <v>1539</v>
      </c>
      <c r="S165" s="129" t="s">
        <v>1539</v>
      </c>
      <c r="T165" s="129" t="s">
        <v>1539</v>
      </c>
      <c r="U165" s="129" t="s">
        <v>1539</v>
      </c>
      <c r="V165" s="129" t="s">
        <v>1539</v>
      </c>
      <c r="W165" s="129" t="s">
        <v>1539</v>
      </c>
      <c r="X165" s="129" t="s">
        <v>1539</v>
      </c>
      <c r="Y165" s="129" t="s">
        <v>1539</v>
      </c>
      <c r="Z165" s="129" t="s">
        <v>1539</v>
      </c>
      <c r="AA165" s="129" t="s">
        <v>1539</v>
      </c>
      <c r="AB165" s="129" t="s">
        <v>1539</v>
      </c>
      <c r="AC165" s="129" t="s">
        <v>1539</v>
      </c>
      <c r="AD165" s="129" t="s">
        <v>1539</v>
      </c>
      <c r="AE165" s="129" t="s">
        <v>1539</v>
      </c>
      <c r="AF165" s="129" t="s">
        <v>1539</v>
      </c>
      <c r="AG165" s="129" t="s">
        <v>1539</v>
      </c>
      <c r="AH165" s="129" t="s">
        <v>1539</v>
      </c>
      <c r="AI165" s="129" t="s">
        <v>1539</v>
      </c>
      <c r="AJ165" s="129" t="s">
        <v>1539</v>
      </c>
      <c r="AK165" s="129" t="s">
        <v>1539</v>
      </c>
      <c r="AL165" s="129" t="s">
        <v>1539</v>
      </c>
      <c r="AM165" s="129"/>
      <c r="AN165" s="130"/>
      <c r="AO165" s="131"/>
      <c r="AQ165" s="132"/>
      <c r="AR165" s="99"/>
      <c r="AS165" s="133"/>
      <c r="AT165" s="134"/>
      <c r="AU165" s="135" t="s">
        <v>1539</v>
      </c>
      <c r="AV165" s="136"/>
      <c r="AW165" s="140"/>
      <c r="AX165" s="129" t="s">
        <v>1539</v>
      </c>
      <c r="AY165" s="129" t="s">
        <v>1539</v>
      </c>
      <c r="AZ165" s="129" t="s">
        <v>1539</v>
      </c>
      <c r="BA165" s="129" t="s">
        <v>1539</v>
      </c>
      <c r="BB165" s="129" t="s">
        <v>1539</v>
      </c>
      <c r="BC165" s="129" t="s">
        <v>1539</v>
      </c>
      <c r="BD165" s="129" t="s">
        <v>1539</v>
      </c>
      <c r="BE165" s="129"/>
      <c r="BF165" s="129"/>
      <c r="BG165" s="129"/>
      <c r="BH165" s="129"/>
      <c r="BI165" s="129"/>
      <c r="BJ165" s="129"/>
      <c r="BK165" s="129"/>
      <c r="BL165" s="129"/>
      <c r="BM165" s="129"/>
      <c r="BN165" s="137"/>
      <c r="BO165" s="138"/>
      <c r="BP165" s="131"/>
      <c r="BQ165" s="99"/>
      <c r="BR165" s="139"/>
      <c r="BS165" s="132"/>
      <c r="BT165" s="99"/>
      <c r="BU165" s="134"/>
      <c r="BV165" s="135" t="s">
        <v>1539</v>
      </c>
      <c r="BW165" s="116"/>
      <c r="BY165" s="140" t="s">
        <v>1539</v>
      </c>
      <c r="BZ165" s="140" t="s">
        <v>1539</v>
      </c>
      <c r="CA165" s="140" t="s">
        <v>1539</v>
      </c>
      <c r="CB165" s="140" t="s">
        <v>1539</v>
      </c>
      <c r="CC165" s="140" t="s">
        <v>1539</v>
      </c>
      <c r="CD165" s="140" t="s">
        <v>1539</v>
      </c>
      <c r="CE165" s="140" t="s">
        <v>1539</v>
      </c>
      <c r="CF165" s="140" t="s">
        <v>1539</v>
      </c>
      <c r="CG165" s="140" t="s">
        <v>1539</v>
      </c>
      <c r="CH165" s="140" t="s">
        <v>1539</v>
      </c>
      <c r="CI165" s="140" t="s">
        <v>1539</v>
      </c>
      <c r="CJ165" s="140" t="s">
        <v>1539</v>
      </c>
      <c r="CL165" s="140"/>
      <c r="CM165" s="140"/>
      <c r="CN165" s="140"/>
      <c r="CO165" s="140"/>
      <c r="CP165" s="140"/>
      <c r="CQ165" s="140"/>
      <c r="CR165" s="140"/>
      <c r="CS165" s="140"/>
      <c r="CT165" s="140"/>
      <c r="CU165" s="140"/>
      <c r="CV165" s="140"/>
      <c r="CW165" s="140"/>
      <c r="CY165" s="105"/>
      <c r="CZ165" s="105"/>
      <c r="DA165" s="105"/>
      <c r="DB165" s="105"/>
      <c r="DC165" s="105"/>
      <c r="DD165" s="105"/>
      <c r="DE165" s="105"/>
      <c r="DF165" s="105"/>
      <c r="DG165" s="105"/>
      <c r="DH165" s="105"/>
      <c r="DI165" s="105"/>
      <c r="DJ165" s="105"/>
    </row>
    <row r="166" spans="1:114" ht="15" customHeight="1" x14ac:dyDescent="0.25">
      <c r="A166" s="70">
        <v>-75.108388890000001</v>
      </c>
      <c r="B166" s="70">
        <v>10.606222219999999</v>
      </c>
      <c r="C166" s="71">
        <v>20</v>
      </c>
      <c r="D166" s="56">
        <v>29030140</v>
      </c>
      <c r="E166" s="56"/>
      <c r="F166" s="195" t="s">
        <v>325</v>
      </c>
      <c r="G166" s="57" t="s">
        <v>48</v>
      </c>
      <c r="H166" s="62" t="s">
        <v>326</v>
      </c>
      <c r="I166" s="129" t="s">
        <v>1539</v>
      </c>
      <c r="J166" s="129" t="s">
        <v>1539</v>
      </c>
      <c r="K166" s="129" t="s">
        <v>1539</v>
      </c>
      <c r="L166" s="129" t="s">
        <v>1539</v>
      </c>
      <c r="M166" s="129" t="s">
        <v>1539</v>
      </c>
      <c r="N166" s="129" t="s">
        <v>1539</v>
      </c>
      <c r="O166" s="129" t="s">
        <v>1539</v>
      </c>
      <c r="P166" s="129" t="s">
        <v>1539</v>
      </c>
      <c r="Q166" s="129" t="s">
        <v>1539</v>
      </c>
      <c r="R166" s="129" t="s">
        <v>1539</v>
      </c>
      <c r="S166" s="129" t="s">
        <v>1539</v>
      </c>
      <c r="T166" s="129" t="s">
        <v>1539</v>
      </c>
      <c r="U166" s="129" t="s">
        <v>1539</v>
      </c>
      <c r="V166" s="129" t="s">
        <v>1539</v>
      </c>
      <c r="W166" s="129" t="s">
        <v>1539</v>
      </c>
      <c r="X166" s="129" t="s">
        <v>1539</v>
      </c>
      <c r="Y166" s="129" t="s">
        <v>1539</v>
      </c>
      <c r="Z166" s="129" t="s">
        <v>1539</v>
      </c>
      <c r="AA166" s="129" t="s">
        <v>1539</v>
      </c>
      <c r="AB166" s="129" t="s">
        <v>1539</v>
      </c>
      <c r="AC166" s="129" t="s">
        <v>1539</v>
      </c>
      <c r="AD166" s="129" t="s">
        <v>1539</v>
      </c>
      <c r="AE166" s="129" t="s">
        <v>1539</v>
      </c>
      <c r="AF166" s="129" t="s">
        <v>1539</v>
      </c>
      <c r="AG166" s="129" t="s">
        <v>1539</v>
      </c>
      <c r="AH166" s="129" t="s">
        <v>1539</v>
      </c>
      <c r="AI166" s="129" t="s">
        <v>1539</v>
      </c>
      <c r="AJ166" s="129" t="s">
        <v>1539</v>
      </c>
      <c r="AK166" s="129" t="s">
        <v>1539</v>
      </c>
      <c r="AL166" s="129" t="s">
        <v>1539</v>
      </c>
      <c r="AM166" s="129"/>
      <c r="AN166" s="130"/>
      <c r="AO166" s="131"/>
      <c r="AQ166" s="132"/>
      <c r="AR166" s="99"/>
      <c r="AS166" s="133"/>
      <c r="AT166" s="134"/>
      <c r="AU166" s="135" t="s">
        <v>1539</v>
      </c>
      <c r="AV166" s="136"/>
      <c r="AW166" s="140"/>
      <c r="AX166" s="129" t="s">
        <v>1539</v>
      </c>
      <c r="AY166" s="129" t="s">
        <v>1539</v>
      </c>
      <c r="AZ166" s="129" t="s">
        <v>1539</v>
      </c>
      <c r="BA166" s="129" t="s">
        <v>1539</v>
      </c>
      <c r="BB166" s="129" t="s">
        <v>1539</v>
      </c>
      <c r="BC166" s="129" t="s">
        <v>1539</v>
      </c>
      <c r="BD166" s="129" t="s">
        <v>1539</v>
      </c>
      <c r="BE166" s="129"/>
      <c r="BF166" s="129"/>
      <c r="BG166" s="129"/>
      <c r="BH166" s="129"/>
      <c r="BI166" s="129"/>
      <c r="BJ166" s="129"/>
      <c r="BK166" s="129"/>
      <c r="BL166" s="129"/>
      <c r="BM166" s="129"/>
      <c r="BN166" s="137"/>
      <c r="BO166" s="138"/>
      <c r="BP166" s="131"/>
      <c r="BQ166" s="99"/>
      <c r="BR166" s="139"/>
      <c r="BS166" s="132"/>
      <c r="BT166" s="99"/>
      <c r="BU166" s="134"/>
      <c r="BV166" s="135" t="s">
        <v>1539</v>
      </c>
      <c r="BW166" s="116"/>
      <c r="BY166" s="140" t="s">
        <v>1539</v>
      </c>
      <c r="BZ166" s="140" t="s">
        <v>1539</v>
      </c>
      <c r="CA166" s="140" t="s">
        <v>1539</v>
      </c>
      <c r="CB166" s="140" t="s">
        <v>1539</v>
      </c>
      <c r="CC166" s="140" t="s">
        <v>1539</v>
      </c>
      <c r="CD166" s="140" t="s">
        <v>1539</v>
      </c>
      <c r="CE166" s="140" t="s">
        <v>1539</v>
      </c>
      <c r="CF166" s="140" t="s">
        <v>1539</v>
      </c>
      <c r="CG166" s="140" t="s">
        <v>1539</v>
      </c>
      <c r="CH166" s="140" t="s">
        <v>1539</v>
      </c>
      <c r="CI166" s="140" t="s">
        <v>1539</v>
      </c>
      <c r="CJ166" s="140" t="s">
        <v>1539</v>
      </c>
      <c r="CL166" s="140"/>
      <c r="CM166" s="140"/>
      <c r="CN166" s="140"/>
      <c r="CO166" s="140"/>
      <c r="CP166" s="140"/>
      <c r="CQ166" s="140"/>
      <c r="CR166" s="140"/>
      <c r="CS166" s="140"/>
      <c r="CT166" s="140"/>
      <c r="CU166" s="140"/>
      <c r="CV166" s="140"/>
      <c r="CW166" s="140"/>
      <c r="CY166" s="105"/>
      <c r="CZ166" s="105"/>
      <c r="DA166" s="105"/>
      <c r="DB166" s="105"/>
      <c r="DC166" s="105"/>
      <c r="DD166" s="105"/>
      <c r="DE166" s="105"/>
      <c r="DF166" s="105"/>
      <c r="DG166" s="105"/>
      <c r="DH166" s="105"/>
      <c r="DI166" s="105"/>
      <c r="DJ166" s="105"/>
    </row>
    <row r="167" spans="1:114" ht="15" customHeight="1" x14ac:dyDescent="0.25">
      <c r="A167" s="70">
        <v>-74.907833330000003</v>
      </c>
      <c r="B167" s="70">
        <v>10.708500000000001</v>
      </c>
      <c r="C167" s="71">
        <v>100</v>
      </c>
      <c r="D167" s="56">
        <v>29040020</v>
      </c>
      <c r="E167" s="56"/>
      <c r="F167" s="195" t="s">
        <v>327</v>
      </c>
      <c r="G167" s="57" t="s">
        <v>48</v>
      </c>
      <c r="H167" s="62" t="s">
        <v>328</v>
      </c>
      <c r="I167" s="129" t="s">
        <v>1539</v>
      </c>
      <c r="J167" s="129" t="s">
        <v>1539</v>
      </c>
      <c r="K167" s="129" t="s">
        <v>1539</v>
      </c>
      <c r="L167" s="129" t="s">
        <v>1539</v>
      </c>
      <c r="M167" s="129" t="s">
        <v>1539</v>
      </c>
      <c r="N167" s="129" t="s">
        <v>1539</v>
      </c>
      <c r="O167" s="129" t="s">
        <v>1539</v>
      </c>
      <c r="P167" s="129" t="s">
        <v>1539</v>
      </c>
      <c r="Q167" s="129" t="s">
        <v>1539</v>
      </c>
      <c r="R167" s="129" t="s">
        <v>1539</v>
      </c>
      <c r="S167" s="129" t="s">
        <v>1539</v>
      </c>
      <c r="T167" s="129" t="s">
        <v>1539</v>
      </c>
      <c r="U167" s="129" t="s">
        <v>1539</v>
      </c>
      <c r="V167" s="129" t="s">
        <v>1539</v>
      </c>
      <c r="W167" s="129" t="s">
        <v>1539</v>
      </c>
      <c r="X167" s="129" t="s">
        <v>1539</v>
      </c>
      <c r="Y167" s="129" t="s">
        <v>1539</v>
      </c>
      <c r="Z167" s="129" t="s">
        <v>1539</v>
      </c>
      <c r="AA167" s="129" t="s">
        <v>1539</v>
      </c>
      <c r="AB167" s="129" t="s">
        <v>1539</v>
      </c>
      <c r="AC167" s="129" t="s">
        <v>1539</v>
      </c>
      <c r="AD167" s="129" t="s">
        <v>1539</v>
      </c>
      <c r="AE167" s="129" t="s">
        <v>1539</v>
      </c>
      <c r="AF167" s="129" t="s">
        <v>1539</v>
      </c>
      <c r="AG167" s="129" t="s">
        <v>1539</v>
      </c>
      <c r="AH167" s="129" t="s">
        <v>1539</v>
      </c>
      <c r="AI167" s="129" t="s">
        <v>1539</v>
      </c>
      <c r="AJ167" s="129" t="s">
        <v>1539</v>
      </c>
      <c r="AK167" s="129" t="s">
        <v>1539</v>
      </c>
      <c r="AL167" s="129" t="s">
        <v>1539</v>
      </c>
      <c r="AM167" s="129"/>
      <c r="AN167" s="130"/>
      <c r="AO167" s="131"/>
      <c r="AQ167" s="132"/>
      <c r="AR167" s="99"/>
      <c r="AS167" s="133"/>
      <c r="AT167" s="134"/>
      <c r="AU167" s="135" t="s">
        <v>1539</v>
      </c>
      <c r="AV167" s="136"/>
      <c r="AW167" s="140"/>
      <c r="AX167" s="129" t="s">
        <v>1539</v>
      </c>
      <c r="AY167" s="129" t="s">
        <v>1539</v>
      </c>
      <c r="AZ167" s="129" t="s">
        <v>1539</v>
      </c>
      <c r="BA167" s="129" t="s">
        <v>1539</v>
      </c>
      <c r="BB167" s="129" t="s">
        <v>1539</v>
      </c>
      <c r="BC167" s="129" t="s">
        <v>1539</v>
      </c>
      <c r="BD167" s="129" t="s">
        <v>1539</v>
      </c>
      <c r="BE167" s="129"/>
      <c r="BF167" s="129"/>
      <c r="BG167" s="129"/>
      <c r="BH167" s="129"/>
      <c r="BI167" s="129"/>
      <c r="BJ167" s="129"/>
      <c r="BK167" s="129"/>
      <c r="BL167" s="129"/>
      <c r="BM167" s="129"/>
      <c r="BN167" s="137"/>
      <c r="BO167" s="138"/>
      <c r="BP167" s="131"/>
      <c r="BQ167" s="99"/>
      <c r="BR167" s="139"/>
      <c r="BS167" s="132"/>
      <c r="BT167" s="99"/>
      <c r="BU167" s="134"/>
      <c r="BV167" s="135" t="s">
        <v>1539</v>
      </c>
      <c r="BW167" s="116"/>
      <c r="BY167" s="140" t="s">
        <v>1539</v>
      </c>
      <c r="BZ167" s="140" t="s">
        <v>1539</v>
      </c>
      <c r="CA167" s="140" t="s">
        <v>1539</v>
      </c>
      <c r="CB167" s="140" t="s">
        <v>1539</v>
      </c>
      <c r="CC167" s="140" t="s">
        <v>1539</v>
      </c>
      <c r="CD167" s="140" t="s">
        <v>1539</v>
      </c>
      <c r="CE167" s="140" t="s">
        <v>1539</v>
      </c>
      <c r="CF167" s="140" t="s">
        <v>1539</v>
      </c>
      <c r="CG167" s="140" t="s">
        <v>1539</v>
      </c>
      <c r="CH167" s="140" t="s">
        <v>1539</v>
      </c>
      <c r="CI167" s="140" t="s">
        <v>1539</v>
      </c>
      <c r="CJ167" s="140" t="s">
        <v>1539</v>
      </c>
      <c r="CL167" s="140"/>
      <c r="CM167" s="140"/>
      <c r="CN167" s="140"/>
      <c r="CO167" s="140"/>
      <c r="CP167" s="140"/>
      <c r="CQ167" s="140"/>
      <c r="CR167" s="140"/>
      <c r="CS167" s="140"/>
      <c r="CT167" s="140"/>
      <c r="CU167" s="140"/>
      <c r="CV167" s="140"/>
      <c r="CW167" s="140"/>
      <c r="CY167" s="105"/>
      <c r="CZ167" s="105"/>
      <c r="DA167" s="105"/>
      <c r="DB167" s="105"/>
      <c r="DC167" s="105"/>
      <c r="DD167" s="105"/>
      <c r="DE167" s="105"/>
      <c r="DF167" s="105"/>
      <c r="DG167" s="105"/>
      <c r="DH167" s="105"/>
      <c r="DI167" s="105"/>
      <c r="DJ167" s="105"/>
    </row>
    <row r="168" spans="1:114" ht="15" customHeight="1" x14ac:dyDescent="0.25">
      <c r="A168" s="70">
        <v>-74.918888890000005</v>
      </c>
      <c r="B168" s="70">
        <v>10.636722219999999</v>
      </c>
      <c r="C168" s="71">
        <v>100</v>
      </c>
      <c r="D168" s="50">
        <v>29045000</v>
      </c>
      <c r="E168" s="56"/>
      <c r="F168" s="195" t="s">
        <v>329</v>
      </c>
      <c r="G168" s="57" t="s">
        <v>48</v>
      </c>
      <c r="H168" s="62" t="s">
        <v>330</v>
      </c>
      <c r="I168" s="129" t="s">
        <v>1539</v>
      </c>
      <c r="J168" s="129" t="s">
        <v>1539</v>
      </c>
      <c r="K168" s="129" t="s">
        <v>1539</v>
      </c>
      <c r="L168" s="129" t="s">
        <v>1539</v>
      </c>
      <c r="M168" s="129" t="s">
        <v>1539</v>
      </c>
      <c r="N168" s="129" t="s">
        <v>1539</v>
      </c>
      <c r="O168" s="129" t="s">
        <v>1539</v>
      </c>
      <c r="P168" s="129" t="s">
        <v>1539</v>
      </c>
      <c r="Q168" s="129" t="s">
        <v>1539</v>
      </c>
      <c r="R168" s="129" t="s">
        <v>1539</v>
      </c>
      <c r="S168" s="129" t="s">
        <v>1539</v>
      </c>
      <c r="T168" s="129" t="s">
        <v>1539</v>
      </c>
      <c r="U168" s="129" t="s">
        <v>1539</v>
      </c>
      <c r="V168" s="129" t="s">
        <v>1539</v>
      </c>
      <c r="W168" s="129" t="s">
        <v>1539</v>
      </c>
      <c r="X168" s="129" t="s">
        <v>1539</v>
      </c>
      <c r="Y168" s="129" t="s">
        <v>1539</v>
      </c>
      <c r="Z168" s="129" t="s">
        <v>1539</v>
      </c>
      <c r="AA168" s="129" t="s">
        <v>1539</v>
      </c>
      <c r="AB168" s="129" t="s">
        <v>1539</v>
      </c>
      <c r="AC168" s="129" t="s">
        <v>1539</v>
      </c>
      <c r="AD168" s="129" t="s">
        <v>1539</v>
      </c>
      <c r="AE168" s="129" t="s">
        <v>1539</v>
      </c>
      <c r="AF168" s="129" t="s">
        <v>1539</v>
      </c>
      <c r="AG168" s="129" t="s">
        <v>1539</v>
      </c>
      <c r="AH168" s="129" t="s">
        <v>1539</v>
      </c>
      <c r="AI168" s="129" t="s">
        <v>1539</v>
      </c>
      <c r="AJ168" s="129" t="s">
        <v>1539</v>
      </c>
      <c r="AK168" s="129" t="s">
        <v>1539</v>
      </c>
      <c r="AL168" s="129" t="s">
        <v>1539</v>
      </c>
      <c r="AM168" s="129"/>
      <c r="AN168" s="130"/>
      <c r="AO168" s="131"/>
      <c r="AQ168" s="132"/>
      <c r="AR168" s="99"/>
      <c r="AS168" s="133"/>
      <c r="AT168" s="134"/>
      <c r="AU168" s="135" t="s">
        <v>1539</v>
      </c>
      <c r="AV168" s="136"/>
      <c r="AW168" s="140"/>
      <c r="AX168" s="129" t="s">
        <v>1539</v>
      </c>
      <c r="AY168" s="129" t="s">
        <v>1539</v>
      </c>
      <c r="AZ168" s="129" t="s">
        <v>1539</v>
      </c>
      <c r="BA168" s="129" t="s">
        <v>1539</v>
      </c>
      <c r="BB168" s="129" t="s">
        <v>1539</v>
      </c>
      <c r="BC168" s="129" t="s">
        <v>1539</v>
      </c>
      <c r="BD168" s="129" t="s">
        <v>1539</v>
      </c>
      <c r="BE168" s="129"/>
      <c r="BF168" s="129"/>
      <c r="BG168" s="129"/>
      <c r="BH168" s="129"/>
      <c r="BI168" s="129"/>
      <c r="BJ168" s="129"/>
      <c r="BK168" s="129"/>
      <c r="BL168" s="129"/>
      <c r="BM168" s="129"/>
      <c r="BN168" s="137"/>
      <c r="BO168" s="138"/>
      <c r="BP168" s="131"/>
      <c r="BQ168" s="99"/>
      <c r="BR168" s="139"/>
      <c r="BS168" s="132"/>
      <c r="BT168" s="99"/>
      <c r="BU168" s="134"/>
      <c r="BV168" s="135" t="s">
        <v>1539</v>
      </c>
      <c r="BW168" s="116"/>
      <c r="BY168" s="140" t="s">
        <v>1539</v>
      </c>
      <c r="BZ168" s="140" t="s">
        <v>1539</v>
      </c>
      <c r="CA168" s="140" t="s">
        <v>1539</v>
      </c>
      <c r="CB168" s="140" t="s">
        <v>1539</v>
      </c>
      <c r="CC168" s="140" t="s">
        <v>1539</v>
      </c>
      <c r="CD168" s="140" t="s">
        <v>1539</v>
      </c>
      <c r="CE168" s="140" t="s">
        <v>1539</v>
      </c>
      <c r="CF168" s="140" t="s">
        <v>1539</v>
      </c>
      <c r="CG168" s="140" t="s">
        <v>1539</v>
      </c>
      <c r="CH168" s="140" t="s">
        <v>1539</v>
      </c>
      <c r="CI168" s="140" t="s">
        <v>1539</v>
      </c>
      <c r="CJ168" s="140" t="s">
        <v>1539</v>
      </c>
      <c r="CL168" s="140"/>
      <c r="CM168" s="140"/>
      <c r="CN168" s="140"/>
      <c r="CO168" s="140"/>
      <c r="CP168" s="140"/>
      <c r="CQ168" s="140"/>
      <c r="CR168" s="140"/>
      <c r="CS168" s="140"/>
      <c r="CT168" s="140"/>
      <c r="CU168" s="140"/>
      <c r="CV168" s="140"/>
      <c r="CW168" s="140"/>
      <c r="CY168" s="105"/>
      <c r="CZ168" s="105"/>
      <c r="DA168" s="105"/>
      <c r="DB168" s="105"/>
      <c r="DC168" s="105"/>
      <c r="DD168" s="105"/>
      <c r="DE168" s="105"/>
      <c r="DF168" s="105"/>
      <c r="DG168" s="105"/>
      <c r="DH168" s="105"/>
      <c r="DI168" s="105"/>
      <c r="DJ168" s="105"/>
    </row>
    <row r="169" spans="1:114" ht="15" customHeight="1" x14ac:dyDescent="0.25">
      <c r="A169" s="70">
        <v>-74.971777779999996</v>
      </c>
      <c r="B169" s="70">
        <v>10.55777778</v>
      </c>
      <c r="C169" s="71">
        <v>100</v>
      </c>
      <c r="D169" s="56">
        <v>29040290</v>
      </c>
      <c r="E169" s="56"/>
      <c r="F169" s="195" t="s">
        <v>331</v>
      </c>
      <c r="G169" s="57" t="s">
        <v>48</v>
      </c>
      <c r="H169" s="62" t="s">
        <v>330</v>
      </c>
      <c r="I169" s="129" t="s">
        <v>1539</v>
      </c>
      <c r="J169" s="129" t="s">
        <v>1539</v>
      </c>
      <c r="K169" s="129" t="s">
        <v>1539</v>
      </c>
      <c r="L169" s="129" t="s">
        <v>1539</v>
      </c>
      <c r="M169" s="129" t="s">
        <v>1539</v>
      </c>
      <c r="N169" s="129" t="s">
        <v>1539</v>
      </c>
      <c r="O169" s="129" t="s">
        <v>1539</v>
      </c>
      <c r="P169" s="129" t="s">
        <v>1539</v>
      </c>
      <c r="Q169" s="129" t="s">
        <v>1539</v>
      </c>
      <c r="R169" s="129" t="s">
        <v>1539</v>
      </c>
      <c r="S169" s="129" t="s">
        <v>1539</v>
      </c>
      <c r="T169" s="129" t="s">
        <v>1539</v>
      </c>
      <c r="U169" s="129" t="s">
        <v>1539</v>
      </c>
      <c r="V169" s="129" t="s">
        <v>1539</v>
      </c>
      <c r="W169" s="129" t="s">
        <v>1539</v>
      </c>
      <c r="X169" s="129" t="s">
        <v>1539</v>
      </c>
      <c r="Y169" s="129" t="s">
        <v>1539</v>
      </c>
      <c r="Z169" s="129" t="s">
        <v>1539</v>
      </c>
      <c r="AA169" s="129" t="s">
        <v>1539</v>
      </c>
      <c r="AB169" s="129" t="s">
        <v>1539</v>
      </c>
      <c r="AC169" s="129" t="s">
        <v>1539</v>
      </c>
      <c r="AD169" s="129" t="s">
        <v>1539</v>
      </c>
      <c r="AE169" s="129" t="s">
        <v>1539</v>
      </c>
      <c r="AF169" s="129" t="s">
        <v>1539</v>
      </c>
      <c r="AG169" s="129" t="s">
        <v>1539</v>
      </c>
      <c r="AH169" s="129" t="s">
        <v>1539</v>
      </c>
      <c r="AI169" s="129" t="s">
        <v>1539</v>
      </c>
      <c r="AJ169" s="129" t="s">
        <v>1539</v>
      </c>
      <c r="AK169" s="129" t="s">
        <v>1539</v>
      </c>
      <c r="AL169" s="129" t="s">
        <v>1539</v>
      </c>
      <c r="AM169" s="129"/>
      <c r="AN169" s="130"/>
      <c r="AO169" s="131"/>
      <c r="AQ169" s="132"/>
      <c r="AR169" s="99"/>
      <c r="AS169" s="133"/>
      <c r="AT169" s="134"/>
      <c r="AU169" s="135" t="s">
        <v>1539</v>
      </c>
      <c r="AV169" s="136"/>
      <c r="AW169" s="140"/>
      <c r="AX169" s="129" t="s">
        <v>1539</v>
      </c>
      <c r="AY169" s="129" t="s">
        <v>1539</v>
      </c>
      <c r="AZ169" s="129" t="s">
        <v>1539</v>
      </c>
      <c r="BA169" s="129" t="s">
        <v>1539</v>
      </c>
      <c r="BB169" s="129" t="s">
        <v>1539</v>
      </c>
      <c r="BC169" s="129" t="s">
        <v>1539</v>
      </c>
      <c r="BD169" s="129" t="s">
        <v>1539</v>
      </c>
      <c r="BE169" s="129"/>
      <c r="BF169" s="129"/>
      <c r="BG169" s="129"/>
      <c r="BH169" s="129"/>
      <c r="BI169" s="129"/>
      <c r="BJ169" s="129"/>
      <c r="BK169" s="129"/>
      <c r="BL169" s="129"/>
      <c r="BM169" s="129"/>
      <c r="BN169" s="137"/>
      <c r="BO169" s="138"/>
      <c r="BP169" s="131"/>
      <c r="BQ169" s="99"/>
      <c r="BR169" s="139"/>
      <c r="BS169" s="132"/>
      <c r="BT169" s="99"/>
      <c r="BU169" s="134"/>
      <c r="BV169" s="135" t="s">
        <v>1539</v>
      </c>
      <c r="BW169" s="116"/>
      <c r="BY169" s="140" t="s">
        <v>1539</v>
      </c>
      <c r="BZ169" s="140" t="s">
        <v>1539</v>
      </c>
      <c r="CA169" s="140" t="s">
        <v>1539</v>
      </c>
      <c r="CB169" s="140" t="s">
        <v>1539</v>
      </c>
      <c r="CC169" s="140" t="s">
        <v>1539</v>
      </c>
      <c r="CD169" s="140" t="s">
        <v>1539</v>
      </c>
      <c r="CE169" s="140" t="s">
        <v>1539</v>
      </c>
      <c r="CF169" s="140" t="s">
        <v>1539</v>
      </c>
      <c r="CG169" s="140" t="s">
        <v>1539</v>
      </c>
      <c r="CH169" s="140" t="s">
        <v>1539</v>
      </c>
      <c r="CI169" s="140" t="s">
        <v>1539</v>
      </c>
      <c r="CJ169" s="140" t="s">
        <v>1539</v>
      </c>
      <c r="CL169" s="140"/>
      <c r="CM169" s="140"/>
      <c r="CN169" s="140"/>
      <c r="CO169" s="140"/>
      <c r="CP169" s="140"/>
      <c r="CQ169" s="140"/>
      <c r="CR169" s="140"/>
      <c r="CS169" s="140"/>
      <c r="CT169" s="140"/>
      <c r="CU169" s="140"/>
      <c r="CV169" s="140"/>
      <c r="CW169" s="140"/>
      <c r="CY169" s="105"/>
      <c r="CZ169" s="105"/>
      <c r="DA169" s="105"/>
      <c r="DB169" s="105"/>
      <c r="DC169" s="105"/>
      <c r="DD169" s="105"/>
      <c r="DE169" s="105"/>
      <c r="DF169" s="105"/>
      <c r="DG169" s="105"/>
      <c r="DH169" s="105"/>
      <c r="DI169" s="105"/>
      <c r="DJ169" s="105"/>
    </row>
    <row r="170" spans="1:114" ht="15" customHeight="1" x14ac:dyDescent="0.25">
      <c r="A170" s="70">
        <v>-75.683333000000005</v>
      </c>
      <c r="B170" s="70">
        <v>8.0333330000000007</v>
      </c>
      <c r="C170" s="71">
        <v>14</v>
      </c>
      <c r="D170" s="56">
        <v>25010080</v>
      </c>
      <c r="E170" s="56"/>
      <c r="F170" s="195" t="s">
        <v>332</v>
      </c>
      <c r="G170" s="57" t="s">
        <v>60</v>
      </c>
      <c r="H170" s="62" t="s">
        <v>289</v>
      </c>
      <c r="I170" s="129" t="s">
        <v>1539</v>
      </c>
      <c r="J170" s="129" t="s">
        <v>1539</v>
      </c>
      <c r="K170" s="129" t="s">
        <v>1539</v>
      </c>
      <c r="L170" s="129" t="s">
        <v>1539</v>
      </c>
      <c r="M170" s="129" t="s">
        <v>1539</v>
      </c>
      <c r="N170" s="129" t="s">
        <v>1539</v>
      </c>
      <c r="O170" s="129" t="s">
        <v>1539</v>
      </c>
      <c r="P170" s="129" t="s">
        <v>1539</v>
      </c>
      <c r="Q170" s="129" t="s">
        <v>1539</v>
      </c>
      <c r="R170" s="129" t="s">
        <v>1539</v>
      </c>
      <c r="S170" s="129" t="s">
        <v>1539</v>
      </c>
      <c r="T170" s="129" t="s">
        <v>1539</v>
      </c>
      <c r="U170" s="129" t="s">
        <v>1539</v>
      </c>
      <c r="V170" s="129" t="s">
        <v>1539</v>
      </c>
      <c r="W170" s="129" t="s">
        <v>1539</v>
      </c>
      <c r="X170" s="129" t="s">
        <v>1539</v>
      </c>
      <c r="Y170" s="129" t="s">
        <v>1539</v>
      </c>
      <c r="Z170" s="129" t="s">
        <v>1539</v>
      </c>
      <c r="AA170" s="129" t="s">
        <v>1539</v>
      </c>
      <c r="AB170" s="129" t="s">
        <v>1539</v>
      </c>
      <c r="AC170" s="129" t="s">
        <v>1539</v>
      </c>
      <c r="AD170" s="129" t="s">
        <v>1539</v>
      </c>
      <c r="AE170" s="129" t="s">
        <v>1539</v>
      </c>
      <c r="AF170" s="129" t="s">
        <v>1539</v>
      </c>
      <c r="AG170" s="129" t="s">
        <v>1539</v>
      </c>
      <c r="AH170" s="129" t="s">
        <v>1539</v>
      </c>
      <c r="AI170" s="129" t="s">
        <v>1539</v>
      </c>
      <c r="AJ170" s="129" t="s">
        <v>1539</v>
      </c>
      <c r="AK170" s="129" t="s">
        <v>1539</v>
      </c>
      <c r="AL170" s="129" t="s">
        <v>1539</v>
      </c>
      <c r="AM170" s="129"/>
      <c r="AN170" s="130"/>
      <c r="AO170" s="131"/>
      <c r="AQ170" s="132"/>
      <c r="AR170" s="99"/>
      <c r="AS170" s="133"/>
      <c r="AT170" s="134"/>
      <c r="AU170" s="135" t="s">
        <v>1539</v>
      </c>
      <c r="AV170" s="136"/>
      <c r="AW170" s="140"/>
      <c r="AX170" s="129" t="s">
        <v>1539</v>
      </c>
      <c r="AY170" s="129" t="s">
        <v>1539</v>
      </c>
      <c r="AZ170" s="129" t="s">
        <v>1539</v>
      </c>
      <c r="BA170" s="129" t="s">
        <v>1539</v>
      </c>
      <c r="BB170" s="129" t="s">
        <v>1539</v>
      </c>
      <c r="BC170" s="129" t="s">
        <v>1539</v>
      </c>
      <c r="BD170" s="129" t="s">
        <v>1539</v>
      </c>
      <c r="BE170" s="129"/>
      <c r="BF170" s="129"/>
      <c r="BG170" s="129"/>
      <c r="BH170" s="129"/>
      <c r="BI170" s="129"/>
      <c r="BJ170" s="129"/>
      <c r="BK170" s="129"/>
      <c r="BL170" s="129"/>
      <c r="BM170" s="129"/>
      <c r="BN170" s="137"/>
      <c r="BO170" s="138"/>
      <c r="BP170" s="131"/>
      <c r="BQ170" s="99"/>
      <c r="BR170" s="139"/>
      <c r="BS170" s="132"/>
      <c r="BT170" s="99"/>
      <c r="BU170" s="134"/>
      <c r="BV170" s="135" t="s">
        <v>1539</v>
      </c>
      <c r="BW170" s="116"/>
      <c r="BY170" s="140" t="s">
        <v>1539</v>
      </c>
      <c r="BZ170" s="140" t="s">
        <v>1539</v>
      </c>
      <c r="CA170" s="140" t="s">
        <v>1539</v>
      </c>
      <c r="CB170" s="140" t="s">
        <v>1539</v>
      </c>
      <c r="CC170" s="140" t="s">
        <v>1539</v>
      </c>
      <c r="CD170" s="140" t="s">
        <v>1539</v>
      </c>
      <c r="CE170" s="140" t="s">
        <v>1539</v>
      </c>
      <c r="CF170" s="140" t="s">
        <v>1539</v>
      </c>
      <c r="CG170" s="140" t="s">
        <v>1539</v>
      </c>
      <c r="CH170" s="140" t="s">
        <v>1539</v>
      </c>
      <c r="CI170" s="140" t="s">
        <v>1539</v>
      </c>
      <c r="CJ170" s="140" t="s">
        <v>1539</v>
      </c>
      <c r="CL170" s="140"/>
      <c r="CM170" s="140"/>
      <c r="CN170" s="140"/>
      <c r="CO170" s="140"/>
      <c r="CP170" s="140"/>
      <c r="CQ170" s="140"/>
      <c r="CR170" s="140"/>
      <c r="CS170" s="140"/>
      <c r="CT170" s="140"/>
      <c r="CU170" s="140"/>
      <c r="CV170" s="140"/>
      <c r="CW170" s="140"/>
      <c r="CY170" s="105"/>
      <c r="CZ170" s="105"/>
      <c r="DA170" s="105"/>
      <c r="DB170" s="105"/>
      <c r="DC170" s="105"/>
      <c r="DD170" s="105"/>
      <c r="DE170" s="105"/>
      <c r="DF170" s="105"/>
      <c r="DG170" s="105"/>
      <c r="DH170" s="105"/>
      <c r="DI170" s="105"/>
      <c r="DJ170" s="105"/>
    </row>
    <row r="171" spans="1:114" ht="15" customHeight="1" x14ac:dyDescent="0.25">
      <c r="A171" s="70">
        <v>-75.335333329999997</v>
      </c>
      <c r="B171" s="70">
        <v>8.0497499999999995</v>
      </c>
      <c r="C171" s="71">
        <v>50</v>
      </c>
      <c r="D171" s="56">
        <v>25020700</v>
      </c>
      <c r="E171" s="56"/>
      <c r="F171" s="195" t="s">
        <v>333</v>
      </c>
      <c r="G171" s="57" t="s">
        <v>60</v>
      </c>
      <c r="H171" s="62" t="s">
        <v>334</v>
      </c>
      <c r="I171" s="129" t="s">
        <v>1539</v>
      </c>
      <c r="J171" s="129" t="s">
        <v>1539</v>
      </c>
      <c r="K171" s="129" t="s">
        <v>1539</v>
      </c>
      <c r="L171" s="129" t="s">
        <v>1539</v>
      </c>
      <c r="M171" s="129" t="s">
        <v>1539</v>
      </c>
      <c r="N171" s="129" t="s">
        <v>1539</v>
      </c>
      <c r="O171" s="129" t="s">
        <v>1539</v>
      </c>
      <c r="P171" s="129" t="s">
        <v>1539</v>
      </c>
      <c r="Q171" s="129" t="s">
        <v>1539</v>
      </c>
      <c r="R171" s="129" t="s">
        <v>1539</v>
      </c>
      <c r="S171" s="129" t="s">
        <v>1539</v>
      </c>
      <c r="T171" s="129" t="s">
        <v>1539</v>
      </c>
      <c r="U171" s="129" t="s">
        <v>1539</v>
      </c>
      <c r="V171" s="129" t="s">
        <v>1539</v>
      </c>
      <c r="W171" s="129" t="s">
        <v>1539</v>
      </c>
      <c r="X171" s="129" t="s">
        <v>1539</v>
      </c>
      <c r="Y171" s="129" t="s">
        <v>1539</v>
      </c>
      <c r="Z171" s="129" t="s">
        <v>1539</v>
      </c>
      <c r="AA171" s="129" t="s">
        <v>1539</v>
      </c>
      <c r="AB171" s="129" t="s">
        <v>1539</v>
      </c>
      <c r="AC171" s="129" t="s">
        <v>1539</v>
      </c>
      <c r="AD171" s="129" t="s">
        <v>1539</v>
      </c>
      <c r="AE171" s="129" t="s">
        <v>1539</v>
      </c>
      <c r="AF171" s="129" t="s">
        <v>1539</v>
      </c>
      <c r="AG171" s="129" t="s">
        <v>1539</v>
      </c>
      <c r="AH171" s="129" t="s">
        <v>1539</v>
      </c>
      <c r="AI171" s="129" t="s">
        <v>1539</v>
      </c>
      <c r="AJ171" s="129" t="s">
        <v>1539</v>
      </c>
      <c r="AK171" s="129" t="s">
        <v>1539</v>
      </c>
      <c r="AL171" s="129" t="s">
        <v>1539</v>
      </c>
      <c r="AM171" s="129"/>
      <c r="AN171" s="130"/>
      <c r="AO171" s="131"/>
      <c r="AQ171" s="132"/>
      <c r="AR171" s="99"/>
      <c r="AS171" s="133"/>
      <c r="AT171" s="134"/>
      <c r="AU171" s="135" t="s">
        <v>1539</v>
      </c>
      <c r="AV171" s="136"/>
      <c r="AW171" s="140"/>
      <c r="AX171" s="129" t="s">
        <v>1539</v>
      </c>
      <c r="AY171" s="129" t="s">
        <v>1539</v>
      </c>
      <c r="AZ171" s="129" t="s">
        <v>1539</v>
      </c>
      <c r="BA171" s="129" t="s">
        <v>1539</v>
      </c>
      <c r="BB171" s="129" t="s">
        <v>1539</v>
      </c>
      <c r="BC171" s="129" t="s">
        <v>1539</v>
      </c>
      <c r="BD171" s="129" t="s">
        <v>1539</v>
      </c>
      <c r="BE171" s="129"/>
      <c r="BF171" s="129"/>
      <c r="BG171" s="129"/>
      <c r="BH171" s="129"/>
      <c r="BI171" s="129"/>
      <c r="BJ171" s="129"/>
      <c r="BK171" s="129"/>
      <c r="BL171" s="129"/>
      <c r="BM171" s="129"/>
      <c r="BN171" s="137"/>
      <c r="BO171" s="138"/>
      <c r="BP171" s="131"/>
      <c r="BQ171" s="99"/>
      <c r="BR171" s="139"/>
      <c r="BS171" s="132"/>
      <c r="BT171" s="99"/>
      <c r="BU171" s="134"/>
      <c r="BV171" s="135" t="s">
        <v>1539</v>
      </c>
      <c r="BW171" s="116"/>
      <c r="BY171" s="140" t="s">
        <v>1539</v>
      </c>
      <c r="BZ171" s="140" t="s">
        <v>1539</v>
      </c>
      <c r="CA171" s="140" t="s">
        <v>1539</v>
      </c>
      <c r="CB171" s="140" t="s">
        <v>1539</v>
      </c>
      <c r="CC171" s="140" t="s">
        <v>1539</v>
      </c>
      <c r="CD171" s="140" t="s">
        <v>1539</v>
      </c>
      <c r="CE171" s="140" t="s">
        <v>1539</v>
      </c>
      <c r="CF171" s="140" t="s">
        <v>1539</v>
      </c>
      <c r="CG171" s="140" t="s">
        <v>1539</v>
      </c>
      <c r="CH171" s="140" t="s">
        <v>1539</v>
      </c>
      <c r="CI171" s="140" t="s">
        <v>1539</v>
      </c>
      <c r="CJ171" s="140" t="s">
        <v>1539</v>
      </c>
      <c r="CL171" s="140"/>
      <c r="CM171" s="140"/>
      <c r="CN171" s="140"/>
      <c r="CO171" s="140"/>
      <c r="CP171" s="140"/>
      <c r="CQ171" s="140"/>
      <c r="CR171" s="140"/>
      <c r="CS171" s="140"/>
      <c r="CT171" s="140"/>
      <c r="CU171" s="140"/>
      <c r="CV171" s="140"/>
      <c r="CW171" s="140"/>
      <c r="CY171" s="105"/>
      <c r="CZ171" s="105"/>
      <c r="DA171" s="105"/>
      <c r="DB171" s="105"/>
      <c r="DC171" s="105"/>
      <c r="DD171" s="105"/>
      <c r="DE171" s="105"/>
      <c r="DF171" s="105"/>
      <c r="DG171" s="105"/>
      <c r="DH171" s="105"/>
      <c r="DI171" s="105"/>
      <c r="DJ171" s="105"/>
    </row>
    <row r="172" spans="1:114" ht="15" customHeight="1" x14ac:dyDescent="0.25">
      <c r="A172" s="70">
        <v>-74.653222220000004</v>
      </c>
      <c r="B172" s="70">
        <v>9.0391388900000003</v>
      </c>
      <c r="C172" s="71">
        <v>20</v>
      </c>
      <c r="D172" s="50">
        <v>25027530</v>
      </c>
      <c r="E172" s="56"/>
      <c r="F172" s="195" t="s">
        <v>335</v>
      </c>
      <c r="G172" s="57" t="s">
        <v>45</v>
      </c>
      <c r="H172" s="62" t="s">
        <v>336</v>
      </c>
      <c r="I172" s="129" t="s">
        <v>1539</v>
      </c>
      <c r="J172" s="129" t="s">
        <v>1539</v>
      </c>
      <c r="K172" s="129" t="s">
        <v>1539</v>
      </c>
      <c r="L172" s="129" t="s">
        <v>1539</v>
      </c>
      <c r="M172" s="129" t="s">
        <v>1539</v>
      </c>
      <c r="N172" s="129" t="s">
        <v>1539</v>
      </c>
      <c r="O172" s="129" t="s">
        <v>1539</v>
      </c>
      <c r="P172" s="129" t="s">
        <v>1539</v>
      </c>
      <c r="Q172" s="129" t="s">
        <v>1539</v>
      </c>
      <c r="R172" s="129" t="s">
        <v>1539</v>
      </c>
      <c r="S172" s="129" t="s">
        <v>1539</v>
      </c>
      <c r="T172" s="129" t="s">
        <v>1539</v>
      </c>
      <c r="U172" s="129" t="s">
        <v>1539</v>
      </c>
      <c r="V172" s="129" t="s">
        <v>1539</v>
      </c>
      <c r="W172" s="129" t="s">
        <v>1539</v>
      </c>
      <c r="X172" s="129" t="s">
        <v>1539</v>
      </c>
      <c r="Y172" s="129" t="s">
        <v>1539</v>
      </c>
      <c r="Z172" s="129" t="s">
        <v>1539</v>
      </c>
      <c r="AA172" s="129" t="s">
        <v>1539</v>
      </c>
      <c r="AB172" s="129" t="s">
        <v>1539</v>
      </c>
      <c r="AC172" s="129" t="s">
        <v>1539</v>
      </c>
      <c r="AD172" s="129" t="s">
        <v>1539</v>
      </c>
      <c r="AE172" s="129" t="s">
        <v>1539</v>
      </c>
      <c r="AF172" s="129" t="s">
        <v>1539</v>
      </c>
      <c r="AG172" s="129" t="s">
        <v>1539</v>
      </c>
      <c r="AH172" s="129" t="s">
        <v>1539</v>
      </c>
      <c r="AI172" s="129" t="s">
        <v>1539</v>
      </c>
      <c r="AJ172" s="129" t="s">
        <v>1539</v>
      </c>
      <c r="AK172" s="129" t="s">
        <v>1539</v>
      </c>
      <c r="AL172" s="129" t="s">
        <v>1539</v>
      </c>
      <c r="AM172" s="129"/>
      <c r="AN172" s="130"/>
      <c r="AO172" s="131"/>
      <c r="AQ172" s="132"/>
      <c r="AR172" s="99"/>
      <c r="AS172" s="133"/>
      <c r="AT172" s="134"/>
      <c r="AU172" s="135" t="s">
        <v>1539</v>
      </c>
      <c r="AV172" s="136"/>
      <c r="AW172" s="140"/>
      <c r="AX172" s="129" t="s">
        <v>1539</v>
      </c>
      <c r="AY172" s="129" t="s">
        <v>1539</v>
      </c>
      <c r="AZ172" s="129" t="s">
        <v>1539</v>
      </c>
      <c r="BA172" s="129" t="s">
        <v>1539</v>
      </c>
      <c r="BB172" s="129" t="s">
        <v>1539</v>
      </c>
      <c r="BC172" s="129" t="s">
        <v>1539</v>
      </c>
      <c r="BD172" s="129" t="s">
        <v>1539</v>
      </c>
      <c r="BE172" s="129"/>
      <c r="BF172" s="129"/>
      <c r="BG172" s="129"/>
      <c r="BH172" s="129"/>
      <c r="BI172" s="129"/>
      <c r="BJ172" s="129"/>
      <c r="BK172" s="129"/>
      <c r="BL172" s="129"/>
      <c r="BM172" s="129"/>
      <c r="BN172" s="137"/>
      <c r="BO172" s="138"/>
      <c r="BP172" s="131"/>
      <c r="BQ172" s="99"/>
      <c r="BR172" s="139"/>
      <c r="BS172" s="132"/>
      <c r="BT172" s="99"/>
      <c r="BU172" s="134"/>
      <c r="BV172" s="135" t="s">
        <v>1539</v>
      </c>
      <c r="BW172" s="116"/>
      <c r="BY172" s="140" t="s">
        <v>1539</v>
      </c>
      <c r="BZ172" s="140" t="s">
        <v>1539</v>
      </c>
      <c r="CA172" s="140" t="s">
        <v>1539</v>
      </c>
      <c r="CB172" s="140" t="s">
        <v>1539</v>
      </c>
      <c r="CC172" s="140" t="s">
        <v>1539</v>
      </c>
      <c r="CD172" s="140" t="s">
        <v>1539</v>
      </c>
      <c r="CE172" s="140" t="s">
        <v>1539</v>
      </c>
      <c r="CF172" s="140" t="s">
        <v>1539</v>
      </c>
      <c r="CG172" s="140" t="s">
        <v>1539</v>
      </c>
      <c r="CH172" s="140" t="s">
        <v>1539</v>
      </c>
      <c r="CI172" s="140" t="s">
        <v>1539</v>
      </c>
      <c r="CJ172" s="140" t="s">
        <v>1539</v>
      </c>
      <c r="CL172" s="140"/>
      <c r="CM172" s="140"/>
      <c r="CN172" s="140"/>
      <c r="CO172" s="140"/>
      <c r="CP172" s="140"/>
      <c r="CQ172" s="140"/>
      <c r="CR172" s="140"/>
      <c r="CS172" s="140"/>
      <c r="CT172" s="140"/>
      <c r="CU172" s="140"/>
      <c r="CV172" s="140"/>
      <c r="CW172" s="140"/>
      <c r="CY172" s="105"/>
      <c r="CZ172" s="105"/>
      <c r="DA172" s="105"/>
      <c r="DB172" s="105"/>
      <c r="DC172" s="105"/>
      <c r="DD172" s="105"/>
      <c r="DE172" s="105"/>
      <c r="DF172" s="105"/>
      <c r="DG172" s="105"/>
      <c r="DH172" s="105"/>
      <c r="DI172" s="105"/>
      <c r="DJ172" s="105"/>
    </row>
    <row r="173" spans="1:114" ht="15" customHeight="1" x14ac:dyDescent="0.25">
      <c r="A173" s="70">
        <v>-74.825277779999993</v>
      </c>
      <c r="B173" s="70">
        <v>9.5880555600000008</v>
      </c>
      <c r="C173" s="71">
        <v>20</v>
      </c>
      <c r="D173" s="56">
        <v>25020960</v>
      </c>
      <c r="E173" s="56"/>
      <c r="F173" s="193" t="s">
        <v>60</v>
      </c>
      <c r="G173" s="57" t="s">
        <v>45</v>
      </c>
      <c r="H173" s="62" t="s">
        <v>183</v>
      </c>
      <c r="I173" s="129" t="s">
        <v>1539</v>
      </c>
      <c r="J173" s="129" t="s">
        <v>1539</v>
      </c>
      <c r="K173" s="129" t="s">
        <v>1539</v>
      </c>
      <c r="L173" s="129" t="s">
        <v>1539</v>
      </c>
      <c r="M173" s="129" t="s">
        <v>1539</v>
      </c>
      <c r="N173" s="129" t="s">
        <v>1539</v>
      </c>
      <c r="O173" s="129" t="s">
        <v>1539</v>
      </c>
      <c r="P173" s="129" t="s">
        <v>1539</v>
      </c>
      <c r="Q173" s="129" t="s">
        <v>1539</v>
      </c>
      <c r="R173" s="129" t="s">
        <v>1539</v>
      </c>
      <c r="S173" s="129" t="s">
        <v>1539</v>
      </c>
      <c r="T173" s="129" t="s">
        <v>1539</v>
      </c>
      <c r="U173" s="129" t="s">
        <v>1539</v>
      </c>
      <c r="V173" s="129" t="s">
        <v>1539</v>
      </c>
      <c r="W173" s="129" t="s">
        <v>1539</v>
      </c>
      <c r="X173" s="129" t="s">
        <v>1539</v>
      </c>
      <c r="Y173" s="129" t="s">
        <v>1539</v>
      </c>
      <c r="Z173" s="129" t="s">
        <v>1539</v>
      </c>
      <c r="AA173" s="129" t="s">
        <v>1539</v>
      </c>
      <c r="AB173" s="129" t="s">
        <v>1539</v>
      </c>
      <c r="AC173" s="129" t="s">
        <v>1539</v>
      </c>
      <c r="AD173" s="129" t="s">
        <v>1539</v>
      </c>
      <c r="AE173" s="129" t="s">
        <v>1539</v>
      </c>
      <c r="AF173" s="129" t="s">
        <v>1539</v>
      </c>
      <c r="AG173" s="129" t="s">
        <v>1539</v>
      </c>
      <c r="AH173" s="129" t="s">
        <v>1539</v>
      </c>
      <c r="AI173" s="129" t="s">
        <v>1539</v>
      </c>
      <c r="AJ173" s="129" t="s">
        <v>1539</v>
      </c>
      <c r="AK173" s="129" t="s">
        <v>1539</v>
      </c>
      <c r="AL173" s="129" t="s">
        <v>1539</v>
      </c>
      <c r="AM173" s="129"/>
      <c r="AN173" s="130"/>
      <c r="AO173" s="131"/>
      <c r="AQ173" s="132"/>
      <c r="AR173" s="99"/>
      <c r="AS173" s="133"/>
      <c r="AT173" s="134"/>
      <c r="AU173" s="135" t="s">
        <v>1539</v>
      </c>
      <c r="AV173" s="136"/>
      <c r="AW173" s="140"/>
      <c r="AX173" s="129" t="s">
        <v>1539</v>
      </c>
      <c r="AY173" s="129" t="s">
        <v>1539</v>
      </c>
      <c r="AZ173" s="129" t="s">
        <v>1539</v>
      </c>
      <c r="BA173" s="129" t="s">
        <v>1539</v>
      </c>
      <c r="BB173" s="129" t="s">
        <v>1539</v>
      </c>
      <c r="BC173" s="129" t="s">
        <v>1539</v>
      </c>
      <c r="BD173" s="129" t="s">
        <v>1539</v>
      </c>
      <c r="BE173" s="129"/>
      <c r="BF173" s="129"/>
      <c r="BG173" s="129"/>
      <c r="BH173" s="129"/>
      <c r="BI173" s="129"/>
      <c r="BJ173" s="129"/>
      <c r="BK173" s="129"/>
      <c r="BL173" s="129"/>
      <c r="BM173" s="129"/>
      <c r="BN173" s="137"/>
      <c r="BO173" s="138"/>
      <c r="BP173" s="131"/>
      <c r="BQ173" s="99"/>
      <c r="BR173" s="139"/>
      <c r="BS173" s="132"/>
      <c r="BT173" s="99"/>
      <c r="BU173" s="134"/>
      <c r="BV173" s="135" t="s">
        <v>1539</v>
      </c>
      <c r="BW173" s="116"/>
      <c r="BY173" s="140" t="s">
        <v>1539</v>
      </c>
      <c r="BZ173" s="140" t="s">
        <v>1539</v>
      </c>
      <c r="CA173" s="140" t="s">
        <v>1539</v>
      </c>
      <c r="CB173" s="140" t="s">
        <v>1539</v>
      </c>
      <c r="CC173" s="140" t="s">
        <v>1539</v>
      </c>
      <c r="CD173" s="140" t="s">
        <v>1539</v>
      </c>
      <c r="CE173" s="140" t="s">
        <v>1539</v>
      </c>
      <c r="CF173" s="140" t="s">
        <v>1539</v>
      </c>
      <c r="CG173" s="140" t="s">
        <v>1539</v>
      </c>
      <c r="CH173" s="140" t="s">
        <v>1539</v>
      </c>
      <c r="CI173" s="140" t="s">
        <v>1539</v>
      </c>
      <c r="CJ173" s="140" t="s">
        <v>1539</v>
      </c>
      <c r="CL173" s="140"/>
      <c r="CM173" s="140"/>
      <c r="CN173" s="140"/>
      <c r="CO173" s="140"/>
      <c r="CP173" s="140"/>
      <c r="CQ173" s="140"/>
      <c r="CR173" s="140"/>
      <c r="CS173" s="140"/>
      <c r="CT173" s="140"/>
      <c r="CU173" s="140"/>
      <c r="CV173" s="140"/>
      <c r="CW173" s="140"/>
      <c r="CY173" s="105"/>
      <c r="CZ173" s="105"/>
      <c r="DA173" s="105"/>
      <c r="DB173" s="105"/>
      <c r="DC173" s="105"/>
      <c r="DD173" s="105"/>
      <c r="DE173" s="105"/>
      <c r="DF173" s="105"/>
      <c r="DG173" s="105"/>
      <c r="DH173" s="105"/>
      <c r="DI173" s="105"/>
      <c r="DJ173" s="105"/>
    </row>
    <row r="174" spans="1:114" ht="15" customHeight="1" x14ac:dyDescent="0.25">
      <c r="A174" s="70">
        <v>-76.203055559999996</v>
      </c>
      <c r="B174" s="70">
        <v>8.0141666699999998</v>
      </c>
      <c r="C174" s="71">
        <v>300</v>
      </c>
      <c r="D174" s="56">
        <v>13015040</v>
      </c>
      <c r="E174" s="56"/>
      <c r="F174" s="193" t="s">
        <v>337</v>
      </c>
      <c r="G174" s="57" t="s">
        <v>60</v>
      </c>
      <c r="H174" s="93" t="s">
        <v>338</v>
      </c>
      <c r="I174" s="129">
        <v>32.200000000000003</v>
      </c>
      <c r="J174" s="129">
        <v>30.8</v>
      </c>
      <c r="K174" s="129">
        <v>32.4</v>
      </c>
      <c r="L174" s="129">
        <v>32.5</v>
      </c>
      <c r="M174" s="129">
        <v>32.4</v>
      </c>
      <c r="N174" s="129">
        <v>32.6</v>
      </c>
      <c r="O174" s="129">
        <v>31.6</v>
      </c>
      <c r="P174" s="129">
        <v>33.6</v>
      </c>
      <c r="Q174" s="129">
        <v>31.2</v>
      </c>
      <c r="R174" s="129">
        <v>33.6</v>
      </c>
      <c r="S174" s="129">
        <v>33</v>
      </c>
      <c r="T174" s="129">
        <v>33.200000000000003</v>
      </c>
      <c r="U174" s="129">
        <v>31.8</v>
      </c>
      <c r="V174" s="129">
        <v>32.200000000000003</v>
      </c>
      <c r="W174" s="129">
        <v>31.7</v>
      </c>
      <c r="X174" s="129">
        <v>32.200000000000003</v>
      </c>
      <c r="Y174" s="129">
        <v>32.6</v>
      </c>
      <c r="Z174" s="129">
        <v>32.6</v>
      </c>
      <c r="AA174" s="129">
        <v>32.4</v>
      </c>
      <c r="AB174" s="129">
        <v>32.4</v>
      </c>
      <c r="AC174" s="129">
        <v>33.700000000000003</v>
      </c>
      <c r="AD174" s="129">
        <v>31.4</v>
      </c>
      <c r="AE174" s="129">
        <v>32.4</v>
      </c>
      <c r="AF174" s="129">
        <v>30</v>
      </c>
      <c r="AG174" s="129">
        <v>32.4</v>
      </c>
      <c r="AH174" s="129">
        <v>33.200000000000003</v>
      </c>
      <c r="AI174" s="129">
        <v>33.799999999999997</v>
      </c>
      <c r="AJ174" s="129">
        <v>29.2</v>
      </c>
      <c r="AK174" s="129">
        <v>29.3</v>
      </c>
      <c r="AL174" s="129">
        <v>32.799999999999997</v>
      </c>
      <c r="AM174" s="129"/>
      <c r="AN174" s="130">
        <f>+LOOKUP(1000,I174:AM174)</f>
        <v>32.799999999999997</v>
      </c>
      <c r="AO174" s="131"/>
      <c r="AQ174" s="132"/>
      <c r="AR174" s="99"/>
      <c r="AS174" s="133"/>
      <c r="AT174" s="134">
        <f>+MAX(I174:AM174)</f>
        <v>33.799999999999997</v>
      </c>
      <c r="AU174" s="135" t="s">
        <v>1539</v>
      </c>
      <c r="AV174" s="136"/>
      <c r="AW174" s="140"/>
      <c r="AX174" s="129">
        <v>29.8</v>
      </c>
      <c r="AY174" s="129">
        <v>30.8</v>
      </c>
      <c r="AZ174" s="129">
        <v>31.2</v>
      </c>
      <c r="BA174" s="129">
        <v>32.6</v>
      </c>
      <c r="BB174" s="129">
        <v>31.8</v>
      </c>
      <c r="BC174" s="129">
        <v>31.4</v>
      </c>
      <c r="BD174" s="129">
        <v>32.299999999999997</v>
      </c>
      <c r="BE174" s="129"/>
      <c r="BF174" s="129"/>
      <c r="BG174" s="129"/>
      <c r="BH174" s="129"/>
      <c r="BI174" s="129"/>
      <c r="BJ174" s="129"/>
      <c r="BK174" s="129"/>
      <c r="BL174" s="129"/>
      <c r="BM174" s="129"/>
      <c r="BN174" s="137">
        <f>+LOOKUP(1000,AX174:BM174)</f>
        <v>32.299999999999997</v>
      </c>
      <c r="BO174" s="138"/>
      <c r="BP174" s="131"/>
      <c r="BQ174" s="99">
        <f>+BN174-BP174</f>
        <v>32.299999999999997</v>
      </c>
      <c r="BR174" s="139"/>
      <c r="BS174" s="132">
        <f>+AVERAGE(AX174:BM174)</f>
        <v>31.414285714285718</v>
      </c>
      <c r="BT174" s="99">
        <f>+BS174-BP174</f>
        <v>31.414285714285718</v>
      </c>
      <c r="BU174" s="134">
        <f>+MAX(AX174:BM174)</f>
        <v>32.6</v>
      </c>
      <c r="BV174" s="135" t="s">
        <v>1539</v>
      </c>
      <c r="BW174" s="116"/>
      <c r="BY174" s="140" t="s">
        <v>1539</v>
      </c>
      <c r="BZ174" s="140" t="s">
        <v>1539</v>
      </c>
      <c r="CA174" s="140" t="s">
        <v>1539</v>
      </c>
      <c r="CB174" s="140" t="s">
        <v>1539</v>
      </c>
      <c r="CC174" s="140" t="s">
        <v>1539</v>
      </c>
      <c r="CD174" s="140" t="s">
        <v>1539</v>
      </c>
      <c r="CE174" s="140" t="s">
        <v>1539</v>
      </c>
      <c r="CF174" s="140" t="s">
        <v>1539</v>
      </c>
      <c r="CG174" s="140" t="s">
        <v>1539</v>
      </c>
      <c r="CH174" s="140" t="s">
        <v>1539</v>
      </c>
      <c r="CI174" s="140" t="s">
        <v>1539</v>
      </c>
      <c r="CJ174" s="140" t="s">
        <v>1539</v>
      </c>
      <c r="CL174" s="140"/>
      <c r="CM174" s="140"/>
      <c r="CN174" s="140"/>
      <c r="CO174" s="140"/>
      <c r="CP174" s="140"/>
      <c r="CQ174" s="140"/>
      <c r="CR174" s="140"/>
      <c r="CS174" s="140"/>
      <c r="CT174" s="140"/>
      <c r="CU174" s="140"/>
      <c r="CV174" s="140"/>
      <c r="CW174" s="140"/>
      <c r="CY174" s="105"/>
      <c r="CZ174" s="105"/>
      <c r="DA174" s="105"/>
      <c r="DB174" s="105"/>
      <c r="DC174" s="105"/>
      <c r="DD174" s="105"/>
      <c r="DE174" s="105"/>
      <c r="DF174" s="105"/>
      <c r="DG174" s="105"/>
      <c r="DH174" s="105"/>
      <c r="DI174" s="105"/>
      <c r="DJ174" s="105"/>
    </row>
    <row r="175" spans="1:114" ht="15" customHeight="1" x14ac:dyDescent="0.25">
      <c r="A175" s="70">
        <v>-75.387500000000003</v>
      </c>
      <c r="B175" s="70">
        <v>9.3163888888888895</v>
      </c>
      <c r="C175" s="71">
        <v>200</v>
      </c>
      <c r="D175" s="56">
        <v>25020130</v>
      </c>
      <c r="E175" s="56"/>
      <c r="F175" s="193" t="s">
        <v>339</v>
      </c>
      <c r="G175" s="57" t="s">
        <v>57</v>
      </c>
      <c r="H175" s="93" t="s">
        <v>340</v>
      </c>
      <c r="I175" s="129" t="s">
        <v>1539</v>
      </c>
      <c r="J175" s="129" t="s">
        <v>1539</v>
      </c>
      <c r="K175" s="129" t="s">
        <v>1539</v>
      </c>
      <c r="L175" s="129" t="s">
        <v>1539</v>
      </c>
      <c r="M175" s="129" t="s">
        <v>1539</v>
      </c>
      <c r="N175" s="129" t="s">
        <v>1539</v>
      </c>
      <c r="O175" s="129" t="s">
        <v>1539</v>
      </c>
      <c r="P175" s="129" t="s">
        <v>1539</v>
      </c>
      <c r="Q175" s="129" t="s">
        <v>1539</v>
      </c>
      <c r="R175" s="129" t="s">
        <v>1539</v>
      </c>
      <c r="S175" s="129" t="s">
        <v>1539</v>
      </c>
      <c r="T175" s="129" t="s">
        <v>1539</v>
      </c>
      <c r="U175" s="129" t="s">
        <v>1539</v>
      </c>
      <c r="V175" s="129" t="s">
        <v>1539</v>
      </c>
      <c r="W175" s="129" t="s">
        <v>1539</v>
      </c>
      <c r="X175" s="129" t="s">
        <v>1539</v>
      </c>
      <c r="Y175" s="129" t="s">
        <v>1539</v>
      </c>
      <c r="Z175" s="129" t="s">
        <v>1539</v>
      </c>
      <c r="AA175" s="129" t="s">
        <v>1539</v>
      </c>
      <c r="AB175" s="129" t="s">
        <v>1539</v>
      </c>
      <c r="AC175" s="129" t="s">
        <v>1539</v>
      </c>
      <c r="AD175" s="129" t="s">
        <v>1539</v>
      </c>
      <c r="AE175" s="129" t="s">
        <v>1539</v>
      </c>
      <c r="AF175" s="129" t="s">
        <v>1539</v>
      </c>
      <c r="AG175" s="129" t="s">
        <v>1539</v>
      </c>
      <c r="AH175" s="129" t="s">
        <v>1539</v>
      </c>
      <c r="AI175" s="129" t="s">
        <v>1539</v>
      </c>
      <c r="AJ175" s="129" t="s">
        <v>1539</v>
      </c>
      <c r="AK175" s="129" t="s">
        <v>1539</v>
      </c>
      <c r="AL175" s="129" t="s">
        <v>1539</v>
      </c>
      <c r="AM175" s="129"/>
      <c r="AN175" s="130"/>
      <c r="AO175" s="131"/>
      <c r="AQ175" s="132"/>
      <c r="AR175" s="99"/>
      <c r="AS175" s="133"/>
      <c r="AT175" s="134"/>
      <c r="AU175" s="135" t="s">
        <v>1539</v>
      </c>
      <c r="AV175" s="136"/>
      <c r="AW175" s="140"/>
      <c r="AX175" s="129" t="s">
        <v>1539</v>
      </c>
      <c r="AY175" s="129" t="s">
        <v>1539</v>
      </c>
      <c r="AZ175" s="129" t="s">
        <v>1539</v>
      </c>
      <c r="BA175" s="129" t="s">
        <v>1539</v>
      </c>
      <c r="BB175" s="129" t="s">
        <v>1539</v>
      </c>
      <c r="BC175" s="129" t="s">
        <v>1539</v>
      </c>
      <c r="BD175" s="129" t="s">
        <v>1539</v>
      </c>
      <c r="BE175" s="129"/>
      <c r="BF175" s="129"/>
      <c r="BG175" s="129"/>
      <c r="BH175" s="129"/>
      <c r="BI175" s="129"/>
      <c r="BJ175" s="129"/>
      <c r="BK175" s="129"/>
      <c r="BL175" s="129"/>
      <c r="BM175" s="129"/>
      <c r="BN175" s="137"/>
      <c r="BO175" s="138"/>
      <c r="BP175" s="131"/>
      <c r="BQ175" s="99"/>
      <c r="BR175" s="139"/>
      <c r="BS175" s="132"/>
      <c r="BT175" s="99"/>
      <c r="BU175" s="134"/>
      <c r="BV175" s="135" t="s">
        <v>1539</v>
      </c>
      <c r="BW175" s="116"/>
      <c r="BY175" s="140" t="s">
        <v>1539</v>
      </c>
      <c r="BZ175" s="140" t="s">
        <v>1539</v>
      </c>
      <c r="CA175" s="140" t="s">
        <v>1539</v>
      </c>
      <c r="CB175" s="140" t="s">
        <v>1539</v>
      </c>
      <c r="CC175" s="140" t="s">
        <v>1539</v>
      </c>
      <c r="CD175" s="140" t="s">
        <v>1539</v>
      </c>
      <c r="CE175" s="140" t="s">
        <v>1539</v>
      </c>
      <c r="CF175" s="140" t="s">
        <v>1539</v>
      </c>
      <c r="CG175" s="140" t="s">
        <v>1539</v>
      </c>
      <c r="CH175" s="140" t="s">
        <v>1539</v>
      </c>
      <c r="CI175" s="140" t="s">
        <v>1539</v>
      </c>
      <c r="CJ175" s="140" t="s">
        <v>1539</v>
      </c>
      <c r="CL175" s="140"/>
      <c r="CM175" s="140"/>
      <c r="CN175" s="140"/>
      <c r="CO175" s="140"/>
      <c r="CP175" s="140"/>
      <c r="CQ175" s="140"/>
      <c r="CR175" s="140"/>
      <c r="CS175" s="140"/>
      <c r="CT175" s="140"/>
      <c r="CU175" s="140"/>
      <c r="CV175" s="140"/>
      <c r="CW175" s="140"/>
      <c r="CY175" s="105"/>
      <c r="CZ175" s="105"/>
      <c r="DA175" s="105"/>
      <c r="DB175" s="105"/>
      <c r="DC175" s="105"/>
      <c r="DD175" s="105"/>
      <c r="DE175" s="105"/>
      <c r="DF175" s="105"/>
      <c r="DG175" s="105"/>
      <c r="DH175" s="105"/>
      <c r="DI175" s="105"/>
      <c r="DJ175" s="105"/>
    </row>
    <row r="176" spans="1:114" ht="15" customHeight="1" x14ac:dyDescent="0.25">
      <c r="A176" s="70">
        <v>-75.35083333</v>
      </c>
      <c r="B176" s="70">
        <v>9.94055556</v>
      </c>
      <c r="C176" s="71">
        <v>13</v>
      </c>
      <c r="D176" s="56">
        <v>29035040</v>
      </c>
      <c r="E176" s="56"/>
      <c r="F176" s="193" t="s">
        <v>341</v>
      </c>
      <c r="G176" s="57" t="s">
        <v>45</v>
      </c>
      <c r="H176" s="93" t="s">
        <v>303</v>
      </c>
      <c r="I176" s="129" t="s">
        <v>1539</v>
      </c>
      <c r="J176" s="129" t="s">
        <v>1539</v>
      </c>
      <c r="K176" s="129" t="s">
        <v>1539</v>
      </c>
      <c r="L176" s="129" t="s">
        <v>1539</v>
      </c>
      <c r="M176" s="129" t="s">
        <v>1539</v>
      </c>
      <c r="N176" s="129" t="s">
        <v>1539</v>
      </c>
      <c r="O176" s="129" t="s">
        <v>1539</v>
      </c>
      <c r="P176" s="129" t="s">
        <v>1539</v>
      </c>
      <c r="Q176" s="129" t="s">
        <v>1539</v>
      </c>
      <c r="R176" s="129" t="s">
        <v>1539</v>
      </c>
      <c r="S176" s="129" t="s">
        <v>1539</v>
      </c>
      <c r="T176" s="129" t="s">
        <v>1539</v>
      </c>
      <c r="U176" s="129" t="s">
        <v>1539</v>
      </c>
      <c r="V176" s="129" t="s">
        <v>1539</v>
      </c>
      <c r="W176" s="129" t="s">
        <v>1539</v>
      </c>
      <c r="X176" s="129" t="s">
        <v>1539</v>
      </c>
      <c r="Y176" s="129" t="s">
        <v>1539</v>
      </c>
      <c r="Z176" s="129" t="s">
        <v>1539</v>
      </c>
      <c r="AA176" s="129" t="s">
        <v>1539</v>
      </c>
      <c r="AB176" s="129" t="s">
        <v>1539</v>
      </c>
      <c r="AC176" s="129" t="s">
        <v>1539</v>
      </c>
      <c r="AD176" s="129" t="s">
        <v>1539</v>
      </c>
      <c r="AE176" s="129" t="s">
        <v>1539</v>
      </c>
      <c r="AF176" s="129" t="s">
        <v>1539</v>
      </c>
      <c r="AG176" s="129" t="s">
        <v>1539</v>
      </c>
      <c r="AH176" s="129" t="s">
        <v>1539</v>
      </c>
      <c r="AI176" s="129" t="s">
        <v>1539</v>
      </c>
      <c r="AJ176" s="129" t="s">
        <v>1539</v>
      </c>
      <c r="AK176" s="129" t="s">
        <v>1539</v>
      </c>
      <c r="AL176" s="129" t="s">
        <v>1539</v>
      </c>
      <c r="AM176" s="129"/>
      <c r="AN176" s="130"/>
      <c r="AO176" s="131"/>
      <c r="AQ176" s="132"/>
      <c r="AR176" s="99"/>
      <c r="AS176" s="133"/>
      <c r="AT176" s="134"/>
      <c r="AU176" s="135" t="s">
        <v>1539</v>
      </c>
      <c r="AV176" s="136"/>
      <c r="AW176" s="140"/>
      <c r="AX176" s="129" t="s">
        <v>1539</v>
      </c>
      <c r="AY176" s="129" t="s">
        <v>1539</v>
      </c>
      <c r="AZ176" s="129" t="s">
        <v>1539</v>
      </c>
      <c r="BA176" s="129" t="s">
        <v>1539</v>
      </c>
      <c r="BB176" s="129" t="s">
        <v>1539</v>
      </c>
      <c r="BC176" s="129" t="s">
        <v>1539</v>
      </c>
      <c r="BD176" s="129" t="s">
        <v>1539</v>
      </c>
      <c r="BE176" s="129"/>
      <c r="BF176" s="129"/>
      <c r="BG176" s="129"/>
      <c r="BH176" s="129"/>
      <c r="BI176" s="129"/>
      <c r="BJ176" s="129"/>
      <c r="BK176" s="129"/>
      <c r="BL176" s="129"/>
      <c r="BM176" s="129"/>
      <c r="BN176" s="137"/>
      <c r="BO176" s="138"/>
      <c r="BP176" s="131"/>
      <c r="BQ176" s="99"/>
      <c r="BR176" s="139"/>
      <c r="BS176" s="132"/>
      <c r="BT176" s="99"/>
      <c r="BU176" s="134"/>
      <c r="BV176" s="135" t="s">
        <v>1539</v>
      </c>
      <c r="BW176" s="116"/>
      <c r="BY176" s="140" t="s">
        <v>1539</v>
      </c>
      <c r="BZ176" s="140" t="s">
        <v>1539</v>
      </c>
      <c r="CA176" s="140" t="s">
        <v>1539</v>
      </c>
      <c r="CB176" s="140" t="s">
        <v>1539</v>
      </c>
      <c r="CC176" s="140" t="s">
        <v>1539</v>
      </c>
      <c r="CD176" s="140" t="s">
        <v>1539</v>
      </c>
      <c r="CE176" s="140" t="s">
        <v>1539</v>
      </c>
      <c r="CF176" s="140" t="s">
        <v>1539</v>
      </c>
      <c r="CG176" s="140" t="s">
        <v>1539</v>
      </c>
      <c r="CH176" s="140" t="s">
        <v>1539</v>
      </c>
      <c r="CI176" s="140" t="s">
        <v>1539</v>
      </c>
      <c r="CJ176" s="140" t="s">
        <v>1539</v>
      </c>
      <c r="CL176" s="140">
        <v>36.088888888888889</v>
      </c>
      <c r="CM176" s="140">
        <v>36.09375</v>
      </c>
      <c r="CN176" s="140">
        <v>36.4</v>
      </c>
      <c r="CO176" s="140">
        <v>36.200000000000003</v>
      </c>
      <c r="CP176" s="140">
        <v>35.605882352941173</v>
      </c>
      <c r="CQ176" s="140">
        <v>35.94444444444445</v>
      </c>
      <c r="CR176" s="140">
        <v>35.726315789473688</v>
      </c>
      <c r="CS176" s="140">
        <v>35.642105263157887</v>
      </c>
      <c r="CT176" s="140">
        <v>35.236842105263158</v>
      </c>
      <c r="CU176" s="140">
        <v>35.077777777777783</v>
      </c>
      <c r="CV176" s="140">
        <v>35.143749999999997</v>
      </c>
      <c r="CW176" s="140">
        <v>35.159999999999997</v>
      </c>
      <c r="CY176" s="105">
        <v>33.947058823529417</v>
      </c>
      <c r="CZ176" s="105">
        <v>34.119999999999997</v>
      </c>
      <c r="DA176" s="105">
        <v>34.15</v>
      </c>
      <c r="DB176" s="105">
        <v>33.783333333333331</v>
      </c>
      <c r="DC176" s="105">
        <v>32.831249999999997</v>
      </c>
      <c r="DD176" s="105">
        <v>32.823529411764703</v>
      </c>
      <c r="DE176" s="105">
        <v>33.011111111111113</v>
      </c>
      <c r="DF176" s="105">
        <v>32.99444444444444</v>
      </c>
      <c r="DG176" s="105">
        <v>32.42222222222221</v>
      </c>
      <c r="DH176" s="105">
        <v>32.047058823529412</v>
      </c>
      <c r="DI176" s="105">
        <v>32.08</v>
      </c>
      <c r="DJ176" s="105">
        <v>32.785714285714292</v>
      </c>
    </row>
    <row r="177" spans="1:114" ht="15" customHeight="1" x14ac:dyDescent="0.25">
      <c r="A177" s="70">
        <v>-75.44</v>
      </c>
      <c r="B177" s="70">
        <v>9.4380000000000006</v>
      </c>
      <c r="C177" s="71">
        <v>60</v>
      </c>
      <c r="D177" s="56">
        <v>13090070</v>
      </c>
      <c r="E177" s="56"/>
      <c r="F177" s="193" t="s">
        <v>342</v>
      </c>
      <c r="G177" s="57" t="s">
        <v>57</v>
      </c>
      <c r="H177" s="93" t="s">
        <v>343</v>
      </c>
      <c r="I177" s="129" t="s">
        <v>1539</v>
      </c>
      <c r="J177" s="129" t="s">
        <v>1539</v>
      </c>
      <c r="K177" s="129" t="s">
        <v>1539</v>
      </c>
      <c r="L177" s="129" t="s">
        <v>1539</v>
      </c>
      <c r="M177" s="129" t="s">
        <v>1539</v>
      </c>
      <c r="N177" s="129" t="s">
        <v>1539</v>
      </c>
      <c r="O177" s="129" t="s">
        <v>1539</v>
      </c>
      <c r="P177" s="129" t="s">
        <v>1539</v>
      </c>
      <c r="Q177" s="129" t="s">
        <v>1539</v>
      </c>
      <c r="R177" s="129" t="s">
        <v>1539</v>
      </c>
      <c r="S177" s="129" t="s">
        <v>1539</v>
      </c>
      <c r="T177" s="129" t="s">
        <v>1539</v>
      </c>
      <c r="U177" s="129" t="s">
        <v>1539</v>
      </c>
      <c r="V177" s="129" t="s">
        <v>1539</v>
      </c>
      <c r="W177" s="129" t="s">
        <v>1539</v>
      </c>
      <c r="X177" s="129" t="s">
        <v>1539</v>
      </c>
      <c r="Y177" s="129" t="s">
        <v>1539</v>
      </c>
      <c r="Z177" s="129" t="s">
        <v>1539</v>
      </c>
      <c r="AA177" s="129" t="s">
        <v>1539</v>
      </c>
      <c r="AB177" s="129" t="s">
        <v>1539</v>
      </c>
      <c r="AC177" s="129" t="s">
        <v>1539</v>
      </c>
      <c r="AD177" s="129" t="s">
        <v>1539</v>
      </c>
      <c r="AE177" s="129" t="s">
        <v>1539</v>
      </c>
      <c r="AF177" s="129" t="s">
        <v>1539</v>
      </c>
      <c r="AG177" s="129" t="s">
        <v>1539</v>
      </c>
      <c r="AH177" s="129" t="s">
        <v>1539</v>
      </c>
      <c r="AI177" s="129" t="s">
        <v>1539</v>
      </c>
      <c r="AJ177" s="129" t="s">
        <v>1539</v>
      </c>
      <c r="AK177" s="129" t="s">
        <v>1539</v>
      </c>
      <c r="AL177" s="129" t="s">
        <v>1539</v>
      </c>
      <c r="AM177" s="129"/>
      <c r="AN177" s="130"/>
      <c r="AO177" s="131"/>
      <c r="AQ177" s="132"/>
      <c r="AR177" s="99"/>
      <c r="AS177" s="133"/>
      <c r="AT177" s="134"/>
      <c r="AU177" s="135" t="s">
        <v>1539</v>
      </c>
      <c r="AV177" s="136"/>
      <c r="AW177" s="140"/>
      <c r="AX177" s="129" t="s">
        <v>1539</v>
      </c>
      <c r="AY177" s="129" t="s">
        <v>1539</v>
      </c>
      <c r="AZ177" s="129" t="s">
        <v>1539</v>
      </c>
      <c r="BA177" s="129" t="s">
        <v>1539</v>
      </c>
      <c r="BB177" s="129" t="s">
        <v>1539</v>
      </c>
      <c r="BC177" s="129" t="s">
        <v>1539</v>
      </c>
      <c r="BD177" s="129" t="s">
        <v>1539</v>
      </c>
      <c r="BE177" s="129"/>
      <c r="BF177" s="129"/>
      <c r="BG177" s="129"/>
      <c r="BH177" s="129"/>
      <c r="BI177" s="129"/>
      <c r="BJ177" s="129"/>
      <c r="BK177" s="129"/>
      <c r="BL177" s="129"/>
      <c r="BM177" s="129"/>
      <c r="BN177" s="137"/>
      <c r="BO177" s="138"/>
      <c r="BP177" s="131"/>
      <c r="BQ177" s="99"/>
      <c r="BR177" s="139"/>
      <c r="BS177" s="132"/>
      <c r="BT177" s="99"/>
      <c r="BU177" s="134"/>
      <c r="BV177" s="135" t="s">
        <v>1539</v>
      </c>
      <c r="BW177" s="116"/>
      <c r="BY177" s="140" t="s">
        <v>1539</v>
      </c>
      <c r="BZ177" s="140" t="s">
        <v>1539</v>
      </c>
      <c r="CA177" s="140" t="s">
        <v>1539</v>
      </c>
      <c r="CB177" s="140" t="s">
        <v>1539</v>
      </c>
      <c r="CC177" s="140" t="s">
        <v>1539</v>
      </c>
      <c r="CD177" s="140" t="s">
        <v>1539</v>
      </c>
      <c r="CE177" s="140" t="s">
        <v>1539</v>
      </c>
      <c r="CF177" s="140" t="s">
        <v>1539</v>
      </c>
      <c r="CG177" s="140" t="s">
        <v>1539</v>
      </c>
      <c r="CH177" s="140" t="s">
        <v>1539</v>
      </c>
      <c r="CI177" s="140" t="s">
        <v>1539</v>
      </c>
      <c r="CJ177" s="140" t="s">
        <v>1539</v>
      </c>
      <c r="CL177" s="140"/>
      <c r="CM177" s="140"/>
      <c r="CN177" s="140"/>
      <c r="CO177" s="140"/>
      <c r="CP177" s="140"/>
      <c r="CQ177" s="140"/>
      <c r="CR177" s="140"/>
      <c r="CS177" s="140"/>
      <c r="CT177" s="140"/>
      <c r="CU177" s="140"/>
      <c r="CV177" s="140"/>
      <c r="CW177" s="140"/>
      <c r="CY177" s="105"/>
      <c r="CZ177" s="105"/>
      <c r="DA177" s="105"/>
      <c r="DB177" s="105"/>
      <c r="DC177" s="105"/>
      <c r="DD177" s="105"/>
      <c r="DE177" s="105"/>
      <c r="DF177" s="105"/>
      <c r="DG177" s="105"/>
      <c r="DH177" s="105"/>
      <c r="DI177" s="105"/>
      <c r="DJ177" s="105"/>
    </row>
    <row r="178" spans="1:114" ht="15" customHeight="1" x14ac:dyDescent="0.25">
      <c r="A178" s="70">
        <v>-75.913277780000001</v>
      </c>
      <c r="B178" s="70">
        <v>9.3017222200000003</v>
      </c>
      <c r="C178" s="71">
        <v>20</v>
      </c>
      <c r="D178" s="56">
        <v>13085010</v>
      </c>
      <c r="E178" s="56"/>
      <c r="F178" s="193" t="s">
        <v>344</v>
      </c>
      <c r="G178" s="57" t="s">
        <v>60</v>
      </c>
      <c r="H178" s="93" t="s">
        <v>345</v>
      </c>
      <c r="I178" s="129" t="s">
        <v>1539</v>
      </c>
      <c r="J178" s="129" t="s">
        <v>1539</v>
      </c>
      <c r="K178" s="129" t="s">
        <v>1539</v>
      </c>
      <c r="L178" s="129" t="s">
        <v>1539</v>
      </c>
      <c r="M178" s="129" t="s">
        <v>1539</v>
      </c>
      <c r="N178" s="129" t="s">
        <v>1539</v>
      </c>
      <c r="O178" s="129" t="s">
        <v>1539</v>
      </c>
      <c r="P178" s="129" t="s">
        <v>1539</v>
      </c>
      <c r="Q178" s="129" t="s">
        <v>1539</v>
      </c>
      <c r="R178" s="129" t="s">
        <v>1539</v>
      </c>
      <c r="S178" s="129" t="s">
        <v>1539</v>
      </c>
      <c r="T178" s="129" t="s">
        <v>1539</v>
      </c>
      <c r="U178" s="129" t="s">
        <v>1539</v>
      </c>
      <c r="V178" s="129" t="s">
        <v>1539</v>
      </c>
      <c r="W178" s="129" t="s">
        <v>1539</v>
      </c>
      <c r="X178" s="129" t="s">
        <v>1539</v>
      </c>
      <c r="Y178" s="129" t="s">
        <v>1539</v>
      </c>
      <c r="Z178" s="129" t="s">
        <v>1539</v>
      </c>
      <c r="AA178" s="129" t="s">
        <v>1539</v>
      </c>
      <c r="AB178" s="129" t="s">
        <v>1539</v>
      </c>
      <c r="AC178" s="129" t="s">
        <v>1539</v>
      </c>
      <c r="AD178" s="129" t="s">
        <v>1539</v>
      </c>
      <c r="AE178" s="129" t="s">
        <v>1539</v>
      </c>
      <c r="AF178" s="129" t="s">
        <v>1539</v>
      </c>
      <c r="AG178" s="129" t="s">
        <v>1539</v>
      </c>
      <c r="AH178" s="129" t="s">
        <v>1539</v>
      </c>
      <c r="AI178" s="129" t="s">
        <v>1539</v>
      </c>
      <c r="AJ178" s="129" t="s">
        <v>1539</v>
      </c>
      <c r="AK178" s="129" t="s">
        <v>1539</v>
      </c>
      <c r="AL178" s="129" t="s">
        <v>1539</v>
      </c>
      <c r="AM178" s="129"/>
      <c r="AN178" s="136"/>
      <c r="AO178" s="131"/>
      <c r="AQ178" s="132"/>
      <c r="AR178" s="99"/>
      <c r="AS178" s="133"/>
      <c r="AT178" s="136"/>
      <c r="AU178" s="135">
        <v>36.6</v>
      </c>
      <c r="AV178" s="136"/>
      <c r="AW178" s="140"/>
      <c r="AX178" s="129" t="s">
        <v>1539</v>
      </c>
      <c r="AY178" s="129" t="s">
        <v>1539</v>
      </c>
      <c r="AZ178" s="129" t="s">
        <v>1539</v>
      </c>
      <c r="BA178" s="129" t="s">
        <v>1539</v>
      </c>
      <c r="BB178" s="129" t="s">
        <v>1539</v>
      </c>
      <c r="BC178" s="129" t="s">
        <v>1539</v>
      </c>
      <c r="BD178" s="129" t="s">
        <v>1539</v>
      </c>
      <c r="BE178" s="129"/>
      <c r="BF178" s="129"/>
      <c r="BG178" s="129"/>
      <c r="BH178" s="129"/>
      <c r="BI178" s="129"/>
      <c r="BJ178" s="129"/>
      <c r="BK178" s="129"/>
      <c r="BL178" s="129"/>
      <c r="BM178" s="129"/>
      <c r="BN178" s="137"/>
      <c r="BO178" s="138"/>
      <c r="BP178" s="131"/>
      <c r="BQ178" s="99"/>
      <c r="BR178" s="139"/>
      <c r="BS178" s="132"/>
      <c r="BT178" s="99"/>
      <c r="BU178" s="134"/>
      <c r="BV178" s="135">
        <v>37.1</v>
      </c>
      <c r="BW178" s="116"/>
      <c r="BY178" s="140">
        <v>36.700000000000003</v>
      </c>
      <c r="BZ178" s="140">
        <v>36.4</v>
      </c>
      <c r="CA178" s="140">
        <v>36.799999999999997</v>
      </c>
      <c r="CB178" s="140">
        <v>37.5</v>
      </c>
      <c r="CC178" s="140">
        <v>37.799999999999997</v>
      </c>
      <c r="CD178" s="140">
        <v>38.4</v>
      </c>
      <c r="CE178" s="140">
        <v>38.4</v>
      </c>
      <c r="CF178" s="140">
        <v>37</v>
      </c>
      <c r="CG178" s="140">
        <v>37.1</v>
      </c>
      <c r="CH178" s="140">
        <v>36.4</v>
      </c>
      <c r="CI178" s="140">
        <v>36.6</v>
      </c>
      <c r="CJ178" s="140">
        <v>37.1</v>
      </c>
      <c r="CL178" s="140">
        <v>34.243478260869573</v>
      </c>
      <c r="CM178" s="140">
        <v>34.685714285714283</v>
      </c>
      <c r="CN178" s="140">
        <v>34.733333333333327</v>
      </c>
      <c r="CO178" s="140">
        <v>35.200000000000003</v>
      </c>
      <c r="CP178" s="140">
        <v>34.31363636363637</v>
      </c>
      <c r="CQ178" s="140">
        <v>34.556521739130453</v>
      </c>
      <c r="CR178" s="140">
        <v>34.827272727272721</v>
      </c>
      <c r="CS178" s="140">
        <v>34.713043478260872</v>
      </c>
      <c r="CT178" s="140">
        <v>34.073913043478271</v>
      </c>
      <c r="CU178" s="140">
        <v>33.595652173913038</v>
      </c>
      <c r="CV178" s="140">
        <v>33.781818181818167</v>
      </c>
      <c r="CW178" s="140">
        <v>34.427272727272729</v>
      </c>
      <c r="CY178" s="105">
        <v>32.034782608695643</v>
      </c>
      <c r="CZ178" s="105">
        <v>32.17619047619047</v>
      </c>
      <c r="DA178" s="105">
        <v>32.223809523809521</v>
      </c>
      <c r="DB178" s="105">
        <v>32.268181818181823</v>
      </c>
      <c r="DC178" s="105">
        <v>31.75</v>
      </c>
      <c r="DD178" s="105">
        <v>31.917391304347841</v>
      </c>
      <c r="DE178" s="105">
        <v>32.045454545454547</v>
      </c>
      <c r="DF178" s="105">
        <v>31.713043478260861</v>
      </c>
      <c r="DG178" s="105">
        <v>31.334782608695651</v>
      </c>
      <c r="DH178" s="105">
        <v>31.1</v>
      </c>
      <c r="DI178" s="105">
        <v>31.377272727272729</v>
      </c>
      <c r="DJ178" s="105">
        <v>31.940909090909091</v>
      </c>
    </row>
    <row r="179" spans="1:114" ht="15" customHeight="1" x14ac:dyDescent="0.25">
      <c r="A179" s="70">
        <v>-75.582222220000006</v>
      </c>
      <c r="B179" s="70">
        <v>8.9138888900000008</v>
      </c>
      <c r="C179" s="71">
        <v>40</v>
      </c>
      <c r="D179" s="56">
        <v>13075020</v>
      </c>
      <c r="E179" s="56"/>
      <c r="F179" s="193" t="s">
        <v>346</v>
      </c>
      <c r="G179" s="57" t="s">
        <v>60</v>
      </c>
      <c r="H179" s="62" t="s">
        <v>347</v>
      </c>
      <c r="I179" s="129">
        <v>33.799999999999997</v>
      </c>
      <c r="J179" s="129" t="s">
        <v>1539</v>
      </c>
      <c r="K179" s="129">
        <v>32.4</v>
      </c>
      <c r="L179" s="129">
        <v>33.5</v>
      </c>
      <c r="M179" s="129">
        <v>33.299999999999997</v>
      </c>
      <c r="N179" s="129">
        <v>34.200000000000003</v>
      </c>
      <c r="O179" s="129">
        <v>34.4</v>
      </c>
      <c r="P179" s="129">
        <v>35.200000000000003</v>
      </c>
      <c r="Q179" s="129">
        <v>35.4</v>
      </c>
      <c r="R179" s="129">
        <v>32</v>
      </c>
      <c r="S179" s="129">
        <v>32.299999999999997</v>
      </c>
      <c r="T179" s="129">
        <v>33</v>
      </c>
      <c r="U179" s="129">
        <v>33.799999999999997</v>
      </c>
      <c r="V179" s="129">
        <v>33.799999999999997</v>
      </c>
      <c r="W179" s="129">
        <v>32.6</v>
      </c>
      <c r="X179" s="129">
        <v>32.299999999999997</v>
      </c>
      <c r="Y179" s="129">
        <v>33.4</v>
      </c>
      <c r="Z179" s="129">
        <v>32.799999999999997</v>
      </c>
      <c r="AA179" s="129">
        <v>33.6</v>
      </c>
      <c r="AB179" s="129">
        <v>33.299999999999997</v>
      </c>
      <c r="AC179" s="129">
        <v>32.799999999999997</v>
      </c>
      <c r="AD179" s="129">
        <v>34.200000000000003</v>
      </c>
      <c r="AE179" s="129">
        <v>32.200000000000003</v>
      </c>
      <c r="AF179" s="129">
        <v>33</v>
      </c>
      <c r="AG179" s="129">
        <v>34.5</v>
      </c>
      <c r="AH179" s="129">
        <v>35.1</v>
      </c>
      <c r="AI179" s="129">
        <v>34.6</v>
      </c>
      <c r="AJ179" s="129">
        <v>31.5</v>
      </c>
      <c r="AK179" s="129">
        <v>29.5</v>
      </c>
      <c r="AL179" s="129">
        <v>33</v>
      </c>
      <c r="AM179" s="129"/>
      <c r="AN179" s="130">
        <f>+LOOKUP(1000,I179:AM179)</f>
        <v>33</v>
      </c>
      <c r="AO179" s="131"/>
      <c r="AQ179" s="132"/>
      <c r="AR179" s="99"/>
      <c r="AS179" s="133"/>
      <c r="AT179" s="134">
        <f>+MAX(I179:AM179)</f>
        <v>35.4</v>
      </c>
      <c r="AU179" s="135">
        <v>37.799999999999997</v>
      </c>
      <c r="AV179" s="136">
        <f>+AT179-AU179</f>
        <v>-2.3999999999999986</v>
      </c>
      <c r="AW179" s="140"/>
      <c r="AX179" s="129">
        <v>33</v>
      </c>
      <c r="AY179" s="129">
        <v>33.299999999999997</v>
      </c>
      <c r="AZ179" s="129">
        <v>32.6</v>
      </c>
      <c r="BA179" s="129">
        <v>33.9</v>
      </c>
      <c r="BB179" s="129">
        <v>33.6</v>
      </c>
      <c r="BC179" s="129">
        <v>34</v>
      </c>
      <c r="BD179" s="129">
        <v>31.8</v>
      </c>
      <c r="BE179" s="129"/>
      <c r="BF179" s="129"/>
      <c r="BG179" s="129"/>
      <c r="BH179" s="129"/>
      <c r="BI179" s="129"/>
      <c r="BJ179" s="129"/>
      <c r="BK179" s="129"/>
      <c r="BL179" s="129"/>
      <c r="BM179" s="129"/>
      <c r="BN179" s="137">
        <f>+LOOKUP(1000,AX179:BM179)</f>
        <v>31.8</v>
      </c>
      <c r="BO179" s="138"/>
      <c r="BP179" s="131"/>
      <c r="BQ179" s="99">
        <f>+BN179-BP179</f>
        <v>31.8</v>
      </c>
      <c r="BR179" s="139"/>
      <c r="BS179" s="132">
        <f>+AVERAGE(AX179:BM179)</f>
        <v>33.171428571428571</v>
      </c>
      <c r="BT179" s="99">
        <f>+BS179-BP179</f>
        <v>33.171428571428571</v>
      </c>
      <c r="BU179" s="134">
        <f>+MAX(AX179:BM179)</f>
        <v>34</v>
      </c>
      <c r="BV179" s="135">
        <v>38.200000000000003</v>
      </c>
      <c r="BW179" s="116">
        <f>+BU179-BV179</f>
        <v>-4.2000000000000028</v>
      </c>
      <c r="BY179" s="140">
        <v>38.9</v>
      </c>
      <c r="BZ179" s="140">
        <v>41.2</v>
      </c>
      <c r="CA179" s="140">
        <v>40</v>
      </c>
      <c r="CB179" s="140">
        <v>39.5</v>
      </c>
      <c r="CC179" s="140">
        <v>38.799999999999997</v>
      </c>
      <c r="CD179" s="140">
        <v>38.4</v>
      </c>
      <c r="CE179" s="140">
        <v>39</v>
      </c>
      <c r="CF179" s="140">
        <v>39.700000000000003</v>
      </c>
      <c r="CG179" s="140">
        <v>39.299999999999997</v>
      </c>
      <c r="CH179" s="140">
        <v>38.200000000000003</v>
      </c>
      <c r="CI179" s="140">
        <v>37.799999999999997</v>
      </c>
      <c r="CJ179" s="140">
        <v>38.200000000000003</v>
      </c>
      <c r="CL179" s="140">
        <v>36.363999999999997</v>
      </c>
      <c r="CM179" s="140">
        <v>37.212000000000003</v>
      </c>
      <c r="CN179" s="140">
        <v>37.540740740740738</v>
      </c>
      <c r="CO179" s="140">
        <v>37.003703703703707</v>
      </c>
      <c r="CP179" s="140">
        <v>36.029629629629632</v>
      </c>
      <c r="CQ179" s="140">
        <v>35.483333333333327</v>
      </c>
      <c r="CR179" s="140">
        <v>35.719230769230784</v>
      </c>
      <c r="CS179" s="140">
        <v>35.629629629629633</v>
      </c>
      <c r="CT179" s="140">
        <v>35.484615384615381</v>
      </c>
      <c r="CU179" s="140">
        <v>35.307692307692307</v>
      </c>
      <c r="CV179" s="140">
        <v>35.242307692307691</v>
      </c>
      <c r="CW179" s="140">
        <v>35.427999999999997</v>
      </c>
      <c r="CY179" s="105">
        <v>34.540000000000013</v>
      </c>
      <c r="CZ179" s="105">
        <v>34.932000000000002</v>
      </c>
      <c r="DA179" s="105">
        <v>34.892592592592599</v>
      </c>
      <c r="DB179" s="105">
        <v>34.366666666666667</v>
      </c>
      <c r="DC179" s="105">
        <v>32.87777777777778</v>
      </c>
      <c r="DD179" s="105">
        <v>32.792000000000002</v>
      </c>
      <c r="DE179" s="105">
        <v>33.111111111111107</v>
      </c>
      <c r="DF179" s="105">
        <v>32.866666666666667</v>
      </c>
      <c r="DG179" s="105">
        <v>32.557692307692307</v>
      </c>
      <c r="DH179" s="105">
        <v>32.588461538461537</v>
      </c>
      <c r="DI179" s="105">
        <v>32.903846153846153</v>
      </c>
      <c r="DJ179" s="105">
        <v>33.561538461538468</v>
      </c>
    </row>
    <row r="180" spans="1:114" ht="15" customHeight="1" x14ac:dyDescent="0.25">
      <c r="A180" s="70">
        <v>-76.175277780000002</v>
      </c>
      <c r="B180" s="70">
        <v>8.5019444400000008</v>
      </c>
      <c r="C180" s="71">
        <v>100</v>
      </c>
      <c r="D180" s="56">
        <v>13050030</v>
      </c>
      <c r="E180" s="56"/>
      <c r="F180" s="193" t="s">
        <v>348</v>
      </c>
      <c r="G180" s="57" t="s">
        <v>60</v>
      </c>
      <c r="H180" s="62" t="s">
        <v>59</v>
      </c>
      <c r="I180" s="129" t="s">
        <v>1539</v>
      </c>
      <c r="J180" s="129" t="s">
        <v>1539</v>
      </c>
      <c r="K180" s="129" t="s">
        <v>1539</v>
      </c>
      <c r="L180" s="129" t="s">
        <v>1539</v>
      </c>
      <c r="M180" s="129" t="s">
        <v>1539</v>
      </c>
      <c r="N180" s="129" t="s">
        <v>1539</v>
      </c>
      <c r="O180" s="129" t="s">
        <v>1539</v>
      </c>
      <c r="P180" s="129" t="s">
        <v>1539</v>
      </c>
      <c r="Q180" s="129" t="s">
        <v>1539</v>
      </c>
      <c r="R180" s="129" t="s">
        <v>1539</v>
      </c>
      <c r="S180" s="129" t="s">
        <v>1539</v>
      </c>
      <c r="T180" s="129" t="s">
        <v>1539</v>
      </c>
      <c r="U180" s="129" t="s">
        <v>1539</v>
      </c>
      <c r="V180" s="129" t="s">
        <v>1539</v>
      </c>
      <c r="W180" s="129" t="s">
        <v>1539</v>
      </c>
      <c r="X180" s="129" t="s">
        <v>1539</v>
      </c>
      <c r="Y180" s="129" t="s">
        <v>1539</v>
      </c>
      <c r="Z180" s="129" t="s">
        <v>1539</v>
      </c>
      <c r="AA180" s="129" t="s">
        <v>1539</v>
      </c>
      <c r="AB180" s="129" t="s">
        <v>1539</v>
      </c>
      <c r="AC180" s="129" t="s">
        <v>1539</v>
      </c>
      <c r="AD180" s="129" t="s">
        <v>1539</v>
      </c>
      <c r="AE180" s="129" t="s">
        <v>1539</v>
      </c>
      <c r="AF180" s="129" t="s">
        <v>1539</v>
      </c>
      <c r="AG180" s="129" t="s">
        <v>1539</v>
      </c>
      <c r="AH180" s="129" t="s">
        <v>1539</v>
      </c>
      <c r="AI180" s="129" t="s">
        <v>1539</v>
      </c>
      <c r="AJ180" s="129" t="s">
        <v>1539</v>
      </c>
      <c r="AK180" s="129" t="s">
        <v>1539</v>
      </c>
      <c r="AL180" s="129" t="s">
        <v>1539</v>
      </c>
      <c r="AM180" s="129"/>
      <c r="AN180" s="130"/>
      <c r="AO180" s="131"/>
      <c r="AQ180" s="132"/>
      <c r="AR180" s="99"/>
      <c r="AS180" s="133"/>
      <c r="AT180" s="134"/>
      <c r="AU180" s="135" t="s">
        <v>1539</v>
      </c>
      <c r="AV180" s="136"/>
      <c r="AW180" s="140"/>
      <c r="AX180" s="129" t="s">
        <v>1539</v>
      </c>
      <c r="AY180" s="129" t="s">
        <v>1539</v>
      </c>
      <c r="AZ180" s="129" t="s">
        <v>1539</v>
      </c>
      <c r="BA180" s="129" t="s">
        <v>1539</v>
      </c>
      <c r="BB180" s="129" t="s">
        <v>1539</v>
      </c>
      <c r="BC180" s="129" t="s">
        <v>1539</v>
      </c>
      <c r="BD180" s="129" t="s">
        <v>1539</v>
      </c>
      <c r="BE180" s="129"/>
      <c r="BF180" s="129"/>
      <c r="BG180" s="129"/>
      <c r="BH180" s="129"/>
      <c r="BI180" s="129"/>
      <c r="BJ180" s="129"/>
      <c r="BK180" s="129"/>
      <c r="BL180" s="129"/>
      <c r="BM180" s="129"/>
      <c r="BN180" s="137"/>
      <c r="BO180" s="138"/>
      <c r="BP180" s="131"/>
      <c r="BQ180" s="99"/>
      <c r="BR180" s="139"/>
      <c r="BS180" s="132"/>
      <c r="BT180" s="99"/>
      <c r="BU180" s="134"/>
      <c r="BV180" s="135" t="s">
        <v>1539</v>
      </c>
      <c r="BW180" s="116"/>
      <c r="BY180" s="140" t="s">
        <v>1539</v>
      </c>
      <c r="BZ180" s="140" t="s">
        <v>1539</v>
      </c>
      <c r="CA180" s="140" t="s">
        <v>1539</v>
      </c>
      <c r="CB180" s="140" t="s">
        <v>1539</v>
      </c>
      <c r="CC180" s="140" t="s">
        <v>1539</v>
      </c>
      <c r="CD180" s="140" t="s">
        <v>1539</v>
      </c>
      <c r="CE180" s="140" t="s">
        <v>1539</v>
      </c>
      <c r="CF180" s="140" t="s">
        <v>1539</v>
      </c>
      <c r="CG180" s="140" t="s">
        <v>1539</v>
      </c>
      <c r="CH180" s="140" t="s">
        <v>1539</v>
      </c>
      <c r="CI180" s="140" t="s">
        <v>1539</v>
      </c>
      <c r="CJ180" s="140" t="s">
        <v>1539</v>
      </c>
      <c r="CL180" s="140"/>
      <c r="CM180" s="140"/>
      <c r="CN180" s="140"/>
      <c r="CO180" s="140"/>
      <c r="CP180" s="140"/>
      <c r="CQ180" s="140"/>
      <c r="CR180" s="140"/>
      <c r="CS180" s="140"/>
      <c r="CT180" s="140"/>
      <c r="CU180" s="140"/>
      <c r="CV180" s="140"/>
      <c r="CW180" s="140"/>
      <c r="CY180" s="105"/>
      <c r="CZ180" s="105"/>
      <c r="DA180" s="105"/>
      <c r="DB180" s="105"/>
      <c r="DC180" s="105"/>
      <c r="DD180" s="105"/>
      <c r="DE180" s="105"/>
      <c r="DF180" s="105"/>
      <c r="DG180" s="105"/>
      <c r="DH180" s="105"/>
      <c r="DI180" s="105"/>
      <c r="DJ180" s="105"/>
    </row>
    <row r="181" spans="1:114" ht="15" customHeight="1" x14ac:dyDescent="0.25">
      <c r="A181" s="70">
        <v>-75.322500000000005</v>
      </c>
      <c r="B181" s="70">
        <v>9.5386111099999997</v>
      </c>
      <c r="C181" s="71">
        <v>100</v>
      </c>
      <c r="D181" s="56">
        <v>13090040</v>
      </c>
      <c r="E181" s="56"/>
      <c r="F181" s="193" t="s">
        <v>349</v>
      </c>
      <c r="G181" s="57" t="s">
        <v>57</v>
      </c>
      <c r="H181" s="62" t="s">
        <v>350</v>
      </c>
      <c r="I181" s="129" t="s">
        <v>1539</v>
      </c>
      <c r="J181" s="129" t="s">
        <v>1539</v>
      </c>
      <c r="K181" s="129" t="s">
        <v>1539</v>
      </c>
      <c r="L181" s="129" t="s">
        <v>1539</v>
      </c>
      <c r="M181" s="129" t="s">
        <v>1539</v>
      </c>
      <c r="N181" s="129" t="s">
        <v>1539</v>
      </c>
      <c r="O181" s="129" t="s">
        <v>1539</v>
      </c>
      <c r="P181" s="129" t="s">
        <v>1539</v>
      </c>
      <c r="Q181" s="129" t="s">
        <v>1539</v>
      </c>
      <c r="R181" s="129" t="s">
        <v>1539</v>
      </c>
      <c r="S181" s="129" t="s">
        <v>1539</v>
      </c>
      <c r="T181" s="129" t="s">
        <v>1539</v>
      </c>
      <c r="U181" s="129" t="s">
        <v>1539</v>
      </c>
      <c r="V181" s="129" t="s">
        <v>1539</v>
      </c>
      <c r="W181" s="129" t="s">
        <v>1539</v>
      </c>
      <c r="X181" s="129" t="s">
        <v>1539</v>
      </c>
      <c r="Y181" s="129" t="s">
        <v>1539</v>
      </c>
      <c r="Z181" s="129" t="s">
        <v>1539</v>
      </c>
      <c r="AA181" s="129" t="s">
        <v>1539</v>
      </c>
      <c r="AB181" s="129" t="s">
        <v>1539</v>
      </c>
      <c r="AC181" s="129" t="s">
        <v>1539</v>
      </c>
      <c r="AD181" s="129" t="s">
        <v>1539</v>
      </c>
      <c r="AE181" s="129" t="s">
        <v>1539</v>
      </c>
      <c r="AF181" s="129" t="s">
        <v>1539</v>
      </c>
      <c r="AG181" s="129" t="s">
        <v>1539</v>
      </c>
      <c r="AH181" s="129" t="s">
        <v>1539</v>
      </c>
      <c r="AI181" s="129" t="s">
        <v>1539</v>
      </c>
      <c r="AJ181" s="129" t="s">
        <v>1539</v>
      </c>
      <c r="AK181" s="129" t="s">
        <v>1539</v>
      </c>
      <c r="AL181" s="129" t="s">
        <v>1539</v>
      </c>
      <c r="AM181" s="129"/>
      <c r="AN181" s="130"/>
      <c r="AO181" s="131"/>
      <c r="AQ181" s="132"/>
      <c r="AR181" s="99"/>
      <c r="AS181" s="133"/>
      <c r="AT181" s="134"/>
      <c r="AU181" s="135" t="s">
        <v>1539</v>
      </c>
      <c r="AV181" s="136"/>
      <c r="AW181" s="140"/>
      <c r="AX181" s="129" t="s">
        <v>1539</v>
      </c>
      <c r="AY181" s="129" t="s">
        <v>1539</v>
      </c>
      <c r="AZ181" s="129" t="s">
        <v>1539</v>
      </c>
      <c r="BA181" s="129" t="s">
        <v>1539</v>
      </c>
      <c r="BB181" s="129" t="s">
        <v>1539</v>
      </c>
      <c r="BC181" s="129" t="s">
        <v>1539</v>
      </c>
      <c r="BD181" s="129" t="s">
        <v>1539</v>
      </c>
      <c r="BE181" s="129"/>
      <c r="BF181" s="129"/>
      <c r="BG181" s="129"/>
      <c r="BH181" s="129"/>
      <c r="BI181" s="129"/>
      <c r="BJ181" s="129"/>
      <c r="BK181" s="129"/>
      <c r="BL181" s="129"/>
      <c r="BM181" s="129"/>
      <c r="BN181" s="137"/>
      <c r="BO181" s="138"/>
      <c r="BP181" s="131"/>
      <c r="BQ181" s="99"/>
      <c r="BR181" s="139"/>
      <c r="BS181" s="132"/>
      <c r="BT181" s="99"/>
      <c r="BU181" s="134"/>
      <c r="BV181" s="135" t="s">
        <v>1539</v>
      </c>
      <c r="BW181" s="116"/>
      <c r="BY181" s="140" t="s">
        <v>1539</v>
      </c>
      <c r="BZ181" s="140" t="s">
        <v>1539</v>
      </c>
      <c r="CA181" s="140" t="s">
        <v>1539</v>
      </c>
      <c r="CB181" s="140" t="s">
        <v>1539</v>
      </c>
      <c r="CC181" s="140" t="s">
        <v>1539</v>
      </c>
      <c r="CD181" s="140" t="s">
        <v>1539</v>
      </c>
      <c r="CE181" s="140" t="s">
        <v>1539</v>
      </c>
      <c r="CF181" s="140" t="s">
        <v>1539</v>
      </c>
      <c r="CG181" s="140" t="s">
        <v>1539</v>
      </c>
      <c r="CH181" s="140" t="s">
        <v>1539</v>
      </c>
      <c r="CI181" s="140" t="s">
        <v>1539</v>
      </c>
      <c r="CJ181" s="140" t="s">
        <v>1539</v>
      </c>
      <c r="CL181" s="140"/>
      <c r="CM181" s="140"/>
      <c r="CN181" s="140"/>
      <c r="CO181" s="140"/>
      <c r="CP181" s="140"/>
      <c r="CQ181" s="140"/>
      <c r="CR181" s="140"/>
      <c r="CS181" s="140"/>
      <c r="CT181" s="140"/>
      <c r="CU181" s="140"/>
      <c r="CV181" s="140"/>
      <c r="CW181" s="140"/>
      <c r="CY181" s="105"/>
      <c r="CZ181" s="105"/>
      <c r="DA181" s="105"/>
      <c r="DB181" s="105"/>
      <c r="DC181" s="105"/>
      <c r="DD181" s="105"/>
      <c r="DE181" s="105"/>
      <c r="DF181" s="105"/>
      <c r="DG181" s="105"/>
      <c r="DH181" s="105"/>
      <c r="DI181" s="105"/>
      <c r="DJ181" s="105"/>
    </row>
    <row r="182" spans="1:114" ht="15" customHeight="1" x14ac:dyDescent="0.25">
      <c r="A182" s="70">
        <v>-75.844416670000001</v>
      </c>
      <c r="B182" s="70">
        <v>9.2527222200000008</v>
      </c>
      <c r="C182" s="71">
        <v>30</v>
      </c>
      <c r="D182" s="56">
        <v>13085020</v>
      </c>
      <c r="E182" s="56"/>
      <c r="F182" s="193" t="s">
        <v>351</v>
      </c>
      <c r="G182" s="57" t="s">
        <v>60</v>
      </c>
      <c r="H182" s="62" t="s">
        <v>345</v>
      </c>
      <c r="I182" t="s">
        <v>1539</v>
      </c>
      <c r="J182" s="129" t="s">
        <v>1539</v>
      </c>
      <c r="K182" s="129" t="s">
        <v>1539</v>
      </c>
      <c r="L182" s="129" t="s">
        <v>1539</v>
      </c>
      <c r="M182" s="129" t="s">
        <v>1539</v>
      </c>
      <c r="N182" s="129" t="s">
        <v>1539</v>
      </c>
      <c r="O182" s="129" t="s">
        <v>1539</v>
      </c>
      <c r="P182" s="129" t="s">
        <v>1539</v>
      </c>
      <c r="Q182" s="129" t="s">
        <v>1539</v>
      </c>
      <c r="R182" s="129" t="s">
        <v>1539</v>
      </c>
      <c r="S182" s="129" t="s">
        <v>1539</v>
      </c>
      <c r="T182" s="129" t="s">
        <v>1539</v>
      </c>
      <c r="U182" s="129" t="s">
        <v>1539</v>
      </c>
      <c r="V182" s="129" t="s">
        <v>1539</v>
      </c>
      <c r="W182" s="129" t="s">
        <v>1539</v>
      </c>
      <c r="X182" s="129" t="s">
        <v>1539</v>
      </c>
      <c r="Y182" s="129" t="s">
        <v>1539</v>
      </c>
      <c r="Z182" s="129" t="s">
        <v>1539</v>
      </c>
      <c r="AA182" s="129" t="s">
        <v>1539</v>
      </c>
      <c r="AB182" s="129" t="s">
        <v>1539</v>
      </c>
      <c r="AC182" s="129" t="s">
        <v>1539</v>
      </c>
      <c r="AD182" s="129" t="s">
        <v>1539</v>
      </c>
      <c r="AE182" s="129" t="s">
        <v>1539</v>
      </c>
      <c r="AF182" s="129"/>
      <c r="AG182" s="129"/>
      <c r="AH182" s="129"/>
      <c r="AI182" s="129"/>
      <c r="AJ182" s="129"/>
      <c r="AK182" s="129"/>
      <c r="AL182" s="129"/>
      <c r="AM182" s="129"/>
      <c r="AN182" s="130"/>
      <c r="AO182" s="131"/>
      <c r="AQ182" s="132"/>
      <c r="AR182" s="99"/>
      <c r="AS182" s="133"/>
      <c r="AT182" s="134"/>
      <c r="AU182" s="135" t="s">
        <v>1539</v>
      </c>
      <c r="AV182" s="136"/>
      <c r="AW182" s="140"/>
      <c r="AX182" t="s">
        <v>1539</v>
      </c>
      <c r="AY182" s="129" t="s">
        <v>1539</v>
      </c>
      <c r="AZ182" s="129" t="s">
        <v>1539</v>
      </c>
      <c r="BA182" s="129" t="s">
        <v>1539</v>
      </c>
      <c r="BB182" s="129" t="s">
        <v>1539</v>
      </c>
      <c r="BC182" s="129" t="s">
        <v>1539</v>
      </c>
      <c r="BD182" s="129" t="s">
        <v>1539</v>
      </c>
      <c r="BE182" s="129"/>
      <c r="BF182" s="129"/>
      <c r="BG182" s="129"/>
      <c r="BH182" s="129"/>
      <c r="BI182" s="129"/>
      <c r="BJ182" s="129"/>
      <c r="BK182" s="129"/>
      <c r="BL182" s="129"/>
      <c r="BM182" s="129"/>
      <c r="BN182" s="137"/>
      <c r="BO182" s="138"/>
      <c r="BP182" s="131"/>
      <c r="BQ182" s="99"/>
      <c r="BR182" s="139"/>
      <c r="BS182" s="132"/>
      <c r="BT182" s="99"/>
      <c r="BU182" s="134"/>
      <c r="BV182" s="135" t="s">
        <v>1539</v>
      </c>
      <c r="BW182" s="116"/>
      <c r="BY182" s="140" t="s">
        <v>1539</v>
      </c>
      <c r="BZ182" s="140" t="s">
        <v>1539</v>
      </c>
      <c r="CA182" s="140" t="s">
        <v>1539</v>
      </c>
      <c r="CB182" s="140" t="s">
        <v>1539</v>
      </c>
      <c r="CC182" s="140" t="s">
        <v>1539</v>
      </c>
      <c r="CD182" s="140" t="s">
        <v>1539</v>
      </c>
      <c r="CE182" s="140" t="s">
        <v>1539</v>
      </c>
      <c r="CF182" s="140" t="s">
        <v>1539</v>
      </c>
      <c r="CG182" s="140" t="s">
        <v>1539</v>
      </c>
      <c r="CH182" s="140" t="s">
        <v>1539</v>
      </c>
      <c r="CI182" s="140" t="s">
        <v>1539</v>
      </c>
      <c r="CJ182" s="140" t="s">
        <v>1539</v>
      </c>
      <c r="CL182" s="140">
        <v>36.076190476190483</v>
      </c>
      <c r="CM182" s="140">
        <v>36.728571428571428</v>
      </c>
      <c r="CN182" s="140">
        <v>36.845454545454537</v>
      </c>
      <c r="CO182" s="140">
        <v>36.418181818181822</v>
      </c>
      <c r="CP182" s="140">
        <v>35.513043478260862</v>
      </c>
      <c r="CQ182" s="140">
        <v>35.612499999999997</v>
      </c>
      <c r="CR182" s="140">
        <v>35.604166666666657</v>
      </c>
      <c r="CS182" s="140">
        <v>35.695652173913047</v>
      </c>
      <c r="CT182" s="140">
        <v>34.890909090909098</v>
      </c>
      <c r="CU182" s="140">
        <v>34.320000000000007</v>
      </c>
      <c r="CV182" s="140">
        <v>34.268421052631581</v>
      </c>
      <c r="CW182" s="140">
        <v>34.566666666666663</v>
      </c>
      <c r="CY182" s="105">
        <v>33.428571428571431</v>
      </c>
      <c r="CZ182" s="105">
        <v>33.842857142857142</v>
      </c>
      <c r="DA182" s="105">
        <v>33.918181818181807</v>
      </c>
      <c r="DB182" s="105">
        <v>33.595652173913052</v>
      </c>
      <c r="DC182" s="105">
        <v>32.530434782608701</v>
      </c>
      <c r="DD182" s="105">
        <v>32.554166666666667</v>
      </c>
      <c r="DE182" s="105">
        <v>32.695833333333333</v>
      </c>
      <c r="DF182" s="105">
        <v>32.639130434782608</v>
      </c>
      <c r="DG182" s="105">
        <v>31.922727272727279</v>
      </c>
      <c r="DH182" s="105">
        <v>31.42</v>
      </c>
      <c r="DI182" s="105">
        <v>31.684210526315791</v>
      </c>
      <c r="DJ182" s="105">
        <v>32.433333333333337</v>
      </c>
    </row>
    <row r="183" spans="1:114" ht="15" customHeight="1" x14ac:dyDescent="0.25">
      <c r="A183" s="70">
        <v>-75.37</v>
      </c>
      <c r="B183" s="70">
        <v>9.2200000000000006</v>
      </c>
      <c r="C183" s="71">
        <v>160</v>
      </c>
      <c r="D183" s="56">
        <v>25025270</v>
      </c>
      <c r="E183" s="56"/>
      <c r="F183" s="198" t="s">
        <v>352</v>
      </c>
      <c r="G183" s="57" t="s">
        <v>57</v>
      </c>
      <c r="H183" s="62" t="s">
        <v>353</v>
      </c>
      <c r="I183" s="129">
        <v>33</v>
      </c>
      <c r="J183" s="129">
        <v>32</v>
      </c>
      <c r="K183" s="129">
        <v>30.4</v>
      </c>
      <c r="L183" s="129">
        <v>31.4</v>
      </c>
      <c r="M183" s="129">
        <v>32.4</v>
      </c>
      <c r="N183" s="129">
        <v>32.799999999999997</v>
      </c>
      <c r="O183" s="129">
        <v>33</v>
      </c>
      <c r="P183" s="129">
        <v>33.799999999999997</v>
      </c>
      <c r="Q183" s="129">
        <v>34.4</v>
      </c>
      <c r="R183" s="129">
        <v>30</v>
      </c>
      <c r="S183" s="129">
        <v>31.6</v>
      </c>
      <c r="T183" s="129">
        <v>32.799999999999997</v>
      </c>
      <c r="U183" s="129">
        <v>30.8</v>
      </c>
      <c r="V183" s="129">
        <v>32</v>
      </c>
      <c r="W183" s="129">
        <v>31.4</v>
      </c>
      <c r="X183" s="129">
        <v>31.2</v>
      </c>
      <c r="Y183" s="129">
        <v>32.200000000000003</v>
      </c>
      <c r="Z183" s="129">
        <v>31.8</v>
      </c>
      <c r="AA183" s="129">
        <v>32</v>
      </c>
      <c r="AB183" s="129">
        <v>31.4</v>
      </c>
      <c r="AC183" s="129">
        <v>29.8</v>
      </c>
      <c r="AD183" s="129">
        <v>32.4</v>
      </c>
      <c r="AE183" s="129">
        <v>31.6</v>
      </c>
      <c r="AF183" s="129">
        <v>31.4</v>
      </c>
      <c r="AG183" s="129">
        <v>33.200000000000003</v>
      </c>
      <c r="AH183" s="129">
        <v>33.4</v>
      </c>
      <c r="AI183" s="129">
        <v>33.6</v>
      </c>
      <c r="AJ183" s="129">
        <v>30.6</v>
      </c>
      <c r="AK183" s="129">
        <v>30</v>
      </c>
      <c r="AL183" s="129">
        <v>31.6</v>
      </c>
      <c r="AM183" s="129"/>
      <c r="AN183" s="130">
        <f>+LOOKUP(1000,I183:AM183)</f>
        <v>31.6</v>
      </c>
      <c r="AO183" s="131"/>
      <c r="AQ183" s="132"/>
      <c r="AR183" s="99"/>
      <c r="AS183" s="133"/>
      <c r="AT183" s="134">
        <f>+MAX(I183:AM183)</f>
        <v>34.4</v>
      </c>
      <c r="AU183" s="135">
        <v>35.6</v>
      </c>
      <c r="AV183" s="136">
        <f>+AT183-AU183</f>
        <v>-1.2000000000000028</v>
      </c>
      <c r="AW183" s="140"/>
      <c r="AX183" s="129">
        <v>28.4</v>
      </c>
      <c r="AY183" s="129">
        <v>31.6</v>
      </c>
      <c r="AZ183" s="129">
        <v>31.2</v>
      </c>
      <c r="BA183" s="129">
        <v>32.6</v>
      </c>
      <c r="BB183" s="129">
        <v>31.8</v>
      </c>
      <c r="BC183" s="129">
        <v>32.4</v>
      </c>
      <c r="BD183" s="129">
        <v>30.2</v>
      </c>
      <c r="BE183" s="129"/>
      <c r="BF183" s="129"/>
      <c r="BG183" s="129"/>
      <c r="BH183" s="129"/>
      <c r="BI183" s="129"/>
      <c r="BJ183" s="129"/>
      <c r="BK183" s="129"/>
      <c r="BL183" s="129"/>
      <c r="BM183" s="129"/>
      <c r="BN183" s="137">
        <f>+LOOKUP(1000,AX183:BM183)</f>
        <v>30.2</v>
      </c>
      <c r="BO183" s="138"/>
      <c r="BP183" s="131"/>
      <c r="BQ183" s="99">
        <f>+BN183-BP183</f>
        <v>30.2</v>
      </c>
      <c r="BR183" s="139"/>
      <c r="BS183" s="132">
        <f>+AVERAGE(AX183:BM183)</f>
        <v>31.171428571428574</v>
      </c>
      <c r="BT183" s="99">
        <f>+BS183-BP183</f>
        <v>31.171428571428574</v>
      </c>
      <c r="BU183" s="134">
        <f>+MAX(AX183:BM183)</f>
        <v>32.6</v>
      </c>
      <c r="BV183" s="135">
        <v>37.200000000000003</v>
      </c>
      <c r="BW183" s="116">
        <f>+BU183-BV183</f>
        <v>-4.6000000000000014</v>
      </c>
      <c r="BY183" s="140">
        <v>37.6</v>
      </c>
      <c r="BZ183" s="140">
        <v>38.4</v>
      </c>
      <c r="CA183" s="140">
        <v>38.4</v>
      </c>
      <c r="CB183" s="140">
        <v>39.799999999999997</v>
      </c>
      <c r="CC183" s="140">
        <v>37</v>
      </c>
      <c r="CD183" s="140">
        <v>37.799999999999997</v>
      </c>
      <c r="CE183" s="140">
        <v>38.4</v>
      </c>
      <c r="CF183" s="140">
        <v>37.4</v>
      </c>
      <c r="CG183" s="140">
        <v>36</v>
      </c>
      <c r="CH183" s="140">
        <v>35.4</v>
      </c>
      <c r="CI183" s="140">
        <v>35.6</v>
      </c>
      <c r="CJ183" s="140">
        <v>37.200000000000003</v>
      </c>
      <c r="CL183" s="140">
        <v>35.209090909090918</v>
      </c>
      <c r="CM183" s="140">
        <v>36.095238095238088</v>
      </c>
      <c r="CN183" s="140">
        <v>36.099999999999987</v>
      </c>
      <c r="CO183" s="140">
        <v>35.765217391304347</v>
      </c>
      <c r="CP183" s="140">
        <v>34.552173913043482</v>
      </c>
      <c r="CQ183" s="140">
        <v>34.304347826086953</v>
      </c>
      <c r="CR183" s="140">
        <v>34.539130434782606</v>
      </c>
      <c r="CS183" s="140">
        <v>35.209090909090911</v>
      </c>
      <c r="CT183" s="140">
        <v>33.938095238095237</v>
      </c>
      <c r="CU183" s="140">
        <v>33.295238095238098</v>
      </c>
      <c r="CV183" s="140">
        <v>33.440909090909088</v>
      </c>
      <c r="CW183" s="140">
        <v>33.840909090909093</v>
      </c>
      <c r="CY183" s="105">
        <v>33.4</v>
      </c>
      <c r="CZ183" s="105">
        <v>33.799999999999997</v>
      </c>
      <c r="DA183" s="105">
        <v>33.809090909090912</v>
      </c>
      <c r="DB183" s="105">
        <v>33.056521739130432</v>
      </c>
      <c r="DC183" s="105">
        <v>31.7695652173913</v>
      </c>
      <c r="DD183" s="105">
        <v>31.717391304347831</v>
      </c>
      <c r="DE183" s="105">
        <v>31.92608695652174</v>
      </c>
      <c r="DF183" s="105">
        <v>31.877272727272729</v>
      </c>
      <c r="DG183" s="105">
        <v>31.304761904761911</v>
      </c>
      <c r="DH183" s="105">
        <v>30.866666666666671</v>
      </c>
      <c r="DI183" s="105">
        <v>31.109090909090909</v>
      </c>
      <c r="DJ183" s="105">
        <v>31.986363636363631</v>
      </c>
    </row>
    <row r="184" spans="1:114" ht="15" customHeight="1" x14ac:dyDescent="0.25">
      <c r="A184" s="65">
        <v>-75.949305559999999</v>
      </c>
      <c r="B184" s="65">
        <v>9.3707777799999992</v>
      </c>
      <c r="C184" s="71">
        <v>22</v>
      </c>
      <c r="D184" s="56">
        <v>13085030</v>
      </c>
      <c r="E184" s="56"/>
      <c r="F184" s="195" t="s">
        <v>354</v>
      </c>
      <c r="G184" s="57" t="s">
        <v>60</v>
      </c>
      <c r="H184" s="82" t="s">
        <v>355</v>
      </c>
      <c r="I184" s="129" t="s">
        <v>1539</v>
      </c>
      <c r="J184" s="129" t="s">
        <v>1539</v>
      </c>
      <c r="K184" s="129" t="s">
        <v>1539</v>
      </c>
      <c r="L184" s="129" t="s">
        <v>1539</v>
      </c>
      <c r="M184" s="129" t="s">
        <v>1539</v>
      </c>
      <c r="N184" s="129" t="s">
        <v>1539</v>
      </c>
      <c r="O184" s="129" t="s">
        <v>1539</v>
      </c>
      <c r="P184" s="129" t="s">
        <v>1539</v>
      </c>
      <c r="Q184" s="129" t="s">
        <v>1539</v>
      </c>
      <c r="R184" s="129" t="s">
        <v>1539</v>
      </c>
      <c r="S184" s="129" t="s">
        <v>1539</v>
      </c>
      <c r="T184" s="129" t="s">
        <v>1539</v>
      </c>
      <c r="U184" s="129" t="s">
        <v>1539</v>
      </c>
      <c r="V184" s="129" t="s">
        <v>1539</v>
      </c>
      <c r="W184" s="129" t="s">
        <v>1539</v>
      </c>
      <c r="X184" s="129" t="s">
        <v>1539</v>
      </c>
      <c r="Y184" s="129" t="s">
        <v>1539</v>
      </c>
      <c r="Z184" s="129" t="s">
        <v>1539</v>
      </c>
      <c r="AA184" s="129" t="s">
        <v>1539</v>
      </c>
      <c r="AB184" s="129" t="s">
        <v>1539</v>
      </c>
      <c r="AC184" s="129" t="s">
        <v>1539</v>
      </c>
      <c r="AD184" s="129" t="s">
        <v>1539</v>
      </c>
      <c r="AE184" s="129" t="s">
        <v>1539</v>
      </c>
      <c r="AF184" s="129" t="s">
        <v>1539</v>
      </c>
      <c r="AG184" s="129" t="s">
        <v>1539</v>
      </c>
      <c r="AH184" s="129" t="s">
        <v>1539</v>
      </c>
      <c r="AI184" s="129" t="s">
        <v>1539</v>
      </c>
      <c r="AJ184" s="129" t="s">
        <v>1539</v>
      </c>
      <c r="AK184" s="129" t="s">
        <v>1539</v>
      </c>
      <c r="AL184" s="129" t="s">
        <v>1539</v>
      </c>
      <c r="AM184" s="129"/>
      <c r="AN184" s="130"/>
      <c r="AO184" s="131"/>
      <c r="AQ184" s="132"/>
      <c r="AR184" s="99"/>
      <c r="AS184" s="133"/>
      <c r="AT184" s="134"/>
      <c r="AU184" s="135">
        <v>39.799999999999997</v>
      </c>
      <c r="AV184" s="136"/>
      <c r="AW184" s="140"/>
      <c r="AX184" s="129" t="s">
        <v>1539</v>
      </c>
      <c r="AY184" s="129" t="s">
        <v>1539</v>
      </c>
      <c r="AZ184" s="129" t="s">
        <v>1539</v>
      </c>
      <c r="BA184" s="129" t="s">
        <v>1539</v>
      </c>
      <c r="BB184" s="129" t="s">
        <v>1539</v>
      </c>
      <c r="BC184" s="129" t="s">
        <v>1539</v>
      </c>
      <c r="BD184" s="129" t="s">
        <v>1539</v>
      </c>
      <c r="BE184" s="129"/>
      <c r="BF184" s="129"/>
      <c r="BG184" s="129"/>
      <c r="BH184" s="129"/>
      <c r="BI184" s="129"/>
      <c r="BJ184" s="129"/>
      <c r="BK184" s="129"/>
      <c r="BL184" s="129"/>
      <c r="BM184" s="129"/>
      <c r="BN184" s="137"/>
      <c r="BO184" s="138"/>
      <c r="BP184" s="131"/>
      <c r="BQ184" s="99">
        <f>+BN184-BP184</f>
        <v>0</v>
      </c>
      <c r="BR184" s="139"/>
      <c r="BS184" s="132" t="e">
        <f>+AVERAGE(AX184:BM184)</f>
        <v>#DIV/0!</v>
      </c>
      <c r="BT184" s="99" t="e">
        <f>+BS184-BP184</f>
        <v>#DIV/0!</v>
      </c>
      <c r="BU184" s="134"/>
      <c r="BV184" s="135">
        <v>36</v>
      </c>
      <c r="BW184" s="116"/>
      <c r="BY184" s="140">
        <v>35.799999999999997</v>
      </c>
      <c r="BZ184" s="140">
        <v>35.799999999999997</v>
      </c>
      <c r="CA184" s="140">
        <v>35.799999999999997</v>
      </c>
      <c r="CB184" s="140">
        <v>36.200000000000003</v>
      </c>
      <c r="CC184" s="140">
        <v>36.4</v>
      </c>
      <c r="CD184" s="140">
        <v>36.200000000000003</v>
      </c>
      <c r="CE184" s="140">
        <v>36.799999999999997</v>
      </c>
      <c r="CF184" s="140">
        <v>35.799999999999997</v>
      </c>
      <c r="CG184" s="140">
        <v>35.799999999999997</v>
      </c>
      <c r="CH184" s="140">
        <v>35.799999999999997</v>
      </c>
      <c r="CI184" s="140">
        <v>39.799999999999997</v>
      </c>
      <c r="CJ184" s="140">
        <v>36</v>
      </c>
      <c r="CL184" s="140">
        <v>32.388888888888893</v>
      </c>
      <c r="CM184" s="140">
        <v>32.411111111111119</v>
      </c>
      <c r="CN184" s="140">
        <v>32.666666666666657</v>
      </c>
      <c r="CO184" s="140">
        <v>32.819047619047623</v>
      </c>
      <c r="CP184" s="140">
        <v>32.95454545454546</v>
      </c>
      <c r="CQ184" s="140">
        <v>33.142857142857153</v>
      </c>
      <c r="CR184" s="140">
        <v>33.309090909090912</v>
      </c>
      <c r="CS184" s="140">
        <v>33.000000000000007</v>
      </c>
      <c r="CT184" s="140">
        <v>32.53</v>
      </c>
      <c r="CU184" s="140">
        <v>32.31</v>
      </c>
      <c r="CV184" s="140">
        <v>32.595454545454558</v>
      </c>
      <c r="CW184" s="140">
        <v>32.44761904761905</v>
      </c>
      <c r="CY184" s="103">
        <v>30.755555555555549</v>
      </c>
      <c r="CZ184" s="103">
        <v>30.8</v>
      </c>
      <c r="DA184" s="103">
        <v>30.988888888888891</v>
      </c>
      <c r="DB184" s="103">
        <v>31.1</v>
      </c>
      <c r="DC184" s="103">
        <v>31.140909090909101</v>
      </c>
      <c r="DD184" s="103">
        <v>31.223809523809528</v>
      </c>
      <c r="DE184" s="103">
        <v>31.213636363636361</v>
      </c>
      <c r="DF184" s="103">
        <v>30.963636363636361</v>
      </c>
      <c r="DG184" s="103">
        <v>30.66</v>
      </c>
      <c r="DH184" s="103">
        <v>30.724999999999991</v>
      </c>
      <c r="DI184" s="103">
        <v>30.70454545454545</v>
      </c>
      <c r="DJ184" s="103">
        <v>30.966666666666669</v>
      </c>
    </row>
    <row r="185" spans="1:114" ht="15" customHeight="1" x14ac:dyDescent="0.25">
      <c r="A185" s="65">
        <v>-75.164500000000004</v>
      </c>
      <c r="B185" s="65">
        <v>8.2951944399999995</v>
      </c>
      <c r="C185" s="71">
        <v>22</v>
      </c>
      <c r="D185" s="50">
        <v>25025030</v>
      </c>
      <c r="E185" s="56"/>
      <c r="F185" s="195" t="s">
        <v>356</v>
      </c>
      <c r="G185" s="57" t="s">
        <v>60</v>
      </c>
      <c r="H185" s="64" t="s">
        <v>357</v>
      </c>
      <c r="I185" s="129" t="s">
        <v>1539</v>
      </c>
      <c r="J185" s="129" t="s">
        <v>1539</v>
      </c>
      <c r="K185" s="129" t="s">
        <v>1539</v>
      </c>
      <c r="L185" s="129" t="s">
        <v>1539</v>
      </c>
      <c r="M185" s="129" t="s">
        <v>1539</v>
      </c>
      <c r="N185" s="129" t="s">
        <v>1539</v>
      </c>
      <c r="O185" s="129" t="s">
        <v>1539</v>
      </c>
      <c r="P185" s="129" t="s">
        <v>1539</v>
      </c>
      <c r="Q185" s="129" t="s">
        <v>1539</v>
      </c>
      <c r="R185" s="129" t="s">
        <v>1539</v>
      </c>
      <c r="S185" s="129" t="s">
        <v>1539</v>
      </c>
      <c r="T185" s="129" t="s">
        <v>1539</v>
      </c>
      <c r="U185" s="129" t="s">
        <v>1539</v>
      </c>
      <c r="V185" s="129" t="s">
        <v>1539</v>
      </c>
      <c r="W185" s="129" t="s">
        <v>1539</v>
      </c>
      <c r="X185" s="129" t="s">
        <v>1539</v>
      </c>
      <c r="Y185" s="129" t="s">
        <v>1539</v>
      </c>
      <c r="Z185" s="129" t="s">
        <v>1539</v>
      </c>
      <c r="AA185" s="129" t="s">
        <v>1539</v>
      </c>
      <c r="AB185" s="129" t="s">
        <v>1539</v>
      </c>
      <c r="AC185" s="129" t="s">
        <v>1539</v>
      </c>
      <c r="AD185" s="129" t="s">
        <v>1539</v>
      </c>
      <c r="AE185" s="129" t="s">
        <v>1539</v>
      </c>
      <c r="AF185" s="129" t="s">
        <v>1539</v>
      </c>
      <c r="AG185" s="129" t="s">
        <v>1539</v>
      </c>
      <c r="AH185" s="129" t="s">
        <v>1539</v>
      </c>
      <c r="AI185" s="129" t="s">
        <v>1539</v>
      </c>
      <c r="AJ185" s="129" t="s">
        <v>1539</v>
      </c>
      <c r="AK185" s="129" t="s">
        <v>1539</v>
      </c>
      <c r="AL185" s="129" t="s">
        <v>1539</v>
      </c>
      <c r="AM185" s="129"/>
      <c r="AN185" s="130"/>
      <c r="AO185" s="131"/>
      <c r="AQ185" s="132"/>
      <c r="AR185" s="99"/>
      <c r="AS185" s="133"/>
      <c r="AT185" s="134"/>
      <c r="AU185" s="135" t="s">
        <v>1539</v>
      </c>
      <c r="AV185" s="136"/>
      <c r="AW185" s="140"/>
      <c r="AX185" s="129" t="s">
        <v>1539</v>
      </c>
      <c r="AY185" s="129" t="s">
        <v>1539</v>
      </c>
      <c r="AZ185" s="129" t="s">
        <v>1539</v>
      </c>
      <c r="BA185" s="129" t="s">
        <v>1539</v>
      </c>
      <c r="BB185" s="129" t="s">
        <v>1539</v>
      </c>
      <c r="BC185" s="129" t="s">
        <v>1539</v>
      </c>
      <c r="BD185" s="129" t="s">
        <v>1539</v>
      </c>
      <c r="BE185" s="129"/>
      <c r="BF185" s="129"/>
      <c r="BG185" s="129"/>
      <c r="BH185" s="129"/>
      <c r="BI185" s="129"/>
      <c r="BJ185" s="129"/>
      <c r="BK185" s="129"/>
      <c r="BL185" s="129"/>
      <c r="BM185" s="129"/>
      <c r="BN185" s="137"/>
      <c r="BO185" s="138"/>
      <c r="BP185" s="131"/>
      <c r="BQ185" s="99"/>
      <c r="BR185" s="139"/>
      <c r="BS185" s="132"/>
      <c r="BT185" s="99"/>
      <c r="BU185" s="134"/>
      <c r="BV185" s="135" t="s">
        <v>1539</v>
      </c>
      <c r="BW185" s="116"/>
      <c r="BY185" s="140" t="s">
        <v>1539</v>
      </c>
      <c r="BZ185" s="140" t="s">
        <v>1539</v>
      </c>
      <c r="CA185" s="140" t="s">
        <v>1539</v>
      </c>
      <c r="CB185" s="140" t="s">
        <v>1539</v>
      </c>
      <c r="CC185" s="140" t="s">
        <v>1539</v>
      </c>
      <c r="CD185" s="140" t="s">
        <v>1539</v>
      </c>
      <c r="CE185" s="140" t="s">
        <v>1539</v>
      </c>
      <c r="CF185" s="140" t="s">
        <v>1539</v>
      </c>
      <c r="CG185" s="140" t="s">
        <v>1539</v>
      </c>
      <c r="CH185" s="140" t="s">
        <v>1539</v>
      </c>
      <c r="CI185" s="140" t="s">
        <v>1539</v>
      </c>
      <c r="CJ185" s="140" t="s">
        <v>1539</v>
      </c>
      <c r="CL185" s="140">
        <v>34.426666666666662</v>
      </c>
      <c r="CM185" s="140">
        <v>36.278571428571432</v>
      </c>
      <c r="CN185" s="140">
        <v>36.669230769230772</v>
      </c>
      <c r="CO185" s="140">
        <v>36.04615384615385</v>
      </c>
      <c r="CP185" s="140">
        <v>35.028571428571432</v>
      </c>
      <c r="CQ185" s="140">
        <v>35.030769230769231</v>
      </c>
      <c r="CR185" s="140">
        <v>35.146666666666668</v>
      </c>
      <c r="CS185" s="140">
        <v>34.693333333333342</v>
      </c>
      <c r="CT185" s="140">
        <v>34.24</v>
      </c>
      <c r="CU185" s="140">
        <v>33.9</v>
      </c>
      <c r="CV185" s="140">
        <v>33.786666666666662</v>
      </c>
      <c r="CW185" s="140">
        <v>34.071428571428569</v>
      </c>
      <c r="CY185" s="103">
        <v>33.106666666666662</v>
      </c>
      <c r="CZ185" s="103">
        <v>33.878571428571433</v>
      </c>
      <c r="DA185" s="103">
        <v>34.292307692307688</v>
      </c>
      <c r="DB185" s="103">
        <v>33.876923076923077</v>
      </c>
      <c r="DC185" s="103">
        <v>32.878571428571433</v>
      </c>
      <c r="DD185" s="103">
        <v>32.569230769230771</v>
      </c>
      <c r="DE185" s="103">
        <v>32.606666666666669</v>
      </c>
      <c r="DF185" s="103">
        <v>32.380000000000003</v>
      </c>
      <c r="DG185" s="103">
        <v>32.026666666666657</v>
      </c>
      <c r="DH185" s="103">
        <v>31.857142857142861</v>
      </c>
      <c r="DI185" s="103">
        <v>32.033333333333331</v>
      </c>
      <c r="DJ185" s="103">
        <v>32.43571428571429</v>
      </c>
    </row>
    <row r="186" spans="1:114" ht="15" customHeight="1" x14ac:dyDescent="0.25">
      <c r="A186" s="70">
        <v>-75.036388889999998</v>
      </c>
      <c r="B186" s="70">
        <v>8.9352777799999998</v>
      </c>
      <c r="C186" s="71">
        <v>20</v>
      </c>
      <c r="D186" s="50">
        <v>25025380</v>
      </c>
      <c r="E186" s="56"/>
      <c r="F186" s="195" t="s">
        <v>358</v>
      </c>
      <c r="G186" s="57" t="s">
        <v>57</v>
      </c>
      <c r="H186" s="64" t="s">
        <v>359</v>
      </c>
      <c r="I186" s="129">
        <v>33</v>
      </c>
      <c r="J186" s="129">
        <v>32.799999999999997</v>
      </c>
      <c r="K186" s="129">
        <v>32.4</v>
      </c>
      <c r="L186" s="129">
        <v>32.6</v>
      </c>
      <c r="M186" s="129">
        <v>33</v>
      </c>
      <c r="N186" s="129">
        <v>32.6</v>
      </c>
      <c r="O186" s="129">
        <v>33.4</v>
      </c>
      <c r="P186" s="129">
        <v>34</v>
      </c>
      <c r="Q186" s="129">
        <v>34.799999999999997</v>
      </c>
      <c r="R186" s="129">
        <v>32.200000000000003</v>
      </c>
      <c r="S186" s="129">
        <v>33</v>
      </c>
      <c r="T186" s="129">
        <v>33.4</v>
      </c>
      <c r="U186" s="129">
        <v>33</v>
      </c>
      <c r="V186" s="129">
        <v>33.6</v>
      </c>
      <c r="W186" s="129">
        <v>34</v>
      </c>
      <c r="X186" s="129">
        <v>31</v>
      </c>
      <c r="Y186" s="129">
        <v>33.4</v>
      </c>
      <c r="Z186" s="129">
        <v>33.4</v>
      </c>
      <c r="AA186" s="129">
        <v>33.6</v>
      </c>
      <c r="AB186" s="129">
        <v>32.6</v>
      </c>
      <c r="AC186" s="129">
        <v>32</v>
      </c>
      <c r="AD186" s="129">
        <v>33</v>
      </c>
      <c r="AE186" s="129">
        <v>33</v>
      </c>
      <c r="AF186" s="129">
        <v>33.200000000000003</v>
      </c>
      <c r="AG186" s="129">
        <v>33.4</v>
      </c>
      <c r="AH186" s="129">
        <v>34</v>
      </c>
      <c r="AI186" s="129">
        <v>33.6</v>
      </c>
      <c r="AJ186" s="129">
        <v>29.2</v>
      </c>
      <c r="AK186" s="129">
        <v>33.4</v>
      </c>
      <c r="AL186" s="129">
        <v>31</v>
      </c>
      <c r="AM186" s="129"/>
      <c r="AN186" s="130">
        <f>+LOOKUP(1000,I186:AM186)</f>
        <v>31</v>
      </c>
      <c r="AO186" s="131"/>
      <c r="AQ186" s="132"/>
      <c r="AR186" s="99"/>
      <c r="AS186" s="133"/>
      <c r="AT186" s="134">
        <f>+MAX(I186:AM186)</f>
        <v>34.799999999999997</v>
      </c>
      <c r="AU186" s="135" t="s">
        <v>1539</v>
      </c>
      <c r="AV186" s="136"/>
      <c r="AW186" s="140"/>
      <c r="AX186" s="129">
        <v>29.8</v>
      </c>
      <c r="AY186" s="129">
        <v>31.4</v>
      </c>
      <c r="AZ186" s="129">
        <v>32.200000000000003</v>
      </c>
      <c r="BA186" s="129">
        <v>32.799999999999997</v>
      </c>
      <c r="BB186" s="129">
        <v>32.6</v>
      </c>
      <c r="BC186" s="129">
        <v>33.200000000000003</v>
      </c>
      <c r="BD186" s="129">
        <v>33</v>
      </c>
      <c r="BE186" s="129"/>
      <c r="BF186" s="129"/>
      <c r="BG186" s="129"/>
      <c r="BH186" s="129"/>
      <c r="BI186" s="129"/>
      <c r="BJ186" s="129"/>
      <c r="BK186" s="129"/>
      <c r="BL186" s="129"/>
      <c r="BM186" s="129"/>
      <c r="BN186" s="137">
        <f>+LOOKUP(1000,AX186:BM186)</f>
        <v>33</v>
      </c>
      <c r="BO186" s="138"/>
      <c r="BP186" s="131"/>
      <c r="BQ186" s="99">
        <f>+BN186-BP186</f>
        <v>33</v>
      </c>
      <c r="BR186" s="139"/>
      <c r="BS186" s="132">
        <f>+AVERAGE(AX186:BM186)</f>
        <v>32.142857142857146</v>
      </c>
      <c r="BT186" s="99">
        <f>+BS186-BP186</f>
        <v>32.142857142857146</v>
      </c>
      <c r="BU186" s="134">
        <f>+MAX(AX186:BM186)</f>
        <v>33.200000000000003</v>
      </c>
      <c r="BV186" s="135" t="s">
        <v>1539</v>
      </c>
      <c r="BW186" s="116"/>
      <c r="BY186" s="140" t="s">
        <v>1539</v>
      </c>
      <c r="BZ186" s="140" t="s">
        <v>1539</v>
      </c>
      <c r="CA186" s="140" t="s">
        <v>1539</v>
      </c>
      <c r="CB186" s="140" t="s">
        <v>1539</v>
      </c>
      <c r="CC186" s="140" t="s">
        <v>1539</v>
      </c>
      <c r="CD186" s="140" t="s">
        <v>1539</v>
      </c>
      <c r="CE186" s="140" t="s">
        <v>1539</v>
      </c>
      <c r="CF186" s="140" t="s">
        <v>1539</v>
      </c>
      <c r="CG186" s="140" t="s">
        <v>1539</v>
      </c>
      <c r="CH186" s="140" t="s">
        <v>1539</v>
      </c>
      <c r="CI186" s="140" t="s">
        <v>1539</v>
      </c>
      <c r="CJ186" s="140" t="s">
        <v>1539</v>
      </c>
      <c r="CL186" s="140">
        <v>34.769230769230766</v>
      </c>
      <c r="CM186" s="140">
        <v>35.31428571428571</v>
      </c>
      <c r="CN186" s="140">
        <v>35.799999999999997</v>
      </c>
      <c r="CO186" s="140">
        <v>35.785714285714278</v>
      </c>
      <c r="CP186" s="140">
        <v>35.080000000000013</v>
      </c>
      <c r="CQ186" s="140">
        <v>34.799999999999997</v>
      </c>
      <c r="CR186" s="140">
        <v>34.5</v>
      </c>
      <c r="CS186" s="140">
        <v>34.492857142857147</v>
      </c>
      <c r="CT186" s="140">
        <v>34.228571428571428</v>
      </c>
      <c r="CU186" s="140">
        <v>34.107142857142847</v>
      </c>
      <c r="CV186" s="140">
        <v>33.973333333333343</v>
      </c>
      <c r="CW186" s="140">
        <v>34.053333333333327</v>
      </c>
      <c r="CY186" s="103">
        <v>32.483333333333327</v>
      </c>
      <c r="CZ186" s="103">
        <v>33.292307692307688</v>
      </c>
      <c r="DA186" s="103">
        <v>33.761538461538457</v>
      </c>
      <c r="DB186" s="103">
        <v>33.692307692307693</v>
      </c>
      <c r="DC186" s="103">
        <v>32.578571428571429</v>
      </c>
      <c r="DD186" s="103">
        <v>32.459999999999987</v>
      </c>
      <c r="DE186" s="103">
        <v>32.246153846153852</v>
      </c>
      <c r="DF186" s="103">
        <v>31.95384615384615</v>
      </c>
      <c r="DG186" s="103">
        <v>31.869230769230779</v>
      </c>
      <c r="DH186" s="103">
        <v>31.492307692307691</v>
      </c>
      <c r="DI186" s="103">
        <v>31.56428571428571</v>
      </c>
      <c r="DJ186" s="103">
        <v>32.057142857142857</v>
      </c>
    </row>
    <row r="187" spans="1:114" ht="15" customHeight="1" x14ac:dyDescent="0.25">
      <c r="A187" s="65">
        <v>-76.225499999999997</v>
      </c>
      <c r="B187" s="65">
        <v>9.0721666699999997</v>
      </c>
      <c r="C187" s="71">
        <v>15</v>
      </c>
      <c r="D187" s="56">
        <v>12045020</v>
      </c>
      <c r="E187" s="56"/>
      <c r="F187" s="195" t="s">
        <v>360</v>
      </c>
      <c r="G187" s="57" t="s">
        <v>60</v>
      </c>
      <c r="H187" s="64" t="s">
        <v>361</v>
      </c>
      <c r="I187" s="129">
        <v>30.8</v>
      </c>
      <c r="J187" s="129">
        <v>29.6</v>
      </c>
      <c r="K187" s="129" t="s">
        <v>1539</v>
      </c>
      <c r="L187" s="129">
        <v>31.2</v>
      </c>
      <c r="M187" s="129">
        <v>31.4</v>
      </c>
      <c r="N187" s="129">
        <v>29.6</v>
      </c>
      <c r="O187" s="129">
        <v>29.6</v>
      </c>
      <c r="P187" s="129">
        <v>32.4</v>
      </c>
      <c r="Q187" s="129">
        <v>31.8</v>
      </c>
      <c r="R187" s="129">
        <v>30.8</v>
      </c>
      <c r="S187" s="129">
        <v>31</v>
      </c>
      <c r="T187" s="129">
        <v>31.6</v>
      </c>
      <c r="U187" s="129">
        <v>31.2</v>
      </c>
      <c r="V187" s="129">
        <v>32</v>
      </c>
      <c r="W187" s="129">
        <v>31.4</v>
      </c>
      <c r="X187" s="129">
        <v>31</v>
      </c>
      <c r="Y187" s="129">
        <v>31.2</v>
      </c>
      <c r="Z187" s="129">
        <v>31.8</v>
      </c>
      <c r="AA187" s="129">
        <v>32.200000000000003</v>
      </c>
      <c r="AB187" s="129">
        <v>31.6</v>
      </c>
      <c r="AC187" s="129">
        <v>30</v>
      </c>
      <c r="AD187" s="129">
        <v>31.8</v>
      </c>
      <c r="AE187" s="129">
        <v>30.4</v>
      </c>
      <c r="AF187" s="129">
        <v>30.2</v>
      </c>
      <c r="AG187" s="129">
        <v>31.6</v>
      </c>
      <c r="AH187" s="129">
        <v>32.6</v>
      </c>
      <c r="AI187" s="129">
        <v>32.4</v>
      </c>
      <c r="AJ187" s="129">
        <v>30.4</v>
      </c>
      <c r="AK187" s="129">
        <v>29.6</v>
      </c>
      <c r="AL187" s="129">
        <v>30.6</v>
      </c>
      <c r="AM187" s="129"/>
      <c r="AN187" s="130">
        <f>+LOOKUP(1000,I187:AM187)</f>
        <v>30.6</v>
      </c>
      <c r="AO187" s="131"/>
      <c r="AQ187" s="132"/>
      <c r="AR187" s="99"/>
      <c r="AS187" s="133"/>
      <c r="AT187" s="134">
        <f>+MAX(I187:AM187)</f>
        <v>32.6</v>
      </c>
      <c r="AU187" s="135">
        <v>38.799999999999997</v>
      </c>
      <c r="AV187" s="136">
        <f>+AT187-AU187</f>
        <v>-6.1999999999999957</v>
      </c>
      <c r="AW187" s="140"/>
      <c r="AX187" s="129">
        <v>30.2</v>
      </c>
      <c r="AY187" s="129">
        <v>31</v>
      </c>
      <c r="AZ187" s="129">
        <v>29.6</v>
      </c>
      <c r="BA187" s="129">
        <v>34.799999999999997</v>
      </c>
      <c r="BB187" s="129">
        <v>31.2</v>
      </c>
      <c r="BC187" s="129">
        <v>31</v>
      </c>
      <c r="BD187" s="129">
        <v>31.4</v>
      </c>
      <c r="BE187" s="129"/>
      <c r="BF187" s="129"/>
      <c r="BG187" s="129"/>
      <c r="BH187" s="129"/>
      <c r="BI187" s="129"/>
      <c r="BJ187" s="129"/>
      <c r="BK187" s="129"/>
      <c r="BL187" s="129"/>
      <c r="BM187" s="129"/>
      <c r="BN187" s="137">
        <f>+LOOKUP(1000,AX187:BM187)</f>
        <v>31.4</v>
      </c>
      <c r="BO187" s="138"/>
      <c r="BP187" s="131"/>
      <c r="BQ187" s="99">
        <f>+BN187-BP187</f>
        <v>31.4</v>
      </c>
      <c r="BR187" s="139"/>
      <c r="BS187" s="132">
        <f>+AVERAGE(AX187:BM187)</f>
        <v>31.314285714285717</v>
      </c>
      <c r="BT187" s="99">
        <f>+BS187-BP187</f>
        <v>31.314285714285717</v>
      </c>
      <c r="BU187" s="134">
        <f>+MAX(AX187:BM187)</f>
        <v>34.799999999999997</v>
      </c>
      <c r="BV187" s="135">
        <v>36.200000000000003</v>
      </c>
      <c r="BW187" s="116">
        <f>+BU187-BV187</f>
        <v>-1.4000000000000057</v>
      </c>
      <c r="BY187" s="140">
        <v>35.6</v>
      </c>
      <c r="BZ187" s="140">
        <v>36.299999999999997</v>
      </c>
      <c r="CA187" s="140">
        <v>37.200000000000003</v>
      </c>
      <c r="CB187" s="140">
        <v>36.799999999999997</v>
      </c>
      <c r="CC187" s="140">
        <v>36.4</v>
      </c>
      <c r="CD187" s="140">
        <v>37.4</v>
      </c>
      <c r="CE187" s="140">
        <v>38.200000000000003</v>
      </c>
      <c r="CF187" s="140">
        <v>38.200000000000003</v>
      </c>
      <c r="CG187" s="140">
        <v>34.200000000000003</v>
      </c>
      <c r="CH187" s="140">
        <v>34</v>
      </c>
      <c r="CI187" s="140">
        <v>38.799999999999997</v>
      </c>
      <c r="CJ187" s="140">
        <v>36.200000000000003</v>
      </c>
      <c r="CL187" s="140">
        <v>33.042307692307688</v>
      </c>
      <c r="CM187" s="140">
        <v>32.342307692307699</v>
      </c>
      <c r="CN187" s="140">
        <v>32.484615384615388</v>
      </c>
      <c r="CO187" s="140">
        <v>32.526923076923062</v>
      </c>
      <c r="CP187" s="140">
        <v>32.803846153846159</v>
      </c>
      <c r="CQ187" s="140">
        <v>33.099999999999987</v>
      </c>
      <c r="CR187" s="140">
        <v>33.799999999999997</v>
      </c>
      <c r="CS187" s="140">
        <v>33.219230769230769</v>
      </c>
      <c r="CT187" s="140">
        <v>32.450000000000003</v>
      </c>
      <c r="CU187" s="140">
        <v>32.520000000000003</v>
      </c>
      <c r="CV187" s="140">
        <v>32.557692307692307</v>
      </c>
      <c r="CW187" s="140">
        <v>32.875999999999998</v>
      </c>
      <c r="CY187" s="103">
        <v>31.023076923076911</v>
      </c>
      <c r="CZ187" s="103">
        <v>30.923076923076909</v>
      </c>
      <c r="DA187" s="103">
        <v>30.969230769230769</v>
      </c>
      <c r="DB187" s="103">
        <v>31.034615384615389</v>
      </c>
      <c r="DC187" s="103">
        <v>30.88461538461538</v>
      </c>
      <c r="DD187" s="103">
        <v>30.95384615384615</v>
      </c>
      <c r="DE187" s="103">
        <v>31.065384615384609</v>
      </c>
      <c r="DF187" s="103">
        <v>30.976923076923079</v>
      </c>
      <c r="DG187" s="103">
        <v>30.59230769230771</v>
      </c>
      <c r="DH187" s="103">
        <v>30.632000000000001</v>
      </c>
      <c r="DI187" s="103">
        <v>30.75</v>
      </c>
      <c r="DJ187" s="103">
        <v>31.047999999999998</v>
      </c>
    </row>
    <row r="188" spans="1:114" ht="15" customHeight="1" x14ac:dyDescent="0.25">
      <c r="A188" s="70">
        <v>-74.796722220000007</v>
      </c>
      <c r="B188" s="70">
        <v>10.997611109999999</v>
      </c>
      <c r="C188" s="71">
        <v>12</v>
      </c>
      <c r="D188" s="56">
        <v>29040450</v>
      </c>
      <c r="E188" s="56"/>
      <c r="F188" s="195" t="s">
        <v>362</v>
      </c>
      <c r="G188" s="57" t="s">
        <v>48</v>
      </c>
      <c r="H188" s="64" t="s">
        <v>305</v>
      </c>
      <c r="I188" s="129" t="s">
        <v>1539</v>
      </c>
      <c r="J188" s="129" t="s">
        <v>1539</v>
      </c>
      <c r="K188" s="129" t="s">
        <v>1539</v>
      </c>
      <c r="L188" s="129" t="s">
        <v>1539</v>
      </c>
      <c r="M188" s="129" t="s">
        <v>1539</v>
      </c>
      <c r="N188" s="129" t="s">
        <v>1539</v>
      </c>
      <c r="O188" s="129" t="s">
        <v>1539</v>
      </c>
      <c r="P188" s="129" t="s">
        <v>1539</v>
      </c>
      <c r="Q188" s="129" t="s">
        <v>1539</v>
      </c>
      <c r="R188" s="129" t="s">
        <v>1539</v>
      </c>
      <c r="S188" s="129" t="s">
        <v>1539</v>
      </c>
      <c r="T188" s="129" t="s">
        <v>1539</v>
      </c>
      <c r="U188" s="129" t="s">
        <v>1539</v>
      </c>
      <c r="V188" s="129" t="s">
        <v>1539</v>
      </c>
      <c r="W188" s="129" t="s">
        <v>1539</v>
      </c>
      <c r="X188" s="129" t="s">
        <v>1539</v>
      </c>
      <c r="Y188" s="129" t="s">
        <v>1539</v>
      </c>
      <c r="Z188" s="129" t="s">
        <v>1539</v>
      </c>
      <c r="AA188" s="129" t="s">
        <v>1539</v>
      </c>
      <c r="AB188" s="129" t="s">
        <v>1539</v>
      </c>
      <c r="AC188" s="129" t="s">
        <v>1539</v>
      </c>
      <c r="AD188" s="129" t="s">
        <v>1539</v>
      </c>
      <c r="AE188" s="129" t="s">
        <v>1539</v>
      </c>
      <c r="AF188" s="129" t="s">
        <v>1539</v>
      </c>
      <c r="AG188" s="129" t="s">
        <v>1539</v>
      </c>
      <c r="AH188" s="129" t="s">
        <v>1539</v>
      </c>
      <c r="AI188" s="129" t="s">
        <v>1539</v>
      </c>
      <c r="AJ188" s="129" t="s">
        <v>1539</v>
      </c>
      <c r="AK188" s="129" t="s">
        <v>1539</v>
      </c>
      <c r="AL188" s="129" t="s">
        <v>1539</v>
      </c>
      <c r="AM188" s="129"/>
      <c r="AN188" s="130"/>
      <c r="AO188" s="131"/>
      <c r="AQ188" s="132"/>
      <c r="AR188" s="99"/>
      <c r="AS188" s="133"/>
      <c r="AT188" s="134"/>
      <c r="AU188" s="135" t="s">
        <v>1539</v>
      </c>
      <c r="AV188" s="136"/>
      <c r="AW188" s="140"/>
      <c r="AX188" s="129" t="s">
        <v>1539</v>
      </c>
      <c r="AY188" s="129" t="s">
        <v>1539</v>
      </c>
      <c r="AZ188" s="129" t="s">
        <v>1539</v>
      </c>
      <c r="BA188" s="129" t="s">
        <v>1539</v>
      </c>
      <c r="BB188" s="129" t="s">
        <v>1539</v>
      </c>
      <c r="BC188" s="129" t="s">
        <v>1539</v>
      </c>
      <c r="BD188" s="129" t="s">
        <v>1539</v>
      </c>
      <c r="BE188" s="129"/>
      <c r="BF188" s="129"/>
      <c r="BG188" s="129"/>
      <c r="BH188" s="129"/>
      <c r="BI188" s="129"/>
      <c r="BJ188" s="129"/>
      <c r="BK188" s="129"/>
      <c r="BL188" s="129"/>
      <c r="BM188" s="129"/>
      <c r="BN188" s="137"/>
      <c r="BO188" s="138"/>
      <c r="BP188" s="131"/>
      <c r="BQ188" s="99"/>
      <c r="BR188" s="139"/>
      <c r="BS188" s="132"/>
      <c r="BT188" s="99"/>
      <c r="BU188" s="134"/>
      <c r="BV188" s="135" t="s">
        <v>1539</v>
      </c>
      <c r="BW188" s="116"/>
      <c r="BY188" s="140" t="s">
        <v>1539</v>
      </c>
      <c r="BZ188" s="140" t="s">
        <v>1539</v>
      </c>
      <c r="CA188" s="140" t="s">
        <v>1539</v>
      </c>
      <c r="CB188" s="140" t="s">
        <v>1539</v>
      </c>
      <c r="CC188" s="140" t="s">
        <v>1539</v>
      </c>
      <c r="CD188" s="140" t="s">
        <v>1539</v>
      </c>
      <c r="CE188" s="140" t="s">
        <v>1539</v>
      </c>
      <c r="CF188" s="140" t="s">
        <v>1539</v>
      </c>
      <c r="CG188" s="140" t="s">
        <v>1539</v>
      </c>
      <c r="CH188" s="140" t="s">
        <v>1539</v>
      </c>
      <c r="CI188" s="140" t="s">
        <v>1539</v>
      </c>
      <c r="CJ188" s="140" t="s">
        <v>1539</v>
      </c>
      <c r="CL188" s="140"/>
      <c r="CM188" s="140"/>
      <c r="CN188" s="140"/>
      <c r="CO188" s="140"/>
      <c r="CP188" s="140"/>
      <c r="CQ188" s="140"/>
      <c r="CR188" s="140"/>
      <c r="CS188" s="140"/>
      <c r="CT188" s="140"/>
      <c r="CU188" s="140"/>
      <c r="CV188" s="140"/>
      <c r="CW188" s="140"/>
      <c r="CY188" s="103"/>
      <c r="CZ188" s="103"/>
      <c r="DA188" s="103"/>
      <c r="DB188" s="103"/>
      <c r="DC188" s="103"/>
      <c r="DD188" s="103"/>
      <c r="DE188" s="103"/>
      <c r="DF188" s="103"/>
      <c r="DG188" s="103"/>
      <c r="DH188" s="103"/>
      <c r="DI188" s="103"/>
      <c r="DJ188" s="103"/>
    </row>
    <row r="189" spans="1:114" ht="15" customHeight="1" x14ac:dyDescent="0.25">
      <c r="A189" s="65">
        <v>-74.923888890000001</v>
      </c>
      <c r="B189" s="65">
        <v>9.0047222199999997</v>
      </c>
      <c r="C189" s="71">
        <v>25</v>
      </c>
      <c r="D189" s="56">
        <v>25020760</v>
      </c>
      <c r="E189" s="56"/>
      <c r="F189" s="195" t="s">
        <v>363</v>
      </c>
      <c r="G189" s="57" t="s">
        <v>57</v>
      </c>
      <c r="H189" s="64" t="s">
        <v>359</v>
      </c>
      <c r="I189" s="129" t="s">
        <v>1539</v>
      </c>
      <c r="J189" s="129" t="s">
        <v>1539</v>
      </c>
      <c r="K189" s="129" t="s">
        <v>1539</v>
      </c>
      <c r="L189" s="129" t="s">
        <v>1539</v>
      </c>
      <c r="M189" s="129" t="s">
        <v>1539</v>
      </c>
      <c r="N189" s="129" t="s">
        <v>1539</v>
      </c>
      <c r="O189" s="129" t="s">
        <v>1539</v>
      </c>
      <c r="P189" s="129" t="s">
        <v>1539</v>
      </c>
      <c r="Q189" s="129" t="s">
        <v>1539</v>
      </c>
      <c r="R189" s="129" t="s">
        <v>1539</v>
      </c>
      <c r="S189" s="129" t="s">
        <v>1539</v>
      </c>
      <c r="T189" s="129" t="s">
        <v>1539</v>
      </c>
      <c r="U189" s="129" t="s">
        <v>1539</v>
      </c>
      <c r="V189" s="129" t="s">
        <v>1539</v>
      </c>
      <c r="W189" s="129" t="s">
        <v>1539</v>
      </c>
      <c r="X189" s="129" t="s">
        <v>1539</v>
      </c>
      <c r="Y189" s="129" t="s">
        <v>1539</v>
      </c>
      <c r="Z189" s="129" t="s">
        <v>1539</v>
      </c>
      <c r="AA189" s="129" t="s">
        <v>1539</v>
      </c>
      <c r="AB189" s="129" t="s">
        <v>1539</v>
      </c>
      <c r="AC189" s="129" t="s">
        <v>1539</v>
      </c>
      <c r="AD189" s="129" t="s">
        <v>1539</v>
      </c>
      <c r="AE189" s="129" t="s">
        <v>1539</v>
      </c>
      <c r="AF189" s="129" t="s">
        <v>1539</v>
      </c>
      <c r="AG189" s="129" t="s">
        <v>1539</v>
      </c>
      <c r="AH189" s="129" t="s">
        <v>1539</v>
      </c>
      <c r="AI189" s="129" t="s">
        <v>1539</v>
      </c>
      <c r="AJ189" s="129" t="s">
        <v>1539</v>
      </c>
      <c r="AK189" s="129" t="s">
        <v>1539</v>
      </c>
      <c r="AL189" s="129" t="s">
        <v>1539</v>
      </c>
      <c r="AM189" s="129"/>
      <c r="AN189" s="130"/>
      <c r="AO189" s="131"/>
      <c r="AQ189" s="132"/>
      <c r="AR189" s="99"/>
      <c r="AS189" s="133"/>
      <c r="AT189" s="134"/>
      <c r="AU189" s="135" t="s">
        <v>1539</v>
      </c>
      <c r="AV189" s="136"/>
      <c r="AW189" s="140"/>
      <c r="AX189" s="129" t="s">
        <v>1539</v>
      </c>
      <c r="AY189" s="129" t="s">
        <v>1539</v>
      </c>
      <c r="AZ189" s="129" t="s">
        <v>1539</v>
      </c>
      <c r="BA189" s="129" t="s">
        <v>1539</v>
      </c>
      <c r="BB189" s="129" t="s">
        <v>1539</v>
      </c>
      <c r="BC189" s="129" t="s">
        <v>1539</v>
      </c>
      <c r="BD189" s="129" t="s">
        <v>1539</v>
      </c>
      <c r="BE189" s="129"/>
      <c r="BF189" s="129"/>
      <c r="BG189" s="129"/>
      <c r="BH189" s="129"/>
      <c r="BI189" s="129"/>
      <c r="BJ189" s="129"/>
      <c r="BK189" s="129"/>
      <c r="BL189" s="129"/>
      <c r="BM189" s="129"/>
      <c r="BN189" s="137"/>
      <c r="BO189" s="138"/>
      <c r="BP189" s="131"/>
      <c r="BQ189" s="99"/>
      <c r="BR189" s="139"/>
      <c r="BS189" s="132"/>
      <c r="BT189" s="99"/>
      <c r="BU189" s="134"/>
      <c r="BV189" s="135" t="s">
        <v>1539</v>
      </c>
      <c r="BW189" s="116"/>
      <c r="BY189" s="140" t="s">
        <v>1539</v>
      </c>
      <c r="BZ189" s="140" t="s">
        <v>1539</v>
      </c>
      <c r="CA189" s="140" t="s">
        <v>1539</v>
      </c>
      <c r="CB189" s="140" t="s">
        <v>1539</v>
      </c>
      <c r="CC189" s="140" t="s">
        <v>1539</v>
      </c>
      <c r="CD189" s="140" t="s">
        <v>1539</v>
      </c>
      <c r="CE189" s="140" t="s">
        <v>1539</v>
      </c>
      <c r="CF189" s="140" t="s">
        <v>1539</v>
      </c>
      <c r="CG189" s="140" t="s">
        <v>1539</v>
      </c>
      <c r="CH189" s="140" t="s">
        <v>1539</v>
      </c>
      <c r="CI189" s="140" t="s">
        <v>1539</v>
      </c>
      <c r="CJ189" s="140" t="s">
        <v>1539</v>
      </c>
      <c r="CL189" s="140"/>
      <c r="CM189" s="140"/>
      <c r="CN189" s="140"/>
      <c r="CO189" s="140"/>
      <c r="CP189" s="140"/>
      <c r="CQ189" s="140"/>
      <c r="CR189" s="140"/>
      <c r="CS189" s="140"/>
      <c r="CT189" s="140"/>
      <c r="CU189" s="140"/>
      <c r="CV189" s="140"/>
      <c r="CW189" s="140"/>
      <c r="CY189" s="103"/>
      <c r="CZ189" s="103"/>
      <c r="DA189" s="103"/>
      <c r="DB189" s="103"/>
      <c r="DC189" s="103"/>
      <c r="DD189" s="103"/>
      <c r="DE189" s="103"/>
      <c r="DF189" s="103"/>
      <c r="DG189" s="103"/>
      <c r="DH189" s="103"/>
      <c r="DI189" s="103"/>
      <c r="DJ189" s="103"/>
    </row>
    <row r="190" spans="1:114" ht="15" customHeight="1" x14ac:dyDescent="0.25">
      <c r="A190" s="65">
        <v>-74.457777777778006</v>
      </c>
      <c r="B190" s="65">
        <v>8.9113888888890003</v>
      </c>
      <c r="C190" s="71">
        <v>10</v>
      </c>
      <c r="D190" s="66">
        <v>25025210</v>
      </c>
      <c r="E190" s="56"/>
      <c r="F190" s="195" t="s">
        <v>364</v>
      </c>
      <c r="G190" s="57" t="s">
        <v>45</v>
      </c>
      <c r="H190" s="64" t="s">
        <v>365</v>
      </c>
      <c r="I190" s="129">
        <v>34.200000000000003</v>
      </c>
      <c r="J190" s="129">
        <v>34.5</v>
      </c>
      <c r="K190" s="129">
        <v>31.4</v>
      </c>
      <c r="L190" s="129">
        <v>30.2</v>
      </c>
      <c r="M190" s="129">
        <v>29.7</v>
      </c>
      <c r="N190" s="129">
        <v>33.200000000000003</v>
      </c>
      <c r="O190" s="129" t="s">
        <v>1539</v>
      </c>
      <c r="P190" s="129" t="s">
        <v>1539</v>
      </c>
      <c r="Q190" s="129" t="s">
        <v>1539</v>
      </c>
      <c r="R190" s="129" t="s">
        <v>1539</v>
      </c>
      <c r="S190" s="129" t="s">
        <v>1539</v>
      </c>
      <c r="T190" s="129">
        <v>29.2</v>
      </c>
      <c r="U190" s="129">
        <v>30.5</v>
      </c>
      <c r="V190" s="129">
        <v>33.200000000000003</v>
      </c>
      <c r="W190" s="129">
        <v>32.4</v>
      </c>
      <c r="X190" s="129">
        <v>26.6</v>
      </c>
      <c r="Y190" s="129">
        <v>34.200000000000003</v>
      </c>
      <c r="Z190" s="129">
        <v>35.200000000000003</v>
      </c>
      <c r="AA190" s="129">
        <v>35.4</v>
      </c>
      <c r="AB190" s="129">
        <v>31.4</v>
      </c>
      <c r="AC190" s="129">
        <v>33.5</v>
      </c>
      <c r="AD190" s="129">
        <v>35.6</v>
      </c>
      <c r="AE190" s="129">
        <v>34.700000000000003</v>
      </c>
      <c r="AF190" s="129">
        <v>35.4</v>
      </c>
      <c r="AG190" s="129">
        <v>32.6</v>
      </c>
      <c r="AH190" s="129">
        <v>34.4</v>
      </c>
      <c r="AI190" s="129">
        <v>32.700000000000003</v>
      </c>
      <c r="AJ190" s="129">
        <v>30.4</v>
      </c>
      <c r="AK190" s="129">
        <v>30.2</v>
      </c>
      <c r="AL190" s="129">
        <v>30.1</v>
      </c>
      <c r="AM190" s="129"/>
      <c r="AN190" s="130">
        <f>+LOOKUP(1000,I190:AM190)</f>
        <v>30.1</v>
      </c>
      <c r="AO190" s="131"/>
      <c r="AQ190" s="132"/>
      <c r="AR190" s="99"/>
      <c r="AS190" s="133"/>
      <c r="AT190" s="134">
        <f>+MAX(I190:AM190)</f>
        <v>35.6</v>
      </c>
      <c r="AU190" s="135" t="s">
        <v>1539</v>
      </c>
      <c r="AV190" s="136"/>
      <c r="AW190" s="140"/>
      <c r="AX190" s="129">
        <v>29.7</v>
      </c>
      <c r="AY190" s="129">
        <v>29.4</v>
      </c>
      <c r="AZ190" s="129">
        <v>33.200000000000003</v>
      </c>
      <c r="BA190" s="129">
        <v>32.799999999999997</v>
      </c>
      <c r="BB190" s="129" t="s">
        <v>1539</v>
      </c>
      <c r="BC190" s="129" t="s">
        <v>1539</v>
      </c>
      <c r="BD190" s="129" t="s">
        <v>1539</v>
      </c>
      <c r="BE190" s="129"/>
      <c r="BF190" s="129"/>
      <c r="BG190" s="129"/>
      <c r="BH190" s="129"/>
      <c r="BI190" s="129"/>
      <c r="BJ190" s="129"/>
      <c r="BK190" s="129"/>
      <c r="BL190" s="129"/>
      <c r="BM190" s="129"/>
      <c r="BN190" s="137">
        <f>+LOOKUP(1000,AX190:BM190)</f>
        <v>32.799999999999997</v>
      </c>
      <c r="BO190" s="138"/>
      <c r="BP190" s="131"/>
      <c r="BQ190" s="99">
        <f>+BN190-BP190</f>
        <v>32.799999999999997</v>
      </c>
      <c r="BR190" s="139"/>
      <c r="BS190" s="132">
        <f>+AVERAGE(AX190:BM190)</f>
        <v>31.274999999999999</v>
      </c>
      <c r="BT190" s="99">
        <f>+BS190-BP190</f>
        <v>31.274999999999999</v>
      </c>
      <c r="BU190" s="134">
        <f>+MAX(AX190:BM190)</f>
        <v>33.200000000000003</v>
      </c>
      <c r="BV190" s="135" t="s">
        <v>1539</v>
      </c>
      <c r="BW190" s="116"/>
      <c r="BY190" s="140" t="s">
        <v>1539</v>
      </c>
      <c r="BZ190" s="140" t="s">
        <v>1539</v>
      </c>
      <c r="CA190" s="140" t="s">
        <v>1539</v>
      </c>
      <c r="CB190" s="140" t="s">
        <v>1539</v>
      </c>
      <c r="CC190" s="140" t="s">
        <v>1539</v>
      </c>
      <c r="CD190" s="140" t="s">
        <v>1539</v>
      </c>
      <c r="CE190" s="140" t="s">
        <v>1539</v>
      </c>
      <c r="CF190" s="140" t="s">
        <v>1539</v>
      </c>
      <c r="CG190" s="140" t="s">
        <v>1539</v>
      </c>
      <c r="CH190" s="140" t="s">
        <v>1539</v>
      </c>
      <c r="CI190" s="140" t="s">
        <v>1539</v>
      </c>
      <c r="CJ190" s="140" t="s">
        <v>1539</v>
      </c>
      <c r="CL190" s="140">
        <v>35.466666666666669</v>
      </c>
      <c r="CM190" s="140">
        <v>35.866666666666667</v>
      </c>
      <c r="CN190" s="140">
        <v>36.333333333333329</v>
      </c>
      <c r="CO190" s="140">
        <v>36.153846153846153</v>
      </c>
      <c r="CP190" s="140">
        <v>35.657142857142851</v>
      </c>
      <c r="CQ190" s="140">
        <v>35.771428571428579</v>
      </c>
      <c r="CR190" s="140">
        <v>35.771428571428579</v>
      </c>
      <c r="CS190" s="140">
        <v>35.871428571428567</v>
      </c>
      <c r="CT190" s="140">
        <v>35.630769230769232</v>
      </c>
      <c r="CU190" s="140">
        <v>35.483333333333327</v>
      </c>
      <c r="CV190" s="140">
        <v>35.138461538461527</v>
      </c>
      <c r="CW190" s="140">
        <v>35.366666666666667</v>
      </c>
      <c r="CY190" s="103">
        <v>33.799999999999997</v>
      </c>
      <c r="CZ190" s="103">
        <v>34</v>
      </c>
      <c r="DA190" s="103">
        <v>34.4</v>
      </c>
      <c r="DB190" s="103">
        <v>33.9</v>
      </c>
      <c r="DC190" s="103">
        <v>33.299999999999997</v>
      </c>
      <c r="DD190" s="103">
        <v>33.5</v>
      </c>
      <c r="DE190" s="103">
        <v>33.299999999999997</v>
      </c>
      <c r="DF190" s="103">
        <v>33.299999999999997</v>
      </c>
      <c r="DG190" s="103">
        <v>33.299999999999997</v>
      </c>
      <c r="DH190" s="103">
        <v>33.1</v>
      </c>
      <c r="DI190" s="103">
        <v>32.799999999999997</v>
      </c>
      <c r="DJ190" s="103">
        <v>33.6</v>
      </c>
    </row>
    <row r="191" spans="1:114" ht="15" customHeight="1" x14ac:dyDescent="0.25">
      <c r="A191" s="65">
        <v>-75.261666669999997</v>
      </c>
      <c r="B191" s="65">
        <v>10.794861109999999</v>
      </c>
      <c r="C191" s="71">
        <v>20</v>
      </c>
      <c r="D191" s="56">
        <v>14015010</v>
      </c>
      <c r="E191" s="56"/>
      <c r="F191" s="195" t="s">
        <v>366</v>
      </c>
      <c r="G191" s="57" t="s">
        <v>45</v>
      </c>
      <c r="H191" s="64" t="s">
        <v>367</v>
      </c>
      <c r="I191" s="129" t="s">
        <v>1539</v>
      </c>
      <c r="J191" s="129" t="s">
        <v>1539</v>
      </c>
      <c r="K191" s="129" t="s">
        <v>1539</v>
      </c>
      <c r="L191" s="129" t="s">
        <v>1539</v>
      </c>
      <c r="M191" s="129" t="s">
        <v>1539</v>
      </c>
      <c r="N191" s="129" t="s">
        <v>1539</v>
      </c>
      <c r="O191" s="129" t="s">
        <v>1539</v>
      </c>
      <c r="P191" s="129" t="s">
        <v>1539</v>
      </c>
      <c r="Q191" s="129" t="s">
        <v>1539</v>
      </c>
      <c r="R191" s="129" t="s">
        <v>1539</v>
      </c>
      <c r="S191" s="129" t="s">
        <v>1539</v>
      </c>
      <c r="T191" s="129" t="s">
        <v>1539</v>
      </c>
      <c r="U191" s="129" t="s">
        <v>1539</v>
      </c>
      <c r="V191" s="129" t="s">
        <v>1539</v>
      </c>
      <c r="W191" s="129" t="s">
        <v>1539</v>
      </c>
      <c r="X191" s="129" t="s">
        <v>1539</v>
      </c>
      <c r="Y191" s="129" t="s">
        <v>1539</v>
      </c>
      <c r="Z191" s="129" t="s">
        <v>1539</v>
      </c>
      <c r="AA191" s="129" t="s">
        <v>1539</v>
      </c>
      <c r="AB191" s="129" t="s">
        <v>1539</v>
      </c>
      <c r="AC191" s="129" t="s">
        <v>1539</v>
      </c>
      <c r="AD191" s="129" t="s">
        <v>1539</v>
      </c>
      <c r="AE191" s="129" t="s">
        <v>1539</v>
      </c>
      <c r="AF191" s="129" t="s">
        <v>1539</v>
      </c>
      <c r="AG191" s="129" t="s">
        <v>1539</v>
      </c>
      <c r="AH191" s="129" t="s">
        <v>1539</v>
      </c>
      <c r="AI191" s="129" t="s">
        <v>1539</v>
      </c>
      <c r="AJ191" s="129" t="s">
        <v>1539</v>
      </c>
      <c r="AK191" s="129" t="s">
        <v>1539</v>
      </c>
      <c r="AL191" s="129" t="s">
        <v>1539</v>
      </c>
      <c r="AM191" s="129"/>
      <c r="AN191" s="130"/>
      <c r="AO191" s="131"/>
      <c r="AQ191" s="132"/>
      <c r="AR191" s="99"/>
      <c r="AS191" s="133"/>
      <c r="AT191" s="134"/>
      <c r="AU191" s="135" t="s">
        <v>1539</v>
      </c>
      <c r="AV191" s="136"/>
      <c r="AW191" s="140"/>
      <c r="AX191" s="129" t="s">
        <v>1539</v>
      </c>
      <c r="AY191" s="129" t="s">
        <v>1539</v>
      </c>
      <c r="AZ191" s="129" t="s">
        <v>1539</v>
      </c>
      <c r="BA191" s="129" t="s">
        <v>1539</v>
      </c>
      <c r="BB191" s="129" t="s">
        <v>1539</v>
      </c>
      <c r="BC191" s="129" t="s">
        <v>1539</v>
      </c>
      <c r="BD191" s="129" t="s">
        <v>1539</v>
      </c>
      <c r="BE191" s="129"/>
      <c r="BF191" s="129"/>
      <c r="BG191" s="129"/>
      <c r="BH191" s="129"/>
      <c r="BI191" s="129"/>
      <c r="BJ191" s="129"/>
      <c r="BK191" s="129"/>
      <c r="BL191" s="129"/>
      <c r="BM191" s="129"/>
      <c r="BN191" s="137"/>
      <c r="BO191" s="138"/>
      <c r="BP191" s="131"/>
      <c r="BQ191" s="99"/>
      <c r="BR191" s="139"/>
      <c r="BS191" s="132"/>
      <c r="BT191" s="99"/>
      <c r="BU191" s="134"/>
      <c r="BV191" s="135" t="s">
        <v>1539</v>
      </c>
      <c r="BW191" s="116"/>
      <c r="BY191" s="140" t="s">
        <v>1539</v>
      </c>
      <c r="BZ191" s="140" t="s">
        <v>1539</v>
      </c>
      <c r="CA191" s="140" t="s">
        <v>1539</v>
      </c>
      <c r="CB191" s="140" t="s">
        <v>1539</v>
      </c>
      <c r="CC191" s="140" t="s">
        <v>1539</v>
      </c>
      <c r="CD191" s="140" t="s">
        <v>1539</v>
      </c>
      <c r="CE191" s="140" t="s">
        <v>1539</v>
      </c>
      <c r="CF191" s="140" t="s">
        <v>1539</v>
      </c>
      <c r="CG191" s="140" t="s">
        <v>1539</v>
      </c>
      <c r="CH191" s="140" t="s">
        <v>1539</v>
      </c>
      <c r="CI191" s="140" t="s">
        <v>1539</v>
      </c>
      <c r="CJ191" s="140" t="s">
        <v>1539</v>
      </c>
      <c r="CL191" s="140">
        <v>30.44705882352941</v>
      </c>
      <c r="CM191" s="140">
        <v>30.999999999999989</v>
      </c>
      <c r="CN191" s="140">
        <v>31.01052631578947</v>
      </c>
      <c r="CO191" s="140">
        <v>31.621052631578941</v>
      </c>
      <c r="CP191" s="140">
        <v>32.731578947368412</v>
      </c>
      <c r="CQ191" s="140">
        <v>32.610526315789471</v>
      </c>
      <c r="CR191" s="140">
        <v>32.720000000000013</v>
      </c>
      <c r="CS191" s="140">
        <v>32.700000000000003</v>
      </c>
      <c r="CT191" s="140">
        <v>32.876470588235293</v>
      </c>
      <c r="CU191" s="140">
        <v>32.512500000000003</v>
      </c>
      <c r="CV191" s="140">
        <v>31.972222222222229</v>
      </c>
      <c r="CW191" s="140">
        <v>31.05294117647059</v>
      </c>
      <c r="CY191" s="103">
        <v>29.02941176470588</v>
      </c>
      <c r="CZ191" s="103">
        <v>29.3</v>
      </c>
      <c r="DA191" s="103">
        <v>29.53157894736842</v>
      </c>
      <c r="DB191" s="103">
        <v>29.97894736842105</v>
      </c>
      <c r="DC191" s="103">
        <v>30.88421052631579</v>
      </c>
      <c r="DD191" s="103">
        <v>31.015789473684219</v>
      </c>
      <c r="DE191" s="103">
        <v>30.84</v>
      </c>
      <c r="DF191" s="103">
        <v>30.988888888888891</v>
      </c>
      <c r="DG191" s="103">
        <v>30.805882352941168</v>
      </c>
      <c r="DH191" s="103">
        <v>30.524999999999999</v>
      </c>
      <c r="DI191" s="103">
        <v>30.205555555555559</v>
      </c>
      <c r="DJ191" s="103">
        <v>29.429411764705879</v>
      </c>
    </row>
    <row r="192" spans="1:114" ht="15" customHeight="1" x14ac:dyDescent="0.25">
      <c r="A192" s="65">
        <v>-74.845277780000004</v>
      </c>
      <c r="B192" s="65">
        <v>9.2819444400000002</v>
      </c>
      <c r="C192" s="71">
        <v>18</v>
      </c>
      <c r="D192" s="56">
        <v>25025100</v>
      </c>
      <c r="E192" s="56"/>
      <c r="F192" s="195" t="s">
        <v>368</v>
      </c>
      <c r="G192" s="57" t="s">
        <v>45</v>
      </c>
      <c r="H192" s="64" t="s">
        <v>336</v>
      </c>
      <c r="I192" s="129" t="s">
        <v>1539</v>
      </c>
      <c r="J192" s="129" t="s">
        <v>1539</v>
      </c>
      <c r="K192" s="129" t="s">
        <v>1539</v>
      </c>
      <c r="L192" s="129" t="s">
        <v>1539</v>
      </c>
      <c r="M192" s="129" t="s">
        <v>1539</v>
      </c>
      <c r="N192" s="129" t="s">
        <v>1539</v>
      </c>
      <c r="O192" s="129" t="s">
        <v>1539</v>
      </c>
      <c r="P192" s="129" t="s">
        <v>1539</v>
      </c>
      <c r="Q192" s="129" t="s">
        <v>1539</v>
      </c>
      <c r="R192" s="129" t="s">
        <v>1539</v>
      </c>
      <c r="S192" s="129" t="s">
        <v>1539</v>
      </c>
      <c r="T192" s="129" t="s">
        <v>1539</v>
      </c>
      <c r="U192" s="129" t="s">
        <v>1539</v>
      </c>
      <c r="V192" s="129" t="s">
        <v>1539</v>
      </c>
      <c r="W192" s="129" t="s">
        <v>1539</v>
      </c>
      <c r="X192" s="129" t="s">
        <v>1539</v>
      </c>
      <c r="Y192" s="129" t="s">
        <v>1539</v>
      </c>
      <c r="Z192" s="129" t="s">
        <v>1539</v>
      </c>
      <c r="AA192" s="129" t="s">
        <v>1539</v>
      </c>
      <c r="AB192" s="129" t="s">
        <v>1539</v>
      </c>
      <c r="AC192" s="129" t="s">
        <v>1539</v>
      </c>
      <c r="AD192" s="129" t="s">
        <v>1539</v>
      </c>
      <c r="AE192" s="129" t="s">
        <v>1539</v>
      </c>
      <c r="AF192" s="129" t="s">
        <v>1539</v>
      </c>
      <c r="AG192" s="129" t="s">
        <v>1539</v>
      </c>
      <c r="AH192" s="129" t="s">
        <v>1539</v>
      </c>
      <c r="AI192" s="129" t="s">
        <v>1539</v>
      </c>
      <c r="AJ192" s="129" t="s">
        <v>1539</v>
      </c>
      <c r="AK192" s="129" t="s">
        <v>1539</v>
      </c>
      <c r="AL192" s="129" t="s">
        <v>1539</v>
      </c>
      <c r="AM192" s="129"/>
      <c r="AN192" s="130"/>
      <c r="AO192" s="131"/>
      <c r="AQ192" s="132"/>
      <c r="AR192" s="99"/>
      <c r="AS192" s="133"/>
      <c r="AT192" s="134"/>
      <c r="AU192" s="135" t="s">
        <v>1539</v>
      </c>
      <c r="AV192" s="136"/>
      <c r="AW192" s="140"/>
      <c r="AX192" s="129" t="s">
        <v>1539</v>
      </c>
      <c r="AY192" s="129" t="s">
        <v>1539</v>
      </c>
      <c r="AZ192" s="129" t="s">
        <v>1539</v>
      </c>
      <c r="BA192" s="129" t="s">
        <v>1539</v>
      </c>
      <c r="BB192" s="129" t="s">
        <v>1539</v>
      </c>
      <c r="BC192" s="129" t="s">
        <v>1539</v>
      </c>
      <c r="BD192" s="129" t="s">
        <v>1539</v>
      </c>
      <c r="BE192" s="129"/>
      <c r="BF192" s="129"/>
      <c r="BG192" s="129"/>
      <c r="BH192" s="129"/>
      <c r="BI192" s="129"/>
      <c r="BJ192" s="129"/>
      <c r="BK192" s="129"/>
      <c r="BL192" s="129"/>
      <c r="BM192" s="129"/>
      <c r="BN192" s="137"/>
      <c r="BO192" s="138"/>
      <c r="BP192" s="131"/>
      <c r="BQ192" s="99"/>
      <c r="BR192" s="139"/>
      <c r="BS192" s="132"/>
      <c r="BT192" s="99"/>
      <c r="BU192" s="134"/>
      <c r="BV192" s="135" t="s">
        <v>1539</v>
      </c>
      <c r="BW192" s="116"/>
      <c r="BY192" s="140" t="s">
        <v>1539</v>
      </c>
      <c r="BZ192" s="140" t="s">
        <v>1539</v>
      </c>
      <c r="CA192" s="140" t="s">
        <v>1539</v>
      </c>
      <c r="CB192" s="140" t="s">
        <v>1539</v>
      </c>
      <c r="CC192" s="140" t="s">
        <v>1539</v>
      </c>
      <c r="CD192" s="140" t="s">
        <v>1539</v>
      </c>
      <c r="CE192" s="140" t="s">
        <v>1539</v>
      </c>
      <c r="CF192" s="140" t="s">
        <v>1539</v>
      </c>
      <c r="CG192" s="140" t="s">
        <v>1539</v>
      </c>
      <c r="CH192" s="140" t="s">
        <v>1539</v>
      </c>
      <c r="CI192" s="140" t="s">
        <v>1539</v>
      </c>
      <c r="CJ192" s="140" t="s">
        <v>1539</v>
      </c>
      <c r="CL192" s="140">
        <v>35.4</v>
      </c>
      <c r="CM192" s="140">
        <v>36.977777777777767</v>
      </c>
      <c r="CN192" s="140">
        <v>37.5</v>
      </c>
      <c r="CO192" s="140">
        <v>36.827272727272721</v>
      </c>
      <c r="CP192" s="140">
        <v>35.619999999999997</v>
      </c>
      <c r="CQ192" s="140">
        <v>34.927272727272722</v>
      </c>
      <c r="CR192" s="140">
        <v>35.53</v>
      </c>
      <c r="CS192" s="140">
        <v>35.654545454545463</v>
      </c>
      <c r="CT192" s="140">
        <v>34.89</v>
      </c>
      <c r="CU192" s="140">
        <v>33.6</v>
      </c>
      <c r="CV192" s="140">
        <v>34.070000000000007</v>
      </c>
      <c r="CW192" s="140">
        <v>35.172727272727279</v>
      </c>
      <c r="CY192" s="103">
        <v>33.962499999999999</v>
      </c>
      <c r="CZ192" s="103">
        <v>34.655555555555559</v>
      </c>
      <c r="DA192" s="103">
        <v>35.177777777777777</v>
      </c>
      <c r="DB192" s="103">
        <v>34.390909090909091</v>
      </c>
      <c r="DC192" s="103">
        <v>32.9</v>
      </c>
      <c r="DD192" s="103">
        <v>32.518181818181809</v>
      </c>
      <c r="DE192" s="103">
        <v>33.040000000000013</v>
      </c>
      <c r="DF192" s="103">
        <v>33.018181818181823</v>
      </c>
      <c r="DG192" s="103">
        <v>32.07</v>
      </c>
      <c r="DH192" s="103">
        <v>31.54999999999999</v>
      </c>
      <c r="DI192" s="103">
        <v>32.01</v>
      </c>
      <c r="DJ192" s="103">
        <v>33.119999999999997</v>
      </c>
    </row>
    <row r="193" spans="1:114" ht="15" customHeight="1" x14ac:dyDescent="0.25">
      <c r="A193" s="65">
        <v>-75.833333330000002</v>
      </c>
      <c r="B193" s="65">
        <v>9.0333333299999996</v>
      </c>
      <c r="C193" s="71">
        <v>20</v>
      </c>
      <c r="D193" s="56">
        <v>13070030</v>
      </c>
      <c r="E193" s="56"/>
      <c r="F193" s="195" t="s">
        <v>369</v>
      </c>
      <c r="G193" s="57" t="s">
        <v>60</v>
      </c>
      <c r="H193" s="64" t="s">
        <v>370</v>
      </c>
      <c r="I193" s="129" t="s">
        <v>1539</v>
      </c>
      <c r="J193" s="129" t="s">
        <v>1539</v>
      </c>
      <c r="K193" s="129" t="s">
        <v>1539</v>
      </c>
      <c r="L193" s="129" t="s">
        <v>1539</v>
      </c>
      <c r="M193" s="129" t="s">
        <v>1539</v>
      </c>
      <c r="N193" s="129" t="s">
        <v>1539</v>
      </c>
      <c r="O193" s="129" t="s">
        <v>1539</v>
      </c>
      <c r="P193" s="129" t="s">
        <v>1539</v>
      </c>
      <c r="Q193" s="129" t="s">
        <v>1539</v>
      </c>
      <c r="R193" s="129" t="s">
        <v>1539</v>
      </c>
      <c r="S193" s="129" t="s">
        <v>1539</v>
      </c>
      <c r="T193" s="129" t="s">
        <v>1539</v>
      </c>
      <c r="U193" s="129" t="s">
        <v>1539</v>
      </c>
      <c r="V193" s="129" t="s">
        <v>1539</v>
      </c>
      <c r="W193" s="129" t="s">
        <v>1539</v>
      </c>
      <c r="X193" s="129" t="s">
        <v>1539</v>
      </c>
      <c r="Y193" s="129" t="s">
        <v>1539</v>
      </c>
      <c r="Z193" s="129" t="s">
        <v>1539</v>
      </c>
      <c r="AA193" s="129" t="s">
        <v>1539</v>
      </c>
      <c r="AB193" s="129" t="s">
        <v>1539</v>
      </c>
      <c r="AC193" s="129" t="s">
        <v>1539</v>
      </c>
      <c r="AD193" s="129" t="s">
        <v>1539</v>
      </c>
      <c r="AE193" s="129" t="s">
        <v>1539</v>
      </c>
      <c r="AF193" s="129" t="s">
        <v>1539</v>
      </c>
      <c r="AG193" s="129" t="s">
        <v>1539</v>
      </c>
      <c r="AH193" s="129" t="s">
        <v>1539</v>
      </c>
      <c r="AI193" s="129" t="s">
        <v>1539</v>
      </c>
      <c r="AJ193" s="129" t="s">
        <v>1539</v>
      </c>
      <c r="AK193" s="129" t="s">
        <v>1539</v>
      </c>
      <c r="AL193" s="129" t="s">
        <v>1539</v>
      </c>
      <c r="AM193" s="129"/>
      <c r="AN193" s="130"/>
      <c r="AO193" s="131"/>
      <c r="AQ193" s="132"/>
      <c r="AR193" s="99"/>
      <c r="AS193" s="133"/>
      <c r="AT193" s="134"/>
      <c r="AU193" s="135" t="s">
        <v>1539</v>
      </c>
      <c r="AV193" s="136"/>
      <c r="AW193" s="140"/>
      <c r="AX193" s="129" t="s">
        <v>1539</v>
      </c>
      <c r="AY193" s="129" t="s">
        <v>1539</v>
      </c>
      <c r="AZ193" s="129" t="s">
        <v>1539</v>
      </c>
      <c r="BA193" s="129" t="s">
        <v>1539</v>
      </c>
      <c r="BB193" s="129" t="s">
        <v>1539</v>
      </c>
      <c r="BC193" s="129" t="s">
        <v>1539</v>
      </c>
      <c r="BD193" s="129" t="s">
        <v>1539</v>
      </c>
      <c r="BE193" s="129"/>
      <c r="BF193" s="129"/>
      <c r="BG193" s="129"/>
      <c r="BH193" s="129"/>
      <c r="BI193" s="129"/>
      <c r="BJ193" s="129"/>
      <c r="BK193" s="129"/>
      <c r="BL193" s="129"/>
      <c r="BM193" s="129"/>
      <c r="BN193" s="137"/>
      <c r="BO193" s="138"/>
      <c r="BP193" s="131"/>
      <c r="BQ193" s="99"/>
      <c r="BR193" s="139"/>
      <c r="BS193" s="132"/>
      <c r="BT193" s="99"/>
      <c r="BU193" s="134"/>
      <c r="BV193" s="135" t="s">
        <v>1539</v>
      </c>
      <c r="BW193" s="116"/>
      <c r="BY193" s="140" t="s">
        <v>1539</v>
      </c>
      <c r="BZ193" s="140" t="s">
        <v>1539</v>
      </c>
      <c r="CA193" s="140" t="s">
        <v>1539</v>
      </c>
      <c r="CB193" s="140" t="s">
        <v>1539</v>
      </c>
      <c r="CC193" s="140" t="s">
        <v>1539</v>
      </c>
      <c r="CD193" s="140" t="s">
        <v>1539</v>
      </c>
      <c r="CE193" s="140" t="s">
        <v>1539</v>
      </c>
      <c r="CF193" s="140" t="s">
        <v>1539</v>
      </c>
      <c r="CG193" s="140" t="s">
        <v>1539</v>
      </c>
      <c r="CH193" s="140" t="s">
        <v>1539</v>
      </c>
      <c r="CI193" s="140" t="s">
        <v>1539</v>
      </c>
      <c r="CJ193" s="140" t="s">
        <v>1539</v>
      </c>
      <c r="CL193" s="140"/>
      <c r="CM193" s="140"/>
      <c r="CN193" s="140"/>
      <c r="CO193" s="140"/>
      <c r="CP193" s="140"/>
      <c r="CQ193" s="140"/>
      <c r="CR193" s="140"/>
      <c r="CS193" s="140"/>
      <c r="CT193" s="140"/>
      <c r="CU193" s="140"/>
      <c r="CV193" s="140"/>
      <c r="CW193" s="140"/>
      <c r="CY193" s="103"/>
      <c r="CZ193" s="103"/>
      <c r="DA193" s="103"/>
      <c r="DB193" s="103"/>
      <c r="DC193" s="103"/>
      <c r="DD193" s="103"/>
      <c r="DE193" s="103"/>
      <c r="DF193" s="103"/>
      <c r="DG193" s="103"/>
      <c r="DH193" s="103"/>
      <c r="DI193" s="103"/>
      <c r="DJ193" s="103"/>
    </row>
    <row r="194" spans="1:114" ht="15" customHeight="1" x14ac:dyDescent="0.25">
      <c r="A194" s="65">
        <v>-75.622083329999995</v>
      </c>
      <c r="B194" s="65">
        <v>9.1507500000000004</v>
      </c>
      <c r="C194" s="71">
        <v>20</v>
      </c>
      <c r="D194" s="56">
        <v>13075010</v>
      </c>
      <c r="E194" s="56"/>
      <c r="F194" s="195" t="s">
        <v>371</v>
      </c>
      <c r="G194" s="57" t="s">
        <v>60</v>
      </c>
      <c r="H194" s="64" t="s">
        <v>372</v>
      </c>
      <c r="I194" s="129">
        <v>33.6</v>
      </c>
      <c r="J194" s="129" t="s">
        <v>1539</v>
      </c>
      <c r="K194" s="129">
        <v>32.299999999999997</v>
      </c>
      <c r="L194" s="129">
        <v>33.200000000000003</v>
      </c>
      <c r="M194" s="129">
        <v>33.799999999999997</v>
      </c>
      <c r="N194" s="129">
        <v>34.200000000000003</v>
      </c>
      <c r="O194" s="129">
        <v>32.6</v>
      </c>
      <c r="P194" s="129">
        <v>34.799999999999997</v>
      </c>
      <c r="Q194" s="129">
        <v>34.4</v>
      </c>
      <c r="R194" s="129">
        <v>30.4</v>
      </c>
      <c r="S194" s="129">
        <v>32.799999999999997</v>
      </c>
      <c r="T194" s="129">
        <v>32</v>
      </c>
      <c r="U194" s="129">
        <v>31.8</v>
      </c>
      <c r="V194" s="129">
        <v>33.1</v>
      </c>
      <c r="W194" s="129">
        <v>32.6</v>
      </c>
      <c r="X194" s="129">
        <v>31.1</v>
      </c>
      <c r="Y194" s="129">
        <v>32</v>
      </c>
      <c r="Z194" s="129">
        <v>33.200000000000003</v>
      </c>
      <c r="AA194" s="129">
        <v>33.799999999999997</v>
      </c>
      <c r="AB194" s="129">
        <v>31.6</v>
      </c>
      <c r="AC194" s="129">
        <v>30.8</v>
      </c>
      <c r="AD194" s="129">
        <v>33.4</v>
      </c>
      <c r="AE194" s="129">
        <v>32.200000000000003</v>
      </c>
      <c r="AF194" s="129">
        <v>31.6</v>
      </c>
      <c r="AG194" s="129">
        <v>34.4</v>
      </c>
      <c r="AH194" s="129">
        <v>35.4</v>
      </c>
      <c r="AI194" s="129">
        <v>34.299999999999997</v>
      </c>
      <c r="AJ194" s="129">
        <v>32.6</v>
      </c>
      <c r="AK194" s="129">
        <v>30.3</v>
      </c>
      <c r="AL194" s="129">
        <v>32.200000000000003</v>
      </c>
      <c r="AM194" s="129"/>
      <c r="AN194" s="130">
        <f>+LOOKUP(1000,I194:AM194)</f>
        <v>32.200000000000003</v>
      </c>
      <c r="AO194" s="131"/>
      <c r="AQ194" s="132"/>
      <c r="AR194" s="99"/>
      <c r="AS194" s="133"/>
      <c r="AT194" s="134">
        <f>+MAX(I194:AM194)</f>
        <v>35.4</v>
      </c>
      <c r="AU194" s="135">
        <v>36.200000000000003</v>
      </c>
      <c r="AV194" s="136">
        <f>+AT194-AU194</f>
        <v>-0.80000000000000426</v>
      </c>
      <c r="AW194" s="140"/>
      <c r="AX194" s="129" t="s">
        <v>1539</v>
      </c>
      <c r="AY194" s="129">
        <v>31.1</v>
      </c>
      <c r="AZ194" s="129">
        <v>31.3</v>
      </c>
      <c r="BA194" s="129">
        <v>32.299999999999997</v>
      </c>
      <c r="BB194" s="129">
        <v>33.6</v>
      </c>
      <c r="BC194" s="129">
        <v>32</v>
      </c>
      <c r="BD194" s="129">
        <v>31.1</v>
      </c>
      <c r="BE194" s="129"/>
      <c r="BF194" s="129"/>
      <c r="BG194" s="129"/>
      <c r="BH194" s="129"/>
      <c r="BI194" s="129"/>
      <c r="BJ194" s="129"/>
      <c r="BK194" s="129"/>
      <c r="BL194" s="129"/>
      <c r="BM194" s="129"/>
      <c r="BN194" s="137">
        <f>+LOOKUP(1000,AX194:BM194)</f>
        <v>31.1</v>
      </c>
      <c r="BO194" s="138"/>
      <c r="BP194" s="131"/>
      <c r="BQ194" s="99">
        <f>+BN194-BP194</f>
        <v>31.1</v>
      </c>
      <c r="BR194" s="139"/>
      <c r="BS194" s="132">
        <f>+AVERAGE(AX194:BM194)</f>
        <v>31.900000000000002</v>
      </c>
      <c r="BT194" s="99">
        <f>+BS194-BP194</f>
        <v>31.900000000000002</v>
      </c>
      <c r="BU194" s="134">
        <f>+MAX(AX194:BM194)</f>
        <v>33.6</v>
      </c>
      <c r="BV194" s="135">
        <v>37.200000000000003</v>
      </c>
      <c r="BW194" s="116">
        <f>+BU194-BV194</f>
        <v>-3.6000000000000014</v>
      </c>
      <c r="BY194" s="140">
        <v>37.6</v>
      </c>
      <c r="BZ194" s="140">
        <v>38.799999999999997</v>
      </c>
      <c r="CA194" s="140">
        <v>39.6</v>
      </c>
      <c r="CB194" s="140">
        <v>38.799999999999997</v>
      </c>
      <c r="CC194" s="140">
        <v>38.299999999999997</v>
      </c>
      <c r="CD194" s="140">
        <v>38.799999999999997</v>
      </c>
      <c r="CE194" s="140">
        <v>39.6</v>
      </c>
      <c r="CF194" s="140">
        <v>38.6</v>
      </c>
      <c r="CG194" s="140">
        <v>37.200000000000003</v>
      </c>
      <c r="CH194" s="140">
        <v>35.799999999999997</v>
      </c>
      <c r="CI194" s="140">
        <v>36.200000000000003</v>
      </c>
      <c r="CJ194" s="140">
        <v>37.200000000000003</v>
      </c>
      <c r="CL194" s="140">
        <v>34.642307692307682</v>
      </c>
      <c r="CM194" s="140">
        <v>35.303846153846159</v>
      </c>
      <c r="CN194" s="140">
        <v>35.657692307692301</v>
      </c>
      <c r="CO194" s="140">
        <v>35.84615384615384</v>
      </c>
      <c r="CP194" s="140">
        <v>34.815384615384602</v>
      </c>
      <c r="CQ194" s="140">
        <v>34.62916666666667</v>
      </c>
      <c r="CR194" s="140">
        <v>34.735999999999997</v>
      </c>
      <c r="CS194" s="140">
        <v>34.516000000000012</v>
      </c>
      <c r="CT194" s="140">
        <v>34.167999999999999</v>
      </c>
      <c r="CU194" s="140">
        <v>33.767999999999986</v>
      </c>
      <c r="CV194" s="140">
        <v>33.94</v>
      </c>
      <c r="CW194" s="140">
        <v>34.073076923076933</v>
      </c>
      <c r="CY194" s="103">
        <v>32.734615384615381</v>
      </c>
      <c r="CZ194" s="103">
        <v>33.20384615384615</v>
      </c>
      <c r="DA194" s="103">
        <v>33.515384615384619</v>
      </c>
      <c r="DB194" s="103">
        <v>33.40384615384616</v>
      </c>
      <c r="DC194" s="103">
        <v>32.588461538461537</v>
      </c>
      <c r="DD194" s="103">
        <v>32.266666666666659</v>
      </c>
      <c r="DE194" s="103">
        <v>32.512000000000008</v>
      </c>
      <c r="DF194" s="103">
        <v>32.332000000000001</v>
      </c>
      <c r="DG194" s="103">
        <v>31.888000000000002</v>
      </c>
      <c r="DH194" s="103">
        <v>31.75200000000001</v>
      </c>
      <c r="DI194" s="103">
        <v>31.908000000000001</v>
      </c>
      <c r="DJ194" s="103">
        <v>32.269230769230766</v>
      </c>
    </row>
    <row r="195" spans="1:114" ht="15" customHeight="1" x14ac:dyDescent="0.25">
      <c r="A195" s="65">
        <v>-76.422722219999997</v>
      </c>
      <c r="B195" s="65">
        <v>8.8466388899999995</v>
      </c>
      <c r="C195" s="71">
        <v>4</v>
      </c>
      <c r="D195" s="56">
        <v>12045010</v>
      </c>
      <c r="E195" s="56"/>
      <c r="F195" s="195" t="s">
        <v>373</v>
      </c>
      <c r="G195" s="57" t="s">
        <v>63</v>
      </c>
      <c r="H195" s="64" t="s">
        <v>374</v>
      </c>
      <c r="I195" s="129">
        <v>32.200000000000003</v>
      </c>
      <c r="J195" s="129">
        <v>29.8</v>
      </c>
      <c r="K195" s="129">
        <v>31</v>
      </c>
      <c r="L195" s="129">
        <v>31.6</v>
      </c>
      <c r="M195" s="129">
        <v>31.2</v>
      </c>
      <c r="N195" s="129">
        <v>32.200000000000003</v>
      </c>
      <c r="O195" s="129">
        <v>30.2</v>
      </c>
      <c r="P195" s="129">
        <v>32.200000000000003</v>
      </c>
      <c r="Q195" s="129">
        <v>31.6</v>
      </c>
      <c r="R195" s="129">
        <v>31.4</v>
      </c>
      <c r="S195" s="129">
        <v>31.2</v>
      </c>
      <c r="T195" s="129">
        <v>31.8</v>
      </c>
      <c r="U195" s="129">
        <v>31.4</v>
      </c>
      <c r="V195" s="129">
        <v>31.2</v>
      </c>
      <c r="W195" s="129">
        <v>31.6</v>
      </c>
      <c r="X195" s="129">
        <v>31.4</v>
      </c>
      <c r="Y195" s="129">
        <v>31.2</v>
      </c>
      <c r="Z195" s="129">
        <v>30.2</v>
      </c>
      <c r="AA195" s="129">
        <v>31</v>
      </c>
      <c r="AB195" s="129">
        <v>31.8</v>
      </c>
      <c r="AC195" s="129">
        <v>32</v>
      </c>
      <c r="AD195" s="129">
        <v>31</v>
      </c>
      <c r="AE195" s="129">
        <v>30.8</v>
      </c>
      <c r="AF195" s="129">
        <v>31</v>
      </c>
      <c r="AG195" s="129">
        <v>31.2</v>
      </c>
      <c r="AH195" s="129">
        <v>32.4</v>
      </c>
      <c r="AI195" s="129">
        <v>32.6</v>
      </c>
      <c r="AJ195" s="129">
        <v>28.6</v>
      </c>
      <c r="AK195" s="129">
        <v>29.2</v>
      </c>
      <c r="AL195" s="129">
        <v>30.2</v>
      </c>
      <c r="AM195" s="129"/>
      <c r="AN195" s="130">
        <f>+LOOKUP(1000,I195:AM195)</f>
        <v>30.2</v>
      </c>
      <c r="AO195" s="131"/>
      <c r="AQ195" s="132"/>
      <c r="AR195" s="99"/>
      <c r="AS195" s="133"/>
      <c r="AT195" s="134">
        <f>+MAX(I195:AM195)</f>
        <v>32.6</v>
      </c>
      <c r="AU195" s="135" t="s">
        <v>1539</v>
      </c>
      <c r="AV195" s="136"/>
      <c r="AW195" s="140"/>
      <c r="AX195" s="129">
        <v>29.8</v>
      </c>
      <c r="AY195" s="129">
        <v>31.2</v>
      </c>
      <c r="AZ195" s="129">
        <v>29</v>
      </c>
      <c r="BA195" s="129">
        <v>31.6</v>
      </c>
      <c r="BB195" s="129">
        <v>31.8</v>
      </c>
      <c r="BC195" s="129">
        <v>32</v>
      </c>
      <c r="BD195" s="129" t="s">
        <v>1539</v>
      </c>
      <c r="BE195" s="129"/>
      <c r="BF195" s="129"/>
      <c r="BG195" s="129"/>
      <c r="BH195" s="129"/>
      <c r="BI195" s="129"/>
      <c r="BJ195" s="129"/>
      <c r="BK195" s="129"/>
      <c r="BL195" s="129"/>
      <c r="BM195" s="129"/>
      <c r="BN195" s="137">
        <f>+LOOKUP(1000,AX195:BM195)</f>
        <v>32</v>
      </c>
      <c r="BO195" s="138"/>
      <c r="BP195" s="131"/>
      <c r="BQ195" s="99">
        <f>+BN195-BP195</f>
        <v>32</v>
      </c>
      <c r="BR195" s="139"/>
      <c r="BS195" s="132">
        <f>+AVERAGE(AX195:BM195)</f>
        <v>30.900000000000002</v>
      </c>
      <c r="BT195" s="99">
        <f>+BS195-BP195</f>
        <v>30.900000000000002</v>
      </c>
      <c r="BU195" s="134">
        <f>+MAX(AX195:BM195)</f>
        <v>32</v>
      </c>
      <c r="BV195" s="135" t="s">
        <v>1539</v>
      </c>
      <c r="BW195" s="116"/>
      <c r="BY195" s="140" t="s">
        <v>1539</v>
      </c>
      <c r="BZ195" s="140" t="s">
        <v>1539</v>
      </c>
      <c r="CA195" s="140" t="s">
        <v>1539</v>
      </c>
      <c r="CB195" s="140" t="s">
        <v>1539</v>
      </c>
      <c r="CC195" s="140" t="s">
        <v>1539</v>
      </c>
      <c r="CD195" s="140" t="s">
        <v>1539</v>
      </c>
      <c r="CE195" s="140" t="s">
        <v>1539</v>
      </c>
      <c r="CF195" s="140" t="s">
        <v>1539</v>
      </c>
      <c r="CG195" s="140" t="s">
        <v>1539</v>
      </c>
      <c r="CH195" s="140" t="s">
        <v>1539</v>
      </c>
      <c r="CI195" s="140" t="s">
        <v>1539</v>
      </c>
      <c r="CJ195" s="140" t="s">
        <v>1539</v>
      </c>
      <c r="CL195" s="140">
        <v>32.446666666666673</v>
      </c>
      <c r="CM195" s="140">
        <v>31.81333333333334</v>
      </c>
      <c r="CN195" s="140">
        <v>33.24</v>
      </c>
      <c r="CO195" s="140">
        <v>32.293333333333329</v>
      </c>
      <c r="CP195" s="140">
        <v>33.281250000000007</v>
      </c>
      <c r="CQ195" s="140">
        <v>32.994117647058808</v>
      </c>
      <c r="CR195" s="140">
        <v>32.833333333333329</v>
      </c>
      <c r="CS195" s="140">
        <v>33.750000000000007</v>
      </c>
      <c r="CT195" s="140">
        <v>33.105555555555561</v>
      </c>
      <c r="CU195" s="140">
        <v>32.547058823529412</v>
      </c>
      <c r="CV195" s="140">
        <v>32.911764705882362</v>
      </c>
      <c r="CW195" s="140">
        <v>32.047058823529412</v>
      </c>
      <c r="CY195" s="103">
        <v>30.533333333333331</v>
      </c>
      <c r="CZ195" s="103">
        <v>30.42</v>
      </c>
      <c r="DA195" s="103">
        <v>30.733333333333331</v>
      </c>
      <c r="DB195" s="103">
        <v>30.75</v>
      </c>
      <c r="DC195" s="103">
        <v>30.818750000000001</v>
      </c>
      <c r="DD195" s="103">
        <v>30.95882352941176</v>
      </c>
      <c r="DE195" s="103">
        <v>30.944444444444439</v>
      </c>
      <c r="DF195" s="103">
        <v>30.838888888888889</v>
      </c>
      <c r="DG195" s="103">
        <v>30.716666666666669</v>
      </c>
      <c r="DH195" s="103">
        <v>30.77058823529412</v>
      </c>
      <c r="DI195" s="103">
        <v>30.641176470588231</v>
      </c>
      <c r="DJ195" s="103">
        <v>30.41764705882353</v>
      </c>
    </row>
    <row r="196" spans="1:114" ht="15" customHeight="1" x14ac:dyDescent="0.25">
      <c r="A196" s="65">
        <v>-76.049527780000005</v>
      </c>
      <c r="B196" s="65">
        <v>8.1839444399999994</v>
      </c>
      <c r="C196" s="71">
        <v>100</v>
      </c>
      <c r="D196" s="56">
        <v>13030010</v>
      </c>
      <c r="E196" s="56"/>
      <c r="F196" s="195" t="s">
        <v>375</v>
      </c>
      <c r="G196" s="57" t="s">
        <v>60</v>
      </c>
      <c r="H196" s="64" t="s">
        <v>338</v>
      </c>
      <c r="I196" s="129" t="s">
        <v>1539</v>
      </c>
      <c r="J196" s="129" t="s">
        <v>1539</v>
      </c>
      <c r="K196" s="129" t="s">
        <v>1539</v>
      </c>
      <c r="L196" s="129" t="s">
        <v>1539</v>
      </c>
      <c r="M196" s="129" t="s">
        <v>1539</v>
      </c>
      <c r="N196" s="129" t="s">
        <v>1539</v>
      </c>
      <c r="O196" s="129" t="s">
        <v>1539</v>
      </c>
      <c r="P196" s="129" t="s">
        <v>1539</v>
      </c>
      <c r="Q196" s="129" t="s">
        <v>1539</v>
      </c>
      <c r="R196" s="129" t="s">
        <v>1539</v>
      </c>
      <c r="S196" s="129" t="s">
        <v>1539</v>
      </c>
      <c r="T196" s="129" t="s">
        <v>1539</v>
      </c>
      <c r="U196" s="129" t="s">
        <v>1539</v>
      </c>
      <c r="V196" s="129" t="s">
        <v>1539</v>
      </c>
      <c r="W196" s="129" t="s">
        <v>1539</v>
      </c>
      <c r="X196" s="129" t="s">
        <v>1539</v>
      </c>
      <c r="Y196" s="129" t="s">
        <v>1539</v>
      </c>
      <c r="Z196" s="129" t="s">
        <v>1539</v>
      </c>
      <c r="AA196" s="129" t="s">
        <v>1539</v>
      </c>
      <c r="AB196" s="129" t="s">
        <v>1539</v>
      </c>
      <c r="AC196" s="129" t="s">
        <v>1539</v>
      </c>
      <c r="AD196" s="129" t="s">
        <v>1539</v>
      </c>
      <c r="AE196" s="129" t="s">
        <v>1539</v>
      </c>
      <c r="AF196" s="129" t="s">
        <v>1539</v>
      </c>
      <c r="AG196" s="129" t="s">
        <v>1539</v>
      </c>
      <c r="AH196" s="129" t="s">
        <v>1539</v>
      </c>
      <c r="AI196" s="129" t="s">
        <v>1539</v>
      </c>
      <c r="AJ196" s="129" t="s">
        <v>1539</v>
      </c>
      <c r="AK196" s="129" t="s">
        <v>1539</v>
      </c>
      <c r="AL196" s="129" t="s">
        <v>1539</v>
      </c>
      <c r="AM196" s="129"/>
      <c r="AN196" s="130"/>
      <c r="AO196" s="131"/>
      <c r="AQ196" s="132"/>
      <c r="AR196" s="99"/>
      <c r="AS196" s="133"/>
      <c r="AT196" s="134"/>
      <c r="AU196" s="135" t="s">
        <v>1539</v>
      </c>
      <c r="AV196" s="136"/>
      <c r="AW196" s="140"/>
      <c r="AX196" s="129" t="s">
        <v>1539</v>
      </c>
      <c r="AY196" s="129" t="s">
        <v>1539</v>
      </c>
      <c r="AZ196" s="129" t="s">
        <v>1539</v>
      </c>
      <c r="BA196" s="129" t="s">
        <v>1539</v>
      </c>
      <c r="BB196" s="129" t="s">
        <v>1539</v>
      </c>
      <c r="BC196" s="129" t="s">
        <v>1539</v>
      </c>
      <c r="BD196" s="129" t="s">
        <v>1539</v>
      </c>
      <c r="BE196" s="129"/>
      <c r="BF196" s="129"/>
      <c r="BG196" s="129"/>
      <c r="BH196" s="129"/>
      <c r="BI196" s="129"/>
      <c r="BJ196" s="129"/>
      <c r="BK196" s="129"/>
      <c r="BL196" s="129"/>
      <c r="BM196" s="129"/>
      <c r="BN196" s="137"/>
      <c r="BO196" s="138"/>
      <c r="BP196" s="131"/>
      <c r="BQ196" s="99"/>
      <c r="BR196" s="139"/>
      <c r="BS196" s="132"/>
      <c r="BT196" s="99"/>
      <c r="BU196" s="134"/>
      <c r="BV196" s="135" t="s">
        <v>1539</v>
      </c>
      <c r="BW196" s="116"/>
      <c r="BY196" s="140" t="s">
        <v>1539</v>
      </c>
      <c r="BZ196" s="140" t="s">
        <v>1539</v>
      </c>
      <c r="CA196" s="140" t="s">
        <v>1539</v>
      </c>
      <c r="CB196" s="140" t="s">
        <v>1539</v>
      </c>
      <c r="CC196" s="140" t="s">
        <v>1539</v>
      </c>
      <c r="CD196" s="140" t="s">
        <v>1539</v>
      </c>
      <c r="CE196" s="140" t="s">
        <v>1539</v>
      </c>
      <c r="CF196" s="140" t="s">
        <v>1539</v>
      </c>
      <c r="CG196" s="140" t="s">
        <v>1539</v>
      </c>
      <c r="CH196" s="140" t="s">
        <v>1539</v>
      </c>
      <c r="CI196" s="140" t="s">
        <v>1539</v>
      </c>
      <c r="CJ196" s="140" t="s">
        <v>1539</v>
      </c>
      <c r="CL196" s="140"/>
      <c r="CM196" s="140"/>
      <c r="CN196" s="140"/>
      <c r="CO196" s="140"/>
      <c r="CP196" s="140"/>
      <c r="CQ196" s="140"/>
      <c r="CR196" s="140"/>
      <c r="CS196" s="140"/>
      <c r="CT196" s="140"/>
      <c r="CU196" s="140"/>
      <c r="CV196" s="140"/>
      <c r="CW196" s="140"/>
      <c r="CY196" s="103"/>
      <c r="CZ196" s="103"/>
      <c r="DA196" s="103"/>
      <c r="DB196" s="103"/>
      <c r="DC196" s="103"/>
      <c r="DD196" s="103"/>
      <c r="DE196" s="103"/>
      <c r="DF196" s="103"/>
      <c r="DG196" s="103"/>
      <c r="DH196" s="103"/>
      <c r="DI196" s="103"/>
      <c r="DJ196" s="103"/>
    </row>
    <row r="197" spans="1:114" ht="15" customHeight="1" x14ac:dyDescent="0.25">
      <c r="A197" s="65">
        <v>-74.708055560000005</v>
      </c>
      <c r="B197" s="65">
        <v>8.8816666699999995</v>
      </c>
      <c r="C197" s="71">
        <v>20</v>
      </c>
      <c r="D197" s="56">
        <v>25021370</v>
      </c>
      <c r="E197" s="56"/>
      <c r="F197" s="195" t="s">
        <v>376</v>
      </c>
      <c r="G197" s="57" t="s">
        <v>57</v>
      </c>
      <c r="H197" s="64" t="s">
        <v>377</v>
      </c>
      <c r="I197" s="129" t="s">
        <v>1539</v>
      </c>
      <c r="J197" s="129" t="s">
        <v>1539</v>
      </c>
      <c r="K197" s="129" t="s">
        <v>1539</v>
      </c>
      <c r="L197" s="129" t="s">
        <v>1539</v>
      </c>
      <c r="M197" s="129" t="s">
        <v>1539</v>
      </c>
      <c r="N197" s="129" t="s">
        <v>1539</v>
      </c>
      <c r="O197" s="129" t="s">
        <v>1539</v>
      </c>
      <c r="P197" s="129" t="s">
        <v>1539</v>
      </c>
      <c r="Q197" s="129" t="s">
        <v>1539</v>
      </c>
      <c r="R197" s="129" t="s">
        <v>1539</v>
      </c>
      <c r="S197" s="129" t="s">
        <v>1539</v>
      </c>
      <c r="T197" s="129" t="s">
        <v>1539</v>
      </c>
      <c r="U197" s="129" t="s">
        <v>1539</v>
      </c>
      <c r="V197" s="129" t="s">
        <v>1539</v>
      </c>
      <c r="W197" s="129" t="s">
        <v>1539</v>
      </c>
      <c r="X197" s="129" t="s">
        <v>1539</v>
      </c>
      <c r="Y197" s="129" t="s">
        <v>1539</v>
      </c>
      <c r="Z197" s="129" t="s">
        <v>1539</v>
      </c>
      <c r="AA197" s="129" t="s">
        <v>1539</v>
      </c>
      <c r="AB197" s="129" t="s">
        <v>1539</v>
      </c>
      <c r="AC197" s="129" t="s">
        <v>1539</v>
      </c>
      <c r="AD197" s="129" t="s">
        <v>1539</v>
      </c>
      <c r="AE197" s="129" t="s">
        <v>1539</v>
      </c>
      <c r="AF197" s="129" t="s">
        <v>1539</v>
      </c>
      <c r="AG197" s="129" t="s">
        <v>1539</v>
      </c>
      <c r="AH197" s="129" t="s">
        <v>1539</v>
      </c>
      <c r="AI197" s="129" t="s">
        <v>1539</v>
      </c>
      <c r="AJ197" s="129" t="s">
        <v>1539</v>
      </c>
      <c r="AK197" s="129" t="s">
        <v>1539</v>
      </c>
      <c r="AL197" s="129" t="s">
        <v>1539</v>
      </c>
      <c r="AM197" s="129"/>
      <c r="AN197" s="130"/>
      <c r="AO197" s="131"/>
      <c r="AQ197" s="132"/>
      <c r="AR197" s="99"/>
      <c r="AS197" s="133"/>
      <c r="AT197" s="134"/>
      <c r="AU197" s="135" t="s">
        <v>1539</v>
      </c>
      <c r="AV197" s="136"/>
      <c r="AW197" s="140"/>
      <c r="AX197" s="129" t="s">
        <v>1539</v>
      </c>
      <c r="AY197" s="129" t="s">
        <v>1539</v>
      </c>
      <c r="AZ197" s="129" t="s">
        <v>1539</v>
      </c>
      <c r="BA197" s="129" t="s">
        <v>1539</v>
      </c>
      <c r="BB197" s="129" t="s">
        <v>1539</v>
      </c>
      <c r="BC197" s="129" t="s">
        <v>1539</v>
      </c>
      <c r="BD197" s="129" t="s">
        <v>1539</v>
      </c>
      <c r="BE197" s="129"/>
      <c r="BF197" s="129"/>
      <c r="BG197" s="129"/>
      <c r="BH197" s="129"/>
      <c r="BI197" s="129"/>
      <c r="BJ197" s="129"/>
      <c r="BK197" s="129"/>
      <c r="BL197" s="129"/>
      <c r="BM197" s="129"/>
      <c r="BN197" s="137"/>
      <c r="BO197" s="138"/>
      <c r="BP197" s="131"/>
      <c r="BQ197" s="99"/>
      <c r="BR197" s="139"/>
      <c r="BS197" s="132"/>
      <c r="BT197" s="99"/>
      <c r="BU197" s="134"/>
      <c r="BV197" s="135" t="s">
        <v>1539</v>
      </c>
      <c r="BW197" s="116"/>
      <c r="BY197" s="140" t="s">
        <v>1539</v>
      </c>
      <c r="BZ197" s="140" t="s">
        <v>1539</v>
      </c>
      <c r="CA197" s="140" t="s">
        <v>1539</v>
      </c>
      <c r="CB197" s="140" t="s">
        <v>1539</v>
      </c>
      <c r="CC197" s="140" t="s">
        <v>1539</v>
      </c>
      <c r="CD197" s="140" t="s">
        <v>1539</v>
      </c>
      <c r="CE197" s="140" t="s">
        <v>1539</v>
      </c>
      <c r="CF197" s="140" t="s">
        <v>1539</v>
      </c>
      <c r="CG197" s="140" t="s">
        <v>1539</v>
      </c>
      <c r="CH197" s="140" t="s">
        <v>1539</v>
      </c>
      <c r="CI197" s="140" t="s">
        <v>1539</v>
      </c>
      <c r="CJ197" s="140" t="s">
        <v>1539</v>
      </c>
      <c r="CL197" s="140"/>
      <c r="CM197" s="140"/>
      <c r="CN197" s="140"/>
      <c r="CO197" s="140"/>
      <c r="CP197" s="140"/>
      <c r="CQ197" s="140"/>
      <c r="CR197" s="140"/>
      <c r="CS197" s="140"/>
      <c r="CT197" s="140"/>
      <c r="CU197" s="140"/>
      <c r="CV197" s="140"/>
      <c r="CW197" s="140"/>
      <c r="CY197" s="103"/>
      <c r="CZ197" s="103"/>
      <c r="DA197" s="103"/>
      <c r="DB197" s="103"/>
      <c r="DC197" s="103"/>
      <c r="DD197" s="103"/>
      <c r="DE197" s="103"/>
      <c r="DF197" s="103"/>
      <c r="DG197" s="103"/>
      <c r="DH197" s="103"/>
      <c r="DI197" s="103"/>
      <c r="DJ197" s="103"/>
    </row>
    <row r="198" spans="1:114" ht="15" customHeight="1" x14ac:dyDescent="0.25">
      <c r="A198" s="65">
        <v>-75.326583330000005</v>
      </c>
      <c r="B198" s="65">
        <v>9.8794444400000003</v>
      </c>
      <c r="C198" s="71">
        <v>60</v>
      </c>
      <c r="D198" s="56">
        <v>29035030</v>
      </c>
      <c r="E198" s="56"/>
      <c r="F198" s="195" t="s">
        <v>378</v>
      </c>
      <c r="G198" s="57" t="s">
        <v>45</v>
      </c>
      <c r="H198" s="64" t="s">
        <v>303</v>
      </c>
      <c r="I198" s="129">
        <v>35</v>
      </c>
      <c r="J198" s="129">
        <v>35.4</v>
      </c>
      <c r="K198" s="129">
        <v>32.6</v>
      </c>
      <c r="L198" s="129">
        <v>33</v>
      </c>
      <c r="M198" s="129">
        <v>31.8</v>
      </c>
      <c r="N198" s="129">
        <v>33.6</v>
      </c>
      <c r="O198" s="129" t="s">
        <v>1539</v>
      </c>
      <c r="P198" s="129">
        <v>35.4</v>
      </c>
      <c r="Q198" s="129">
        <v>34.4</v>
      </c>
      <c r="R198" s="129">
        <v>30.4</v>
      </c>
      <c r="S198" s="129">
        <v>33</v>
      </c>
      <c r="T198" s="129">
        <v>33.200000000000003</v>
      </c>
      <c r="U198" s="129">
        <v>32.6</v>
      </c>
      <c r="V198" s="129">
        <v>37.4</v>
      </c>
      <c r="W198" s="129">
        <v>31.8</v>
      </c>
      <c r="X198" s="129">
        <v>32.200000000000003</v>
      </c>
      <c r="Y198" s="129">
        <v>33</v>
      </c>
      <c r="Z198" s="129">
        <v>34</v>
      </c>
      <c r="AA198" s="129">
        <v>34.6</v>
      </c>
      <c r="AB198" s="129">
        <v>30.6</v>
      </c>
      <c r="AC198" s="129">
        <v>31.4</v>
      </c>
      <c r="AD198" s="129">
        <v>34.200000000000003</v>
      </c>
      <c r="AE198" s="129">
        <v>32.799999999999997</v>
      </c>
      <c r="AF198" s="129">
        <v>33</v>
      </c>
      <c r="AG198" s="129">
        <v>33.799999999999997</v>
      </c>
      <c r="AH198" s="129">
        <v>34.6</v>
      </c>
      <c r="AI198" s="129">
        <v>34.4</v>
      </c>
      <c r="AJ198" s="129">
        <v>32.4</v>
      </c>
      <c r="AK198" s="129">
        <v>31.2</v>
      </c>
      <c r="AL198" s="129" t="s">
        <v>1539</v>
      </c>
      <c r="AM198" s="129"/>
      <c r="AN198" s="130">
        <f>+LOOKUP(1000,I198:AM198)</f>
        <v>31.2</v>
      </c>
      <c r="AO198" s="131"/>
      <c r="AQ198" s="132"/>
      <c r="AR198" s="99"/>
      <c r="AS198" s="133"/>
      <c r="AT198" s="134">
        <f>+MAX(I198:AM198)</f>
        <v>37.4</v>
      </c>
      <c r="AU198" s="135" t="s">
        <v>1539</v>
      </c>
      <c r="AV198" s="136"/>
      <c r="AW198" s="140"/>
      <c r="AX198" s="129">
        <v>33</v>
      </c>
      <c r="AY198" s="129">
        <v>33.6</v>
      </c>
      <c r="AZ198" s="129">
        <v>33.200000000000003</v>
      </c>
      <c r="BA198" s="129">
        <v>33.4</v>
      </c>
      <c r="BB198" s="129">
        <v>33.6</v>
      </c>
      <c r="BC198" s="129">
        <v>33.6</v>
      </c>
      <c r="BD198" s="129">
        <v>35.200000000000003</v>
      </c>
      <c r="BE198" s="129"/>
      <c r="BF198" s="129"/>
      <c r="BG198" s="129"/>
      <c r="BH198" s="129"/>
      <c r="BI198" s="129"/>
      <c r="BJ198" s="129"/>
      <c r="BK198" s="129"/>
      <c r="BL198" s="129"/>
      <c r="BM198" s="129"/>
      <c r="BN198" s="137">
        <f>+LOOKUP(1000,AX198:BM198)</f>
        <v>35.200000000000003</v>
      </c>
      <c r="BO198" s="138"/>
      <c r="BP198" s="131"/>
      <c r="BQ198" s="99">
        <f>+BN198-BP198</f>
        <v>35.200000000000003</v>
      </c>
      <c r="BR198" s="139"/>
      <c r="BS198" s="132">
        <f>+AVERAGE(AX198:BM198)</f>
        <v>33.657142857142851</v>
      </c>
      <c r="BT198" s="99">
        <f>+BS198-BP198</f>
        <v>33.657142857142851</v>
      </c>
      <c r="BU198" s="134">
        <f>+MAX(AX198:BM198)</f>
        <v>35.200000000000003</v>
      </c>
      <c r="BV198" s="135" t="s">
        <v>1539</v>
      </c>
      <c r="BW198" s="116"/>
      <c r="BY198" s="140" t="s">
        <v>1539</v>
      </c>
      <c r="BZ198" s="140" t="s">
        <v>1539</v>
      </c>
      <c r="CA198" s="140" t="s">
        <v>1539</v>
      </c>
      <c r="CB198" s="140" t="s">
        <v>1539</v>
      </c>
      <c r="CC198" s="140" t="s">
        <v>1539</v>
      </c>
      <c r="CD198" s="140" t="s">
        <v>1539</v>
      </c>
      <c r="CE198" s="140" t="s">
        <v>1539</v>
      </c>
      <c r="CF198" s="140" t="s">
        <v>1539</v>
      </c>
      <c r="CG198" s="140" t="s">
        <v>1539</v>
      </c>
      <c r="CH198" s="140" t="s">
        <v>1539</v>
      </c>
      <c r="CI198" s="140" t="s">
        <v>1539</v>
      </c>
      <c r="CJ198" s="140" t="s">
        <v>1539</v>
      </c>
      <c r="CL198" s="140"/>
      <c r="CM198" s="140"/>
      <c r="CN198" s="140"/>
      <c r="CO198" s="140"/>
      <c r="CP198" s="140"/>
      <c r="CQ198" s="140"/>
      <c r="CR198" s="140"/>
      <c r="CS198" s="140"/>
      <c r="CT198" s="140"/>
      <c r="CU198" s="140"/>
      <c r="CV198" s="140"/>
      <c r="CW198" s="140"/>
      <c r="CY198" s="103"/>
      <c r="CZ198" s="103"/>
      <c r="DA198" s="103"/>
      <c r="DB198" s="103"/>
      <c r="DC198" s="103"/>
      <c r="DD198" s="103"/>
      <c r="DE198" s="103"/>
      <c r="DF198" s="103"/>
      <c r="DG198" s="103"/>
      <c r="DH198" s="103"/>
      <c r="DI198" s="103"/>
      <c r="DJ198" s="103"/>
    </row>
    <row r="199" spans="1:114" ht="15" customHeight="1" x14ac:dyDescent="0.25">
      <c r="A199" s="65">
        <v>-75.278277779999996</v>
      </c>
      <c r="B199" s="65">
        <v>10.142583330000001</v>
      </c>
      <c r="C199" s="71">
        <v>10</v>
      </c>
      <c r="D199" s="50">
        <v>29035000</v>
      </c>
      <c r="E199" s="56"/>
      <c r="F199" s="195" t="s">
        <v>379</v>
      </c>
      <c r="G199" s="57" t="s">
        <v>45</v>
      </c>
      <c r="H199" s="64" t="s">
        <v>380</v>
      </c>
      <c r="I199" s="129">
        <v>36.6</v>
      </c>
      <c r="J199" s="129">
        <v>36</v>
      </c>
      <c r="K199" s="129">
        <v>36.200000000000003</v>
      </c>
      <c r="L199" s="129">
        <v>36.4</v>
      </c>
      <c r="M199" s="129">
        <v>36</v>
      </c>
      <c r="N199" s="129">
        <v>35.4</v>
      </c>
      <c r="O199" s="129">
        <v>36.6</v>
      </c>
      <c r="P199" s="129">
        <v>37.6</v>
      </c>
      <c r="Q199" s="129">
        <v>36.4</v>
      </c>
      <c r="R199" s="129">
        <v>35.6</v>
      </c>
      <c r="S199" s="129">
        <v>36</v>
      </c>
      <c r="T199" s="129">
        <v>36</v>
      </c>
      <c r="U199" s="129">
        <v>37.200000000000003</v>
      </c>
      <c r="V199" s="129">
        <v>35</v>
      </c>
      <c r="W199" s="129">
        <v>34.200000000000003</v>
      </c>
      <c r="X199" s="129">
        <v>34</v>
      </c>
      <c r="Y199" s="129">
        <v>34.6</v>
      </c>
      <c r="Z199" s="129">
        <v>35</v>
      </c>
      <c r="AA199" s="129">
        <v>35.6</v>
      </c>
      <c r="AB199" s="129">
        <v>35</v>
      </c>
      <c r="AC199" s="129">
        <v>36</v>
      </c>
      <c r="AD199" s="129">
        <v>35.799999999999997</v>
      </c>
      <c r="AE199" s="129">
        <v>36.6</v>
      </c>
      <c r="AF199" s="129">
        <v>36.200000000000003</v>
      </c>
      <c r="AG199" s="129">
        <v>36</v>
      </c>
      <c r="AH199" s="129">
        <v>36.4</v>
      </c>
      <c r="AI199" s="129">
        <v>36.6</v>
      </c>
      <c r="AJ199" s="129">
        <v>35.4</v>
      </c>
      <c r="AK199" s="129">
        <v>35.799999999999997</v>
      </c>
      <c r="AL199" s="129">
        <v>36.200000000000003</v>
      </c>
      <c r="AM199" s="129"/>
      <c r="AN199" s="130">
        <f>+LOOKUP(1000,I199:AM199)</f>
        <v>36.200000000000003</v>
      </c>
      <c r="AO199" s="131"/>
      <c r="AQ199" s="132"/>
      <c r="AR199" s="99"/>
      <c r="AS199" s="133"/>
      <c r="AT199" s="134">
        <f>+MAX(I199:AM199)</f>
        <v>37.6</v>
      </c>
      <c r="AU199" s="135" t="s">
        <v>1539</v>
      </c>
      <c r="AV199" s="136"/>
      <c r="AW199" s="140"/>
      <c r="AX199" s="129">
        <v>36</v>
      </c>
      <c r="AY199" s="129">
        <v>35.799999999999997</v>
      </c>
      <c r="AZ199" s="129">
        <v>36.799999999999997</v>
      </c>
      <c r="BA199" s="129">
        <v>36.6</v>
      </c>
      <c r="BB199" s="129">
        <v>37.4</v>
      </c>
      <c r="BC199" s="129" t="s">
        <v>1539</v>
      </c>
      <c r="BD199" s="129">
        <v>35.6</v>
      </c>
      <c r="BE199" s="129"/>
      <c r="BF199" s="129"/>
      <c r="BG199" s="129"/>
      <c r="BH199" s="129"/>
      <c r="BI199" s="129"/>
      <c r="BJ199" s="129"/>
      <c r="BK199" s="129"/>
      <c r="BL199" s="129"/>
      <c r="BM199" s="129"/>
      <c r="BN199" s="137">
        <f>+LOOKUP(1000,AX199:BM199)</f>
        <v>35.6</v>
      </c>
      <c r="BO199" s="138"/>
      <c r="BP199" s="131"/>
      <c r="BQ199" s="99">
        <f>+BN199-BP199</f>
        <v>35.6</v>
      </c>
      <c r="BR199" s="139"/>
      <c r="BS199" s="132">
        <f>+AVERAGE(AX199:BM199)</f>
        <v>36.366666666666667</v>
      </c>
      <c r="BT199" s="99">
        <f>+BS199-BP199</f>
        <v>36.366666666666667</v>
      </c>
      <c r="BU199" s="134">
        <f>+MAX(AX199:BM199)</f>
        <v>37.4</v>
      </c>
      <c r="BV199" s="135" t="s">
        <v>1539</v>
      </c>
      <c r="BW199" s="116"/>
      <c r="BY199" s="140" t="s">
        <v>1539</v>
      </c>
      <c r="BZ199" s="140" t="s">
        <v>1539</v>
      </c>
      <c r="CA199" s="140" t="s">
        <v>1539</v>
      </c>
      <c r="CB199" s="140" t="s">
        <v>1539</v>
      </c>
      <c r="CC199" s="140" t="s">
        <v>1539</v>
      </c>
      <c r="CD199" s="140" t="s">
        <v>1539</v>
      </c>
      <c r="CE199" s="140" t="s">
        <v>1539</v>
      </c>
      <c r="CF199" s="140" t="s">
        <v>1539</v>
      </c>
      <c r="CG199" s="140" t="s">
        <v>1539</v>
      </c>
      <c r="CH199" s="140" t="s">
        <v>1539</v>
      </c>
      <c r="CI199" s="140" t="s">
        <v>1539</v>
      </c>
      <c r="CJ199" s="140" t="s">
        <v>1539</v>
      </c>
      <c r="CL199" s="140">
        <v>35.400000000000013</v>
      </c>
      <c r="CM199" s="140">
        <v>36.4</v>
      </c>
      <c r="CN199" s="140">
        <v>36.514285714285712</v>
      </c>
      <c r="CO199" s="140">
        <v>36.955555555555549</v>
      </c>
      <c r="CP199" s="140">
        <v>35.31111111111111</v>
      </c>
      <c r="CQ199" s="140">
        <v>35.875</v>
      </c>
      <c r="CR199" s="140">
        <v>35.525000000000013</v>
      </c>
      <c r="CS199" s="140">
        <v>35.577777777777783</v>
      </c>
      <c r="CT199" s="140">
        <v>35.424999999999997</v>
      </c>
      <c r="CU199" s="140">
        <v>34.75</v>
      </c>
      <c r="CV199" s="140">
        <v>34.533333333333331</v>
      </c>
      <c r="CW199" s="140">
        <v>34.225000000000001</v>
      </c>
      <c r="CY199" s="103">
        <v>33.98571428571428</v>
      </c>
      <c r="CZ199" s="103">
        <v>34.828571428571429</v>
      </c>
      <c r="DA199" s="103">
        <v>34.866666666666667</v>
      </c>
      <c r="DB199" s="103">
        <v>34.524999999999999</v>
      </c>
      <c r="DC199" s="103">
        <v>32.85</v>
      </c>
      <c r="DD199" s="103">
        <v>33.285714285714278</v>
      </c>
      <c r="DE199" s="103">
        <v>33.071428571428577</v>
      </c>
      <c r="DF199" s="103">
        <v>33.049999999999997</v>
      </c>
      <c r="DG199" s="103">
        <v>32.471428571428568</v>
      </c>
      <c r="DH199" s="103">
        <v>32.042857142857137</v>
      </c>
      <c r="DI199" s="103">
        <v>31.8</v>
      </c>
      <c r="DJ199" s="103">
        <v>32.357142857142847</v>
      </c>
    </row>
    <row r="200" spans="1:114" ht="15" customHeight="1" thickBot="1" x14ac:dyDescent="0.3">
      <c r="A200" s="65">
        <v>-74.640277780000005</v>
      </c>
      <c r="B200" s="65">
        <v>8.5463888899999993</v>
      </c>
      <c r="C200" s="71">
        <v>20</v>
      </c>
      <c r="D200" s="56">
        <v>25025240</v>
      </c>
      <c r="E200" s="56"/>
      <c r="F200" s="195" t="s">
        <v>381</v>
      </c>
      <c r="G200" s="57" t="s">
        <v>57</v>
      </c>
      <c r="H200" s="64" t="s">
        <v>382</v>
      </c>
      <c r="I200" s="129" t="s">
        <v>1539</v>
      </c>
      <c r="J200" s="129" t="s">
        <v>1539</v>
      </c>
      <c r="K200" s="129" t="s">
        <v>1539</v>
      </c>
      <c r="L200" s="129" t="s">
        <v>1539</v>
      </c>
      <c r="M200" s="129" t="s">
        <v>1539</v>
      </c>
      <c r="N200" s="129" t="s">
        <v>1539</v>
      </c>
      <c r="O200" s="129" t="s">
        <v>1539</v>
      </c>
      <c r="P200" s="129" t="s">
        <v>1539</v>
      </c>
      <c r="Q200" s="129" t="s">
        <v>1539</v>
      </c>
      <c r="R200" s="129" t="s">
        <v>1539</v>
      </c>
      <c r="S200" s="129" t="s">
        <v>1539</v>
      </c>
      <c r="T200" s="129" t="s">
        <v>1539</v>
      </c>
      <c r="U200" s="129" t="s">
        <v>1539</v>
      </c>
      <c r="V200" s="129" t="s">
        <v>1539</v>
      </c>
      <c r="W200" s="129" t="s">
        <v>1539</v>
      </c>
      <c r="X200" s="129" t="s">
        <v>1539</v>
      </c>
      <c r="Y200" s="129" t="s">
        <v>1539</v>
      </c>
      <c r="Z200" s="129" t="s">
        <v>1539</v>
      </c>
      <c r="AA200" s="129" t="s">
        <v>1539</v>
      </c>
      <c r="AB200" s="129" t="s">
        <v>1539</v>
      </c>
      <c r="AC200" s="129" t="s">
        <v>1539</v>
      </c>
      <c r="AD200" s="129" t="s">
        <v>1539</v>
      </c>
      <c r="AE200" s="129" t="s">
        <v>1539</v>
      </c>
      <c r="AF200" s="129" t="s">
        <v>1539</v>
      </c>
      <c r="AG200" s="129" t="s">
        <v>1539</v>
      </c>
      <c r="AH200" s="129" t="s">
        <v>1539</v>
      </c>
      <c r="AI200" s="129" t="s">
        <v>1539</v>
      </c>
      <c r="AJ200" s="129" t="s">
        <v>1539</v>
      </c>
      <c r="AK200" s="129" t="s">
        <v>1539</v>
      </c>
      <c r="AL200" s="129" t="s">
        <v>1539</v>
      </c>
      <c r="AM200" s="129"/>
      <c r="AN200" s="130"/>
      <c r="AO200" s="131"/>
      <c r="AQ200" s="132"/>
      <c r="AR200" s="99"/>
      <c r="AS200" s="133"/>
      <c r="AT200" s="134"/>
      <c r="AU200" s="135" t="s">
        <v>1539</v>
      </c>
      <c r="AV200" s="136"/>
      <c r="AW200" s="140"/>
      <c r="AX200" s="129" t="s">
        <v>1539</v>
      </c>
      <c r="AY200" s="129" t="s">
        <v>1539</v>
      </c>
      <c r="AZ200" s="129" t="s">
        <v>1539</v>
      </c>
      <c r="BA200" s="129" t="s">
        <v>1539</v>
      </c>
      <c r="BB200" s="129" t="s">
        <v>1539</v>
      </c>
      <c r="BC200" s="129" t="s">
        <v>1539</v>
      </c>
      <c r="BD200" s="129" t="s">
        <v>1539</v>
      </c>
      <c r="BE200" s="129"/>
      <c r="BF200" s="129"/>
      <c r="BG200" s="129"/>
      <c r="BH200" s="129"/>
      <c r="BI200" s="129"/>
      <c r="BJ200" s="129"/>
      <c r="BK200" s="129"/>
      <c r="BL200" s="129"/>
      <c r="BM200" s="129"/>
      <c r="BN200" s="137"/>
      <c r="BO200" s="138"/>
      <c r="BP200" s="131"/>
      <c r="BQ200" s="99"/>
      <c r="BR200" s="139"/>
      <c r="BS200" s="132"/>
      <c r="BT200" s="99"/>
      <c r="BU200" s="134"/>
      <c r="BV200" s="135" t="s">
        <v>1539</v>
      </c>
      <c r="BW200" s="116"/>
      <c r="BY200" s="140" t="s">
        <v>1539</v>
      </c>
      <c r="BZ200" s="140" t="s">
        <v>1539</v>
      </c>
      <c r="CA200" s="140" t="s">
        <v>1539</v>
      </c>
      <c r="CB200" s="140" t="s">
        <v>1539</v>
      </c>
      <c r="CC200" s="140" t="s">
        <v>1539</v>
      </c>
      <c r="CD200" s="140" t="s">
        <v>1539</v>
      </c>
      <c r="CE200" s="140" t="s">
        <v>1539</v>
      </c>
      <c r="CF200" s="140" t="s">
        <v>1539</v>
      </c>
      <c r="CG200" s="140" t="s">
        <v>1539</v>
      </c>
      <c r="CH200" s="140" t="s">
        <v>1539</v>
      </c>
      <c r="CI200" s="140" t="s">
        <v>1539</v>
      </c>
      <c r="CJ200" s="140" t="s">
        <v>1539</v>
      </c>
      <c r="CL200" s="140">
        <v>35.528571428571418</v>
      </c>
      <c r="CM200" s="140">
        <v>35.657142857142851</v>
      </c>
      <c r="CN200" s="140">
        <v>36.32380952380953</v>
      </c>
      <c r="CO200" s="140">
        <v>36.05238095238095</v>
      </c>
      <c r="CP200" s="140">
        <v>35.680952380952377</v>
      </c>
      <c r="CQ200" s="140">
        <v>35.704545454545453</v>
      </c>
      <c r="CR200" s="140">
        <v>36.00454545454545</v>
      </c>
      <c r="CS200" s="140">
        <v>35.638095238095239</v>
      </c>
      <c r="CT200" s="140">
        <v>35.409090909090899</v>
      </c>
      <c r="CU200" s="140">
        <v>35.014285714285712</v>
      </c>
      <c r="CV200" s="140">
        <v>34.899999999999991</v>
      </c>
      <c r="CW200" s="140">
        <v>35.340909090909072</v>
      </c>
      <c r="CY200" s="103">
        <v>33.880952380952372</v>
      </c>
      <c r="CZ200" s="103">
        <v>34.161904761904758</v>
      </c>
      <c r="DA200" s="103">
        <v>34.428571428571431</v>
      </c>
      <c r="DB200" s="103">
        <v>34.176190476190477</v>
      </c>
      <c r="DC200" s="103">
        <v>33.733333333333327</v>
      </c>
      <c r="DD200" s="103">
        <v>33.709090909090897</v>
      </c>
      <c r="DE200" s="103">
        <v>33.822727272727263</v>
      </c>
      <c r="DF200" s="103">
        <v>33.595238095238088</v>
      </c>
      <c r="DG200" s="103">
        <v>33.281818181818181</v>
      </c>
      <c r="DH200" s="103">
        <v>32.847619047619062</v>
      </c>
      <c r="DI200" s="103">
        <v>33.195238095238103</v>
      </c>
      <c r="DJ200" s="103">
        <v>33.554545454545462</v>
      </c>
    </row>
    <row r="201" spans="1:114" s="49" customFormat="1" ht="15" customHeight="1" thickTop="1" thickBot="1" x14ac:dyDescent="0.3">
      <c r="A201" s="51" t="s">
        <v>383</v>
      </c>
      <c r="B201" s="51"/>
      <c r="C201" s="52"/>
      <c r="D201" s="53"/>
      <c r="E201" s="53"/>
      <c r="F201" s="94" t="s">
        <v>384</v>
      </c>
      <c r="G201" s="55"/>
      <c r="H201" s="54"/>
      <c r="I201" s="145"/>
      <c r="J201" s="145"/>
      <c r="K201" s="145"/>
      <c r="L201" s="145"/>
      <c r="M201" s="145"/>
      <c r="N201" s="145"/>
      <c r="O201" s="145"/>
      <c r="P201" s="145"/>
      <c r="Q201" s="145"/>
      <c r="R201" s="145"/>
      <c r="S201" s="145"/>
      <c r="T201" s="145"/>
      <c r="U201" s="145"/>
      <c r="V201" s="145"/>
      <c r="W201" s="145"/>
      <c r="X201" s="145"/>
      <c r="Y201" s="145"/>
      <c r="Z201" s="145"/>
      <c r="AA201" s="145"/>
      <c r="AB201" s="145"/>
      <c r="AC201" s="145"/>
      <c r="AD201" s="145"/>
      <c r="AE201" s="145"/>
      <c r="AF201" s="145"/>
      <c r="AG201" s="145"/>
      <c r="AH201" s="145"/>
      <c r="AI201" s="145"/>
      <c r="AJ201" s="145"/>
      <c r="AK201" s="145"/>
      <c r="AL201" s="145"/>
      <c r="AM201" s="145"/>
      <c r="AN201" s="145"/>
      <c r="AO201" s="146"/>
      <c r="AP201" s="146"/>
      <c r="AQ201" s="147"/>
      <c r="AR201" s="147"/>
      <c r="AS201" s="151"/>
      <c r="AT201" s="147"/>
      <c r="AU201" s="148"/>
      <c r="AV201" s="147"/>
      <c r="AW201" s="212"/>
      <c r="AX201" s="145"/>
      <c r="AY201" s="145"/>
      <c r="AZ201" s="145"/>
      <c r="BA201" s="145"/>
      <c r="BB201" s="145"/>
      <c r="BC201" s="145"/>
      <c r="BD201" s="145"/>
      <c r="BE201" s="145"/>
      <c r="BF201" s="145"/>
      <c r="BG201" s="145"/>
      <c r="BH201" s="145"/>
      <c r="BI201" s="145"/>
      <c r="BJ201" s="145"/>
      <c r="BK201" s="145"/>
      <c r="BL201" s="145"/>
      <c r="BM201" s="145"/>
      <c r="BN201" s="150"/>
      <c r="BO201" s="151"/>
      <c r="BP201" s="146"/>
      <c r="BQ201" s="146"/>
      <c r="BR201" s="152"/>
      <c r="BS201" s="147"/>
      <c r="BT201" s="147"/>
      <c r="BU201" s="147"/>
      <c r="BV201" s="148"/>
      <c r="BW201" s="153"/>
      <c r="BX201" s="184"/>
      <c r="BY201" s="212"/>
      <c r="BZ201" s="212"/>
      <c r="CA201" s="212"/>
      <c r="CB201" s="212"/>
      <c r="CC201" s="212"/>
      <c r="CD201" s="212"/>
      <c r="CE201" s="212"/>
      <c r="CF201" s="212"/>
      <c r="CG201" s="212"/>
      <c r="CH201" s="212"/>
      <c r="CI201" s="212"/>
      <c r="CJ201" s="212"/>
      <c r="CL201" s="127"/>
      <c r="CM201" s="127"/>
      <c r="CN201" s="127"/>
      <c r="CO201" s="127"/>
      <c r="CP201" s="127"/>
      <c r="CQ201" s="127"/>
      <c r="CR201" s="127"/>
      <c r="CS201" s="127"/>
      <c r="CT201" s="127"/>
      <c r="CU201" s="127"/>
      <c r="CV201" s="127"/>
      <c r="CW201" s="127"/>
      <c r="CY201" s="153"/>
      <c r="CZ201" s="153"/>
      <c r="DA201" s="153"/>
      <c r="DB201" s="128"/>
      <c r="DC201" s="128"/>
      <c r="DD201" s="128"/>
      <c r="DE201" s="128"/>
      <c r="DF201" s="128"/>
      <c r="DG201" s="128"/>
      <c r="DH201" s="128"/>
      <c r="DI201" s="128"/>
      <c r="DJ201" s="128"/>
    </row>
    <row r="202" spans="1:114" ht="15" customHeight="1" thickTop="1" x14ac:dyDescent="0.25">
      <c r="A202" s="70">
        <v>-74.154722219999996</v>
      </c>
      <c r="B202" s="70">
        <v>10.76416667</v>
      </c>
      <c r="C202" s="71">
        <v>18</v>
      </c>
      <c r="D202" s="56">
        <v>29060090</v>
      </c>
      <c r="E202" s="56"/>
      <c r="F202" s="195" t="s">
        <v>385</v>
      </c>
      <c r="G202" s="57" t="s">
        <v>54</v>
      </c>
      <c r="H202" s="82" t="s">
        <v>386</v>
      </c>
      <c r="I202" s="129" t="s">
        <v>1539</v>
      </c>
      <c r="J202" s="129" t="s">
        <v>1539</v>
      </c>
      <c r="K202" s="129" t="s">
        <v>1539</v>
      </c>
      <c r="L202" s="129" t="s">
        <v>1539</v>
      </c>
      <c r="M202" s="129" t="s">
        <v>1539</v>
      </c>
      <c r="N202" s="129" t="s">
        <v>1539</v>
      </c>
      <c r="O202" s="129" t="s">
        <v>1539</v>
      </c>
      <c r="P202" s="129" t="s">
        <v>1539</v>
      </c>
      <c r="Q202" s="129" t="s">
        <v>1539</v>
      </c>
      <c r="R202" s="129" t="s">
        <v>1539</v>
      </c>
      <c r="S202" s="129" t="s">
        <v>1539</v>
      </c>
      <c r="T202" s="129" t="s">
        <v>1539</v>
      </c>
      <c r="U202" s="129" t="s">
        <v>1539</v>
      </c>
      <c r="V202" s="129" t="s">
        <v>1539</v>
      </c>
      <c r="W202" s="129" t="s">
        <v>1539</v>
      </c>
      <c r="X202" s="129" t="s">
        <v>1539</v>
      </c>
      <c r="Y202" s="129" t="s">
        <v>1539</v>
      </c>
      <c r="Z202" s="129" t="s">
        <v>1539</v>
      </c>
      <c r="AA202" s="129" t="s">
        <v>1539</v>
      </c>
      <c r="AB202" s="129" t="s">
        <v>1539</v>
      </c>
      <c r="AC202" s="129" t="s">
        <v>1539</v>
      </c>
      <c r="AD202" s="129" t="s">
        <v>1539</v>
      </c>
      <c r="AE202" s="129" t="s">
        <v>1539</v>
      </c>
      <c r="AF202" s="129" t="s">
        <v>1539</v>
      </c>
      <c r="AG202" s="129" t="s">
        <v>1539</v>
      </c>
      <c r="AH202" s="129" t="s">
        <v>1539</v>
      </c>
      <c r="AI202" s="129" t="s">
        <v>1539</v>
      </c>
      <c r="AJ202" s="129" t="s">
        <v>1539</v>
      </c>
      <c r="AK202" s="129" t="s">
        <v>1539</v>
      </c>
      <c r="AL202" s="129" t="s">
        <v>1539</v>
      </c>
      <c r="AM202" s="129"/>
      <c r="AN202" s="130"/>
      <c r="AO202" s="131"/>
      <c r="AQ202" s="132"/>
      <c r="AR202" s="99"/>
      <c r="AS202" s="133"/>
      <c r="AT202" s="134"/>
      <c r="AU202" s="135" t="s">
        <v>1539</v>
      </c>
      <c r="AV202" s="136"/>
      <c r="AW202" s="140"/>
      <c r="AX202" s="129" t="s">
        <v>1539</v>
      </c>
      <c r="AY202" s="129" t="s">
        <v>1539</v>
      </c>
      <c r="AZ202" s="129" t="s">
        <v>1539</v>
      </c>
      <c r="BA202" s="129" t="s">
        <v>1539</v>
      </c>
      <c r="BB202" s="129" t="s">
        <v>1539</v>
      </c>
      <c r="BC202" s="129" t="s">
        <v>1539</v>
      </c>
      <c r="BD202" s="129" t="s">
        <v>1539</v>
      </c>
      <c r="BE202" s="129"/>
      <c r="BF202" s="129"/>
      <c r="BG202" s="129"/>
      <c r="BH202" s="129"/>
      <c r="BI202" s="129"/>
      <c r="BJ202" s="129"/>
      <c r="BK202" s="129"/>
      <c r="BL202" s="129"/>
      <c r="BM202" s="129"/>
      <c r="BN202" s="137"/>
      <c r="BO202" s="138"/>
      <c r="BP202" s="131"/>
      <c r="BQ202" s="99"/>
      <c r="BR202" s="139"/>
      <c r="BS202" s="132"/>
      <c r="BT202" s="99"/>
      <c r="BU202" s="134"/>
      <c r="BV202" s="135" t="s">
        <v>1539</v>
      </c>
      <c r="BW202" s="116"/>
      <c r="BY202" s="140" t="s">
        <v>1539</v>
      </c>
      <c r="BZ202" s="140" t="s">
        <v>1539</v>
      </c>
      <c r="CA202" s="140" t="s">
        <v>1539</v>
      </c>
      <c r="CB202" s="140" t="s">
        <v>1539</v>
      </c>
      <c r="CC202" s="140" t="s">
        <v>1539</v>
      </c>
      <c r="CD202" s="140" t="s">
        <v>1539</v>
      </c>
      <c r="CE202" s="140" t="s">
        <v>1539</v>
      </c>
      <c r="CF202" s="140" t="s">
        <v>1539</v>
      </c>
      <c r="CG202" s="140" t="s">
        <v>1539</v>
      </c>
      <c r="CH202" s="140" t="s">
        <v>1539</v>
      </c>
      <c r="CI202" s="140" t="s">
        <v>1539</v>
      </c>
      <c r="CJ202" s="140" t="s">
        <v>1539</v>
      </c>
      <c r="CL202" s="140">
        <v>34.660000000000011</v>
      </c>
      <c r="CM202" s="140">
        <v>35.333333333333343</v>
      </c>
      <c r="CN202" s="140">
        <v>35.770370370370372</v>
      </c>
      <c r="CO202" s="140">
        <v>35.968000000000004</v>
      </c>
      <c r="CP202" s="140">
        <v>35.588888888888903</v>
      </c>
      <c r="CQ202" s="140">
        <v>35.261538461538457</v>
      </c>
      <c r="CR202" s="140">
        <v>35.207692307692312</v>
      </c>
      <c r="CS202" s="140">
        <v>35.351851851851848</v>
      </c>
      <c r="CT202" s="140">
        <v>35.12083333333333</v>
      </c>
      <c r="CU202" s="140">
        <v>34.632000000000012</v>
      </c>
      <c r="CV202" s="140">
        <v>34.20000000000001</v>
      </c>
      <c r="CW202" s="140">
        <v>34.171999999999997</v>
      </c>
      <c r="CY202" s="105">
        <v>33.192</v>
      </c>
      <c r="CZ202" s="105">
        <v>33.740740740740748</v>
      </c>
      <c r="DA202" s="105">
        <v>34.062962962962963</v>
      </c>
      <c r="DB202" s="105">
        <v>34.24</v>
      </c>
      <c r="DC202" s="105">
        <v>33.4</v>
      </c>
      <c r="DD202" s="105">
        <v>33.146153846153851</v>
      </c>
      <c r="DE202" s="105">
        <v>33.126923076923077</v>
      </c>
      <c r="DF202" s="105">
        <v>33.218518518518508</v>
      </c>
      <c r="DG202" s="105">
        <v>32.908333333333339</v>
      </c>
      <c r="DH202" s="105">
        <v>32.536000000000001</v>
      </c>
      <c r="DI202" s="105">
        <v>32.344444444444449</v>
      </c>
      <c r="DJ202" s="105">
        <v>32.716000000000001</v>
      </c>
    </row>
    <row r="203" spans="1:114" ht="15" customHeight="1" x14ac:dyDescent="0.25">
      <c r="A203" s="70">
        <v>-74.177944440000005</v>
      </c>
      <c r="B203" s="70">
        <v>10.384444439999999</v>
      </c>
      <c r="C203" s="71">
        <v>50</v>
      </c>
      <c r="D203" s="56">
        <v>29060560</v>
      </c>
      <c r="E203" s="56"/>
      <c r="F203" s="195" t="s">
        <v>387</v>
      </c>
      <c r="G203" s="57" t="s">
        <v>42</v>
      </c>
      <c r="H203" s="82" t="s">
        <v>388</v>
      </c>
      <c r="I203" s="129" t="s">
        <v>1539</v>
      </c>
      <c r="J203" s="129" t="s">
        <v>1539</v>
      </c>
      <c r="K203" s="129" t="s">
        <v>1539</v>
      </c>
      <c r="L203" s="129" t="s">
        <v>1539</v>
      </c>
      <c r="M203" s="129" t="s">
        <v>1539</v>
      </c>
      <c r="N203" s="129" t="s">
        <v>1539</v>
      </c>
      <c r="O203" s="129" t="s">
        <v>1539</v>
      </c>
      <c r="P203" s="129" t="s">
        <v>1539</v>
      </c>
      <c r="Q203" s="129" t="s">
        <v>1539</v>
      </c>
      <c r="R203" s="129" t="s">
        <v>1539</v>
      </c>
      <c r="S203" s="129" t="s">
        <v>1539</v>
      </c>
      <c r="T203" s="129" t="s">
        <v>1539</v>
      </c>
      <c r="U203" s="129" t="s">
        <v>1539</v>
      </c>
      <c r="V203" s="129" t="s">
        <v>1539</v>
      </c>
      <c r="W203" s="129" t="s">
        <v>1539</v>
      </c>
      <c r="X203" s="129" t="s">
        <v>1539</v>
      </c>
      <c r="Y203" s="129" t="s">
        <v>1539</v>
      </c>
      <c r="Z203" s="129" t="s">
        <v>1539</v>
      </c>
      <c r="AA203" s="129" t="s">
        <v>1539</v>
      </c>
      <c r="AB203" s="129" t="s">
        <v>1539</v>
      </c>
      <c r="AC203" s="129" t="s">
        <v>1539</v>
      </c>
      <c r="AD203" s="129" t="s">
        <v>1539</v>
      </c>
      <c r="AE203" s="129" t="s">
        <v>1539</v>
      </c>
      <c r="AF203" s="129" t="s">
        <v>1539</v>
      </c>
      <c r="AG203" s="129" t="s">
        <v>1539</v>
      </c>
      <c r="AH203" s="129" t="s">
        <v>1539</v>
      </c>
      <c r="AI203" s="129" t="s">
        <v>1539</v>
      </c>
      <c r="AJ203" s="129" t="s">
        <v>1539</v>
      </c>
      <c r="AK203" s="129" t="s">
        <v>1539</v>
      </c>
      <c r="AL203" s="129" t="s">
        <v>1539</v>
      </c>
      <c r="AM203" s="129"/>
      <c r="AN203" s="130"/>
      <c r="AO203" s="131"/>
      <c r="AQ203" s="132"/>
      <c r="AR203" s="99"/>
      <c r="AS203" s="133"/>
      <c r="AT203" s="134"/>
      <c r="AU203" s="135" t="s">
        <v>1539</v>
      </c>
      <c r="AV203" s="136"/>
      <c r="AW203" s="140"/>
      <c r="AX203" s="129" t="s">
        <v>1539</v>
      </c>
      <c r="AY203" s="129" t="s">
        <v>1539</v>
      </c>
      <c r="AZ203" s="129" t="s">
        <v>1539</v>
      </c>
      <c r="BA203" s="129" t="s">
        <v>1539</v>
      </c>
      <c r="BB203" s="129" t="s">
        <v>1539</v>
      </c>
      <c r="BC203" s="129" t="s">
        <v>1539</v>
      </c>
      <c r="BD203" s="129" t="s">
        <v>1539</v>
      </c>
      <c r="BE203" s="129"/>
      <c r="BF203" s="129"/>
      <c r="BG203" s="129"/>
      <c r="BH203" s="129"/>
      <c r="BI203" s="129"/>
      <c r="BJ203" s="129"/>
      <c r="BK203" s="129"/>
      <c r="BL203" s="129"/>
      <c r="BM203" s="129"/>
      <c r="BN203" s="137"/>
      <c r="BO203" s="138"/>
      <c r="BP203" s="131"/>
      <c r="BQ203" s="99"/>
      <c r="BR203" s="139"/>
      <c r="BS203" s="132"/>
      <c r="BT203" s="99"/>
      <c r="BU203" s="134"/>
      <c r="BV203" s="135" t="s">
        <v>1539</v>
      </c>
      <c r="BW203" s="116"/>
      <c r="BY203" s="140" t="s">
        <v>1539</v>
      </c>
      <c r="BZ203" s="140" t="s">
        <v>1539</v>
      </c>
      <c r="CA203" s="140" t="s">
        <v>1539</v>
      </c>
      <c r="CB203" s="140" t="s">
        <v>1539</v>
      </c>
      <c r="CC203" s="140" t="s">
        <v>1539</v>
      </c>
      <c r="CD203" s="140" t="s">
        <v>1539</v>
      </c>
      <c r="CE203" s="140" t="s">
        <v>1539</v>
      </c>
      <c r="CF203" s="140" t="s">
        <v>1539</v>
      </c>
      <c r="CG203" s="140" t="s">
        <v>1539</v>
      </c>
      <c r="CH203" s="140" t="s">
        <v>1539</v>
      </c>
      <c r="CI203" s="140" t="s">
        <v>1539</v>
      </c>
      <c r="CJ203" s="140" t="s">
        <v>1539</v>
      </c>
      <c r="CL203" s="140"/>
      <c r="CM203" s="140"/>
      <c r="CN203" s="140"/>
      <c r="CO203" s="140"/>
      <c r="CP203" s="140"/>
      <c r="CQ203" s="140"/>
      <c r="CR203" s="140"/>
      <c r="CS203" s="140"/>
      <c r="CT203" s="140"/>
      <c r="CU203" s="140"/>
      <c r="CV203" s="140"/>
      <c r="CW203" s="140"/>
      <c r="CY203" s="105"/>
      <c r="CZ203" s="105"/>
      <c r="DA203" s="105"/>
      <c r="DB203" s="105"/>
      <c r="DC203" s="105"/>
      <c r="DD203" s="105"/>
      <c r="DE203" s="105"/>
      <c r="DF203" s="105"/>
      <c r="DG203" s="105"/>
      <c r="DH203" s="105"/>
      <c r="DI203" s="105"/>
      <c r="DJ203" s="105"/>
    </row>
    <row r="204" spans="1:114" ht="15" customHeight="1" x14ac:dyDescent="0.25">
      <c r="A204" s="70">
        <v>-73.884861110000003</v>
      </c>
      <c r="B204" s="70">
        <v>9.9755555600000001</v>
      </c>
      <c r="C204" s="71">
        <v>130</v>
      </c>
      <c r="D204" s="56">
        <v>28040030</v>
      </c>
      <c r="E204" s="56"/>
      <c r="F204" s="195" t="s">
        <v>389</v>
      </c>
      <c r="G204" s="57" t="s">
        <v>54</v>
      </c>
      <c r="H204" s="82" t="s">
        <v>390</v>
      </c>
      <c r="I204" s="129" t="s">
        <v>1539</v>
      </c>
      <c r="J204" s="129" t="s">
        <v>1539</v>
      </c>
      <c r="K204" s="129" t="s">
        <v>1539</v>
      </c>
      <c r="L204" s="129" t="s">
        <v>1539</v>
      </c>
      <c r="M204" s="129" t="s">
        <v>1539</v>
      </c>
      <c r="N204" s="129" t="s">
        <v>1539</v>
      </c>
      <c r="O204" s="129" t="s">
        <v>1539</v>
      </c>
      <c r="P204" s="129" t="s">
        <v>1539</v>
      </c>
      <c r="Q204" s="129" t="s">
        <v>1539</v>
      </c>
      <c r="R204" s="129" t="s">
        <v>1539</v>
      </c>
      <c r="S204" s="129" t="s">
        <v>1539</v>
      </c>
      <c r="T204" s="129" t="s">
        <v>1539</v>
      </c>
      <c r="U204" s="129" t="s">
        <v>1539</v>
      </c>
      <c r="V204" s="129" t="s">
        <v>1539</v>
      </c>
      <c r="W204" s="129" t="s">
        <v>1539</v>
      </c>
      <c r="X204" s="129" t="s">
        <v>1539</v>
      </c>
      <c r="Y204" s="129" t="s">
        <v>1539</v>
      </c>
      <c r="Z204" s="129" t="s">
        <v>1539</v>
      </c>
      <c r="AA204" s="129" t="s">
        <v>1539</v>
      </c>
      <c r="AB204" s="129" t="s">
        <v>1539</v>
      </c>
      <c r="AC204" s="129" t="s">
        <v>1539</v>
      </c>
      <c r="AD204" s="129" t="s">
        <v>1539</v>
      </c>
      <c r="AE204" s="129" t="s">
        <v>1539</v>
      </c>
      <c r="AF204" s="129" t="s">
        <v>1539</v>
      </c>
      <c r="AG204" s="129" t="s">
        <v>1539</v>
      </c>
      <c r="AH204" s="129" t="s">
        <v>1539</v>
      </c>
      <c r="AI204" s="129" t="s">
        <v>1539</v>
      </c>
      <c r="AJ204" s="129" t="s">
        <v>1539</v>
      </c>
      <c r="AK204" s="129" t="s">
        <v>1539</v>
      </c>
      <c r="AL204" s="129" t="s">
        <v>1539</v>
      </c>
      <c r="AM204" s="129"/>
      <c r="AN204" s="130"/>
      <c r="AO204" s="131"/>
      <c r="AQ204" s="132"/>
      <c r="AR204" s="99"/>
      <c r="AS204" s="133"/>
      <c r="AT204" s="134"/>
      <c r="AU204" s="135" t="s">
        <v>1539</v>
      </c>
      <c r="AV204" s="136"/>
      <c r="AW204" s="140"/>
      <c r="AX204" s="129" t="s">
        <v>1539</v>
      </c>
      <c r="AY204" s="129" t="s">
        <v>1539</v>
      </c>
      <c r="AZ204" s="129" t="s">
        <v>1539</v>
      </c>
      <c r="BA204" s="129" t="s">
        <v>1539</v>
      </c>
      <c r="BB204" s="129" t="s">
        <v>1539</v>
      </c>
      <c r="BC204" s="129" t="s">
        <v>1539</v>
      </c>
      <c r="BD204" s="129" t="s">
        <v>1539</v>
      </c>
      <c r="BE204" s="129"/>
      <c r="BF204" s="129"/>
      <c r="BG204" s="129"/>
      <c r="BH204" s="129"/>
      <c r="BI204" s="129"/>
      <c r="BJ204" s="129"/>
      <c r="BK204" s="129"/>
      <c r="BL204" s="129"/>
      <c r="BM204" s="129"/>
      <c r="BN204" s="137"/>
      <c r="BO204" s="138"/>
      <c r="BP204" s="131"/>
      <c r="BQ204" s="99"/>
      <c r="BR204" s="139"/>
      <c r="BS204" s="132"/>
      <c r="BT204" s="99"/>
      <c r="BU204" s="134"/>
      <c r="BV204" s="135" t="s">
        <v>1539</v>
      </c>
      <c r="BW204" s="116"/>
      <c r="BY204" s="140" t="s">
        <v>1539</v>
      </c>
      <c r="BZ204" s="140" t="s">
        <v>1539</v>
      </c>
      <c r="CA204" s="140" t="s">
        <v>1539</v>
      </c>
      <c r="CB204" s="140" t="s">
        <v>1539</v>
      </c>
      <c r="CC204" s="140" t="s">
        <v>1539</v>
      </c>
      <c r="CD204" s="140" t="s">
        <v>1539</v>
      </c>
      <c r="CE204" s="140" t="s">
        <v>1539</v>
      </c>
      <c r="CF204" s="140" t="s">
        <v>1539</v>
      </c>
      <c r="CG204" s="140" t="s">
        <v>1539</v>
      </c>
      <c r="CH204" s="140" t="s">
        <v>1539</v>
      </c>
      <c r="CI204" s="140" t="s">
        <v>1539</v>
      </c>
      <c r="CJ204" s="140" t="s">
        <v>1539</v>
      </c>
      <c r="CL204" s="140"/>
      <c r="CM204" s="140"/>
      <c r="CN204" s="140"/>
      <c r="CO204" s="140"/>
      <c r="CP204" s="140"/>
      <c r="CQ204" s="140"/>
      <c r="CR204" s="140"/>
      <c r="CS204" s="140"/>
      <c r="CT204" s="140"/>
      <c r="CU204" s="140"/>
      <c r="CV204" s="140"/>
      <c r="CW204" s="140"/>
      <c r="CY204" s="105"/>
      <c r="CZ204" s="105"/>
      <c r="DA204" s="105"/>
      <c r="DB204" s="105"/>
      <c r="DC204" s="105"/>
      <c r="DD204" s="105"/>
      <c r="DE204" s="105"/>
      <c r="DF204" s="105"/>
      <c r="DG204" s="105"/>
      <c r="DH204" s="105"/>
      <c r="DI204" s="105"/>
      <c r="DJ204" s="105"/>
    </row>
    <row r="205" spans="1:114" ht="15" customHeight="1" x14ac:dyDescent="0.25">
      <c r="A205" s="70">
        <v>-73.269388890000002</v>
      </c>
      <c r="B205" s="70">
        <v>9.8529999999999998</v>
      </c>
      <c r="C205" s="71">
        <v>100</v>
      </c>
      <c r="D205" s="56">
        <v>28025090</v>
      </c>
      <c r="E205" s="56"/>
      <c r="F205" s="195" t="s">
        <v>391</v>
      </c>
      <c r="G205" s="57" t="s">
        <v>54</v>
      </c>
      <c r="H205" s="82" t="s">
        <v>392</v>
      </c>
      <c r="I205" s="129" t="s">
        <v>1539</v>
      </c>
      <c r="J205" s="129" t="s">
        <v>1539</v>
      </c>
      <c r="K205" s="129" t="s">
        <v>1539</v>
      </c>
      <c r="L205" s="129" t="s">
        <v>1539</v>
      </c>
      <c r="M205" s="129" t="s">
        <v>1539</v>
      </c>
      <c r="N205" s="129" t="s">
        <v>1539</v>
      </c>
      <c r="O205" s="129" t="s">
        <v>1539</v>
      </c>
      <c r="P205" s="129" t="s">
        <v>1539</v>
      </c>
      <c r="Q205" s="129" t="s">
        <v>1539</v>
      </c>
      <c r="R205" s="129" t="s">
        <v>1539</v>
      </c>
      <c r="S205" s="129" t="s">
        <v>1539</v>
      </c>
      <c r="T205" s="129" t="s">
        <v>1539</v>
      </c>
      <c r="U205" s="129" t="s">
        <v>1539</v>
      </c>
      <c r="V205" s="129" t="s">
        <v>1539</v>
      </c>
      <c r="W205" s="129" t="s">
        <v>1539</v>
      </c>
      <c r="X205" s="129" t="s">
        <v>1539</v>
      </c>
      <c r="Y205" s="129" t="s">
        <v>1539</v>
      </c>
      <c r="Z205" s="129" t="s">
        <v>1539</v>
      </c>
      <c r="AA205" s="129" t="s">
        <v>1539</v>
      </c>
      <c r="AB205" s="129" t="s">
        <v>1539</v>
      </c>
      <c r="AC205" s="129" t="s">
        <v>1539</v>
      </c>
      <c r="AD205" s="129" t="s">
        <v>1539</v>
      </c>
      <c r="AE205" s="129" t="s">
        <v>1539</v>
      </c>
      <c r="AF205" s="129" t="s">
        <v>1539</v>
      </c>
      <c r="AG205" s="129" t="s">
        <v>1539</v>
      </c>
      <c r="AH205" s="129" t="s">
        <v>1539</v>
      </c>
      <c r="AI205" s="129" t="s">
        <v>1539</v>
      </c>
      <c r="AJ205" s="129" t="s">
        <v>1539</v>
      </c>
      <c r="AK205" s="129" t="s">
        <v>1539</v>
      </c>
      <c r="AL205" s="129" t="s">
        <v>1539</v>
      </c>
      <c r="AM205" s="129"/>
      <c r="AN205" s="130"/>
      <c r="AO205" s="131"/>
      <c r="AQ205" s="132"/>
      <c r="AR205" s="99"/>
      <c r="AS205" s="133"/>
      <c r="AT205" s="134"/>
      <c r="AU205" s="135">
        <v>39.6</v>
      </c>
      <c r="AV205" s="136"/>
      <c r="AW205" s="140"/>
      <c r="AX205" s="129" t="s">
        <v>1539</v>
      </c>
      <c r="AY205" s="129" t="s">
        <v>1539</v>
      </c>
      <c r="AZ205" s="129" t="s">
        <v>1539</v>
      </c>
      <c r="BA205" s="129" t="s">
        <v>1539</v>
      </c>
      <c r="BB205" s="129" t="s">
        <v>1539</v>
      </c>
      <c r="BC205" s="129" t="s">
        <v>1539</v>
      </c>
      <c r="BD205" s="129" t="s">
        <v>1539</v>
      </c>
      <c r="BE205" s="129"/>
      <c r="BF205" s="129"/>
      <c r="BG205" s="129"/>
      <c r="BH205" s="129"/>
      <c r="BI205" s="129"/>
      <c r="BJ205" s="129"/>
      <c r="BK205" s="129"/>
      <c r="BL205" s="129"/>
      <c r="BM205" s="129"/>
      <c r="BN205" s="137"/>
      <c r="BO205" s="138"/>
      <c r="BP205" s="131"/>
      <c r="BQ205" s="99"/>
      <c r="BR205" s="139"/>
      <c r="BS205" s="132"/>
      <c r="BT205" s="99"/>
      <c r="BU205" s="134"/>
      <c r="BV205" s="135">
        <v>39.799999999999997</v>
      </c>
      <c r="BW205" s="116"/>
      <c r="BY205" s="140">
        <v>41</v>
      </c>
      <c r="BZ205" s="140">
        <v>41</v>
      </c>
      <c r="CA205" s="140">
        <v>41.2</v>
      </c>
      <c r="CB205" s="140">
        <v>40.200000000000003</v>
      </c>
      <c r="CC205" s="140">
        <v>38.5</v>
      </c>
      <c r="CD205" s="140">
        <v>40.4</v>
      </c>
      <c r="CE205" s="140">
        <v>41</v>
      </c>
      <c r="CF205" s="140">
        <v>42.3</v>
      </c>
      <c r="CG205" s="140">
        <v>39.799999999999997</v>
      </c>
      <c r="CH205" s="140">
        <v>39.4</v>
      </c>
      <c r="CI205" s="140">
        <v>39.6</v>
      </c>
      <c r="CJ205" s="140">
        <v>39.799999999999997</v>
      </c>
      <c r="CL205" s="140">
        <v>37.396000000000008</v>
      </c>
      <c r="CM205" s="140">
        <v>38.262500000000003</v>
      </c>
      <c r="CN205" s="140">
        <v>38.212500000000013</v>
      </c>
      <c r="CO205" s="140">
        <v>37.725000000000001</v>
      </c>
      <c r="CP205" s="140">
        <v>36.469230769230769</v>
      </c>
      <c r="CQ205" s="140">
        <v>36.807142857142857</v>
      </c>
      <c r="CR205" s="140">
        <v>37.522222222222219</v>
      </c>
      <c r="CS205" s="140">
        <v>37.237037037037041</v>
      </c>
      <c r="CT205" s="140">
        <v>36.215384615384622</v>
      </c>
      <c r="CU205" s="140">
        <v>35.33846153846153</v>
      </c>
      <c r="CV205" s="140">
        <v>35.444444444444443</v>
      </c>
      <c r="CW205" s="140">
        <v>35.922222222222231</v>
      </c>
      <c r="CY205" s="105">
        <v>35.384000000000007</v>
      </c>
      <c r="CZ205" s="105">
        <v>36.012500000000003</v>
      </c>
      <c r="DA205" s="105">
        <v>35.779166666666661</v>
      </c>
      <c r="DB205" s="105">
        <v>34.750000000000007</v>
      </c>
      <c r="DC205" s="105">
        <v>33.569230769230757</v>
      </c>
      <c r="DD205" s="105">
        <v>33.924999999999997</v>
      </c>
      <c r="DE205" s="105">
        <v>34.462962962962962</v>
      </c>
      <c r="DF205" s="105">
        <v>34.329629629629622</v>
      </c>
      <c r="DG205" s="105">
        <v>33.223076923076917</v>
      </c>
      <c r="DH205" s="105">
        <v>32.653846153846153</v>
      </c>
      <c r="DI205" s="105">
        <v>32.829629629629622</v>
      </c>
      <c r="DJ205" s="105">
        <v>33.922222222222231</v>
      </c>
    </row>
    <row r="206" spans="1:114" ht="15" customHeight="1" x14ac:dyDescent="0.25">
      <c r="A206" s="70">
        <v>-73.008777780000003</v>
      </c>
      <c r="B206" s="70">
        <v>10.55986111</v>
      </c>
      <c r="C206" s="71">
        <v>255</v>
      </c>
      <c r="D206" s="56">
        <v>28015070</v>
      </c>
      <c r="E206" s="56"/>
      <c r="F206" s="195" t="s">
        <v>393</v>
      </c>
      <c r="G206" s="67" t="s">
        <v>51</v>
      </c>
      <c r="H206" s="82" t="s">
        <v>394</v>
      </c>
      <c r="I206" s="129">
        <v>33.6</v>
      </c>
      <c r="J206" s="129">
        <v>33</v>
      </c>
      <c r="K206" s="129">
        <v>33</v>
      </c>
      <c r="L206" s="129">
        <v>33.6</v>
      </c>
      <c r="M206" s="129">
        <v>32.799999999999997</v>
      </c>
      <c r="N206" s="129">
        <v>33</v>
      </c>
      <c r="O206" s="129">
        <v>33.6</v>
      </c>
      <c r="P206" s="129">
        <v>33.6</v>
      </c>
      <c r="Q206" s="129">
        <v>35.799999999999997</v>
      </c>
      <c r="R206" s="129">
        <v>32.200000000000003</v>
      </c>
      <c r="S206" s="129">
        <v>32.799999999999997</v>
      </c>
      <c r="T206" s="129">
        <v>33.799999999999997</v>
      </c>
      <c r="U206" s="129">
        <v>33.6</v>
      </c>
      <c r="V206" s="129">
        <v>33.6</v>
      </c>
      <c r="W206" s="129">
        <v>33.200000000000003</v>
      </c>
      <c r="X206" s="129">
        <v>34.6</v>
      </c>
      <c r="Y206" s="129">
        <v>33.6</v>
      </c>
      <c r="Z206" s="129">
        <v>34.4</v>
      </c>
      <c r="AA206" s="129">
        <v>34</v>
      </c>
      <c r="AB206" s="129">
        <v>32.4</v>
      </c>
      <c r="AC206" s="129">
        <v>33.799999999999997</v>
      </c>
      <c r="AD206" s="129">
        <v>34.200000000000003</v>
      </c>
      <c r="AE206" s="129">
        <v>33.6</v>
      </c>
      <c r="AF206" s="129">
        <v>34</v>
      </c>
      <c r="AG206" s="129">
        <v>34.6</v>
      </c>
      <c r="AH206" s="129">
        <v>34.799999999999997</v>
      </c>
      <c r="AI206" s="129">
        <v>34.6</v>
      </c>
      <c r="AJ206" s="129">
        <v>32.4</v>
      </c>
      <c r="AK206" s="129">
        <v>29.8</v>
      </c>
      <c r="AL206" s="129">
        <v>31.4</v>
      </c>
      <c r="AM206" s="129"/>
      <c r="AN206" s="130">
        <f>+LOOKUP(1000,I206:AM206)</f>
        <v>31.4</v>
      </c>
      <c r="AO206" s="131"/>
      <c r="AQ206" s="132"/>
      <c r="AR206" s="99"/>
      <c r="AS206" s="133"/>
      <c r="AT206" s="134">
        <f>+MAX(I206:AM206)</f>
        <v>35.799999999999997</v>
      </c>
      <c r="AU206" s="135">
        <v>38.5</v>
      </c>
      <c r="AV206" s="136">
        <f>+AT206-AU206</f>
        <v>-2.7000000000000028</v>
      </c>
      <c r="AW206" s="140"/>
      <c r="AX206" s="129">
        <v>31.6</v>
      </c>
      <c r="AY206" s="129">
        <v>34</v>
      </c>
      <c r="AZ206" s="129">
        <v>33.799999999999997</v>
      </c>
      <c r="BA206" s="129">
        <v>34.6</v>
      </c>
      <c r="BB206" s="129">
        <v>33</v>
      </c>
      <c r="BC206" s="129">
        <v>34.200000000000003</v>
      </c>
      <c r="BD206" s="129">
        <v>35.200000000000003</v>
      </c>
      <c r="BE206" s="129"/>
      <c r="BF206" s="129"/>
      <c r="BG206" s="129"/>
      <c r="BH206" s="129"/>
      <c r="BI206" s="129"/>
      <c r="BJ206" s="129"/>
      <c r="BK206" s="129"/>
      <c r="BL206" s="129"/>
      <c r="BM206" s="129"/>
      <c r="BN206" s="137">
        <f>+LOOKUP(1000,AX206:BM206)</f>
        <v>35.200000000000003</v>
      </c>
      <c r="BO206" s="138"/>
      <c r="BP206" s="131"/>
      <c r="BQ206" s="99">
        <f>+BN206-BP206</f>
        <v>35.200000000000003</v>
      </c>
      <c r="BR206" s="139"/>
      <c r="BS206" s="132">
        <f>+AVERAGE(AX206:BM206)</f>
        <v>33.771428571428565</v>
      </c>
      <c r="BT206" s="99">
        <f>+BS206-BP206</f>
        <v>33.771428571428565</v>
      </c>
      <c r="BU206" s="134">
        <f>+MAX(AX206:BM206)</f>
        <v>35.200000000000003</v>
      </c>
      <c r="BV206" s="135">
        <v>36.6</v>
      </c>
      <c r="BW206" s="116">
        <f>+BU206-BV206</f>
        <v>-1.3999999999999986</v>
      </c>
      <c r="BY206" s="140">
        <v>38.799999999999997</v>
      </c>
      <c r="BZ206" s="140">
        <v>40</v>
      </c>
      <c r="CA206" s="140">
        <v>40.4</v>
      </c>
      <c r="CB206" s="140">
        <v>40.200000000000003</v>
      </c>
      <c r="CC206" s="140">
        <v>39.799999999999997</v>
      </c>
      <c r="CD206" s="140">
        <v>42</v>
      </c>
      <c r="CE206" s="140">
        <v>42.2</v>
      </c>
      <c r="CF206" s="140">
        <v>40.799999999999997</v>
      </c>
      <c r="CG206" s="140">
        <v>39.799999999999997</v>
      </c>
      <c r="CH206" s="140">
        <v>38.4</v>
      </c>
      <c r="CI206" s="140">
        <v>38.5</v>
      </c>
      <c r="CJ206" s="140">
        <v>36.6</v>
      </c>
      <c r="CL206" s="140">
        <v>35.678260869565207</v>
      </c>
      <c r="CM206" s="140">
        <v>37.191304347826083</v>
      </c>
      <c r="CN206" s="140">
        <v>37.408333333333317</v>
      </c>
      <c r="CO206" s="140">
        <v>37.363999999999997</v>
      </c>
      <c r="CP206" s="140">
        <v>36.10799999999999</v>
      </c>
      <c r="CQ206" s="140">
        <v>36.139999999999993</v>
      </c>
      <c r="CR206" s="140">
        <v>37.047999999999988</v>
      </c>
      <c r="CS206" s="140">
        <v>37.108333333333327</v>
      </c>
      <c r="CT206" s="140">
        <v>36.325000000000003</v>
      </c>
      <c r="CU206" s="140">
        <v>34.762500000000003</v>
      </c>
      <c r="CV206" s="140">
        <v>33.836363636363629</v>
      </c>
      <c r="CW206" s="140">
        <v>34.263636363636373</v>
      </c>
      <c r="CY206" s="105">
        <v>33.621739130434783</v>
      </c>
      <c r="CZ206" s="105">
        <v>34.613043478260863</v>
      </c>
      <c r="DA206" s="105">
        <v>34.945833333333333</v>
      </c>
      <c r="DB206" s="105">
        <v>34.268000000000001</v>
      </c>
      <c r="DC206" s="105">
        <v>33.120000000000012</v>
      </c>
      <c r="DD206" s="105">
        <v>33.148000000000003</v>
      </c>
      <c r="DE206" s="105">
        <v>34.06</v>
      </c>
      <c r="DF206" s="105">
        <v>34.049999999999997</v>
      </c>
      <c r="DG206" s="105">
        <v>32.958333333333343</v>
      </c>
      <c r="DH206" s="105">
        <v>31.929166666666671</v>
      </c>
      <c r="DI206" s="105">
        <v>31.740909090909099</v>
      </c>
      <c r="DJ206" s="105">
        <v>32.099999999999987</v>
      </c>
    </row>
    <row r="207" spans="1:114" ht="15" customHeight="1" x14ac:dyDescent="0.25">
      <c r="A207" s="70">
        <v>-73.588888890000007</v>
      </c>
      <c r="B207" s="70">
        <v>10.41788889</v>
      </c>
      <c r="C207" s="71">
        <v>1000</v>
      </c>
      <c r="D207" s="56">
        <v>28040010</v>
      </c>
      <c r="E207" s="56"/>
      <c r="F207" s="195" t="s">
        <v>395</v>
      </c>
      <c r="G207" s="57" t="s">
        <v>54</v>
      </c>
      <c r="H207" s="82" t="s">
        <v>386</v>
      </c>
      <c r="I207" s="129" t="s">
        <v>1539</v>
      </c>
      <c r="J207" s="129" t="s">
        <v>1539</v>
      </c>
      <c r="K207" s="129" t="s">
        <v>1539</v>
      </c>
      <c r="L207" s="129" t="s">
        <v>1539</v>
      </c>
      <c r="M207" s="129" t="s">
        <v>1539</v>
      </c>
      <c r="N207" s="129" t="s">
        <v>1539</v>
      </c>
      <c r="O207" s="129" t="s">
        <v>1539</v>
      </c>
      <c r="P207" s="129" t="s">
        <v>1539</v>
      </c>
      <c r="Q207" s="129" t="s">
        <v>1539</v>
      </c>
      <c r="R207" s="129" t="s">
        <v>1539</v>
      </c>
      <c r="S207" s="129" t="s">
        <v>1539</v>
      </c>
      <c r="T207" s="129" t="s">
        <v>1539</v>
      </c>
      <c r="U207" s="129" t="s">
        <v>1539</v>
      </c>
      <c r="V207" s="129" t="s">
        <v>1539</v>
      </c>
      <c r="W207" s="129" t="s">
        <v>1539</v>
      </c>
      <c r="X207" s="129" t="s">
        <v>1539</v>
      </c>
      <c r="Y207" s="129" t="s">
        <v>1539</v>
      </c>
      <c r="Z207" s="129" t="s">
        <v>1539</v>
      </c>
      <c r="AA207" s="129" t="s">
        <v>1539</v>
      </c>
      <c r="AB207" s="129" t="s">
        <v>1539</v>
      </c>
      <c r="AC207" s="129" t="s">
        <v>1539</v>
      </c>
      <c r="AD207" s="129" t="s">
        <v>1539</v>
      </c>
      <c r="AE207" s="129" t="s">
        <v>1539</v>
      </c>
      <c r="AF207" s="129" t="s">
        <v>1539</v>
      </c>
      <c r="AG207" s="129" t="s">
        <v>1539</v>
      </c>
      <c r="AH207" s="129" t="s">
        <v>1539</v>
      </c>
      <c r="AI207" s="129" t="s">
        <v>1539</v>
      </c>
      <c r="AJ207" s="129" t="s">
        <v>1539</v>
      </c>
      <c r="AK207" s="129" t="s">
        <v>1539</v>
      </c>
      <c r="AL207" s="129" t="s">
        <v>1539</v>
      </c>
      <c r="AM207" s="129"/>
      <c r="AN207" s="130"/>
      <c r="AO207" s="131"/>
      <c r="AQ207" s="132"/>
      <c r="AR207" s="99"/>
      <c r="AS207" s="133"/>
      <c r="AT207" s="134"/>
      <c r="AU207" s="135" t="s">
        <v>1539</v>
      </c>
      <c r="AV207" s="136"/>
      <c r="AW207" s="140"/>
      <c r="AX207" s="129" t="s">
        <v>1539</v>
      </c>
      <c r="AY207" s="129" t="s">
        <v>1539</v>
      </c>
      <c r="AZ207" s="129" t="s">
        <v>1539</v>
      </c>
      <c r="BA207" s="129" t="s">
        <v>1539</v>
      </c>
      <c r="BB207" s="129" t="s">
        <v>1539</v>
      </c>
      <c r="BC207" s="129" t="s">
        <v>1539</v>
      </c>
      <c r="BD207" s="129" t="s">
        <v>1539</v>
      </c>
      <c r="BE207" s="129"/>
      <c r="BF207" s="129"/>
      <c r="BG207" s="129"/>
      <c r="BH207" s="129"/>
      <c r="BI207" s="129"/>
      <c r="BJ207" s="129"/>
      <c r="BK207" s="129"/>
      <c r="BL207" s="129"/>
      <c r="BM207" s="129"/>
      <c r="BN207" s="137"/>
      <c r="BO207" s="138"/>
      <c r="BP207" s="131"/>
      <c r="BQ207" s="99"/>
      <c r="BR207" s="139"/>
      <c r="BS207" s="132"/>
      <c r="BT207" s="99"/>
      <c r="BU207" s="134"/>
      <c r="BV207" s="135" t="s">
        <v>1539</v>
      </c>
      <c r="BW207" s="116"/>
      <c r="BY207" s="140" t="s">
        <v>1539</v>
      </c>
      <c r="BZ207" s="140" t="s">
        <v>1539</v>
      </c>
      <c r="CA207" s="140" t="s">
        <v>1539</v>
      </c>
      <c r="CB207" s="140" t="s">
        <v>1539</v>
      </c>
      <c r="CC207" s="140" t="s">
        <v>1539</v>
      </c>
      <c r="CD207" s="140" t="s">
        <v>1539</v>
      </c>
      <c r="CE207" s="140" t="s">
        <v>1539</v>
      </c>
      <c r="CF207" s="140" t="s">
        <v>1539</v>
      </c>
      <c r="CG207" s="140" t="s">
        <v>1539</v>
      </c>
      <c r="CH207" s="140" t="s">
        <v>1539</v>
      </c>
      <c r="CI207" s="140" t="s">
        <v>1539</v>
      </c>
      <c r="CJ207" s="140" t="s">
        <v>1539</v>
      </c>
      <c r="CL207" s="140"/>
      <c r="CM207" s="140"/>
      <c r="CN207" s="140"/>
      <c r="CO207" s="140"/>
      <c r="CP207" s="140"/>
      <c r="CQ207" s="140"/>
      <c r="CR207" s="140"/>
      <c r="CS207" s="140"/>
      <c r="CT207" s="140"/>
      <c r="CU207" s="140"/>
      <c r="CV207" s="140"/>
      <c r="CW207" s="140"/>
      <c r="CY207" s="105"/>
      <c r="CZ207" s="105"/>
      <c r="DA207" s="105"/>
      <c r="DB207" s="105"/>
      <c r="DC207" s="105"/>
      <c r="DD207" s="105"/>
      <c r="DE207" s="105"/>
      <c r="DF207" s="105"/>
      <c r="DG207" s="105"/>
      <c r="DH207" s="105"/>
      <c r="DI207" s="105"/>
      <c r="DJ207" s="105"/>
    </row>
    <row r="208" spans="1:114" ht="15" customHeight="1" x14ac:dyDescent="0.25">
      <c r="A208" s="70">
        <v>-74.216666669999995</v>
      </c>
      <c r="B208" s="70">
        <v>10.55</v>
      </c>
      <c r="C208" s="71">
        <v>15</v>
      </c>
      <c r="D208" s="56">
        <v>29060430</v>
      </c>
      <c r="E208" s="56"/>
      <c r="F208" s="193" t="s">
        <v>396</v>
      </c>
      <c r="G208" s="57" t="s">
        <v>42</v>
      </c>
      <c r="H208" s="82" t="s">
        <v>397</v>
      </c>
      <c r="I208" s="129" t="s">
        <v>1539</v>
      </c>
      <c r="J208" s="129" t="s">
        <v>1539</v>
      </c>
      <c r="K208" s="129" t="s">
        <v>1539</v>
      </c>
      <c r="L208" s="129" t="s">
        <v>1539</v>
      </c>
      <c r="M208" s="129" t="s">
        <v>1539</v>
      </c>
      <c r="N208" s="129" t="s">
        <v>1539</v>
      </c>
      <c r="O208" s="129" t="s">
        <v>1539</v>
      </c>
      <c r="P208" s="129" t="s">
        <v>1539</v>
      </c>
      <c r="Q208" s="129" t="s">
        <v>1539</v>
      </c>
      <c r="R208" s="129" t="s">
        <v>1539</v>
      </c>
      <c r="S208" s="129" t="s">
        <v>1539</v>
      </c>
      <c r="T208" s="129" t="s">
        <v>1539</v>
      </c>
      <c r="U208" s="129" t="s">
        <v>1539</v>
      </c>
      <c r="V208" s="129" t="s">
        <v>1539</v>
      </c>
      <c r="W208" s="129" t="s">
        <v>1539</v>
      </c>
      <c r="X208" s="129" t="s">
        <v>1539</v>
      </c>
      <c r="Y208" s="129" t="s">
        <v>1539</v>
      </c>
      <c r="Z208" s="129" t="s">
        <v>1539</v>
      </c>
      <c r="AA208" s="129" t="s">
        <v>1539</v>
      </c>
      <c r="AB208" s="129" t="s">
        <v>1539</v>
      </c>
      <c r="AC208" s="129" t="s">
        <v>1539</v>
      </c>
      <c r="AD208" s="129" t="s">
        <v>1539</v>
      </c>
      <c r="AE208" s="129" t="s">
        <v>1539</v>
      </c>
      <c r="AF208" s="129" t="s">
        <v>1539</v>
      </c>
      <c r="AG208" s="129" t="s">
        <v>1539</v>
      </c>
      <c r="AH208" s="129" t="s">
        <v>1539</v>
      </c>
      <c r="AI208" s="129" t="s">
        <v>1539</v>
      </c>
      <c r="AJ208" s="129" t="s">
        <v>1539</v>
      </c>
      <c r="AK208" s="129" t="s">
        <v>1539</v>
      </c>
      <c r="AL208" s="129" t="s">
        <v>1539</v>
      </c>
      <c r="AM208" s="129"/>
      <c r="AN208" s="130"/>
      <c r="AO208" s="131"/>
      <c r="AQ208" s="132"/>
      <c r="AR208" s="99"/>
      <c r="AS208" s="133"/>
      <c r="AT208" s="134"/>
      <c r="AU208" s="135" t="s">
        <v>1539</v>
      </c>
      <c r="AV208" s="136"/>
      <c r="AW208" s="140"/>
      <c r="AX208" s="129" t="s">
        <v>1539</v>
      </c>
      <c r="AY208" s="129" t="s">
        <v>1539</v>
      </c>
      <c r="AZ208" s="129" t="s">
        <v>1539</v>
      </c>
      <c r="BA208" s="129" t="s">
        <v>1539</v>
      </c>
      <c r="BB208" s="129" t="s">
        <v>1539</v>
      </c>
      <c r="BC208" s="129" t="s">
        <v>1539</v>
      </c>
      <c r="BD208" s="129" t="s">
        <v>1539</v>
      </c>
      <c r="BE208" s="129"/>
      <c r="BF208" s="129"/>
      <c r="BG208" s="129"/>
      <c r="BH208" s="129"/>
      <c r="BI208" s="129"/>
      <c r="BJ208" s="129"/>
      <c r="BK208" s="129"/>
      <c r="BL208" s="129"/>
      <c r="BM208" s="129"/>
      <c r="BN208" s="137"/>
      <c r="BO208" s="138"/>
      <c r="BP208" s="131"/>
      <c r="BQ208" s="99"/>
      <c r="BR208" s="139"/>
      <c r="BS208" s="132"/>
      <c r="BT208" s="99"/>
      <c r="BU208" s="134"/>
      <c r="BV208" s="135" t="s">
        <v>1539</v>
      </c>
      <c r="BW208" s="116"/>
      <c r="BY208" s="140" t="s">
        <v>1539</v>
      </c>
      <c r="BZ208" s="140" t="s">
        <v>1539</v>
      </c>
      <c r="CA208" s="140" t="s">
        <v>1539</v>
      </c>
      <c r="CB208" s="140" t="s">
        <v>1539</v>
      </c>
      <c r="CC208" s="140" t="s">
        <v>1539</v>
      </c>
      <c r="CD208" s="140" t="s">
        <v>1539</v>
      </c>
      <c r="CE208" s="140" t="s">
        <v>1539</v>
      </c>
      <c r="CF208" s="140" t="s">
        <v>1539</v>
      </c>
      <c r="CG208" s="140" t="s">
        <v>1539</v>
      </c>
      <c r="CH208" s="140" t="s">
        <v>1539</v>
      </c>
      <c r="CI208" s="140" t="s">
        <v>1539</v>
      </c>
      <c r="CJ208" s="140" t="s">
        <v>1539</v>
      </c>
      <c r="CL208" s="140"/>
      <c r="CM208" s="140"/>
      <c r="CN208" s="140"/>
      <c r="CO208" s="140"/>
      <c r="CP208" s="140"/>
      <c r="CQ208" s="140"/>
      <c r="CR208" s="140"/>
      <c r="CS208" s="140"/>
      <c r="CT208" s="140"/>
      <c r="CU208" s="140"/>
      <c r="CV208" s="140"/>
      <c r="CW208" s="140"/>
      <c r="CY208" s="105"/>
      <c r="CZ208" s="105"/>
      <c r="DA208" s="105"/>
      <c r="DB208" s="105"/>
      <c r="DC208" s="105"/>
      <c r="DD208" s="105"/>
      <c r="DE208" s="105"/>
      <c r="DF208" s="105"/>
      <c r="DG208" s="105"/>
      <c r="DH208" s="105"/>
      <c r="DI208" s="105"/>
      <c r="DJ208" s="105"/>
    </row>
    <row r="209" spans="1:114" ht="15" customHeight="1" x14ac:dyDescent="0.25">
      <c r="A209" s="70">
        <v>-74.199722219999998</v>
      </c>
      <c r="B209" s="70">
        <v>10.721111110000001</v>
      </c>
      <c r="C209" s="71">
        <v>20</v>
      </c>
      <c r="D209" s="56">
        <v>29065020</v>
      </c>
      <c r="E209" s="56"/>
      <c r="F209" s="193" t="s">
        <v>398</v>
      </c>
      <c r="G209" s="57" t="s">
        <v>42</v>
      </c>
      <c r="H209" s="82" t="s">
        <v>399</v>
      </c>
      <c r="I209" s="129" t="s">
        <v>1539</v>
      </c>
      <c r="J209" s="129" t="s">
        <v>1539</v>
      </c>
      <c r="K209" s="129" t="s">
        <v>1539</v>
      </c>
      <c r="L209" s="129" t="s">
        <v>1539</v>
      </c>
      <c r="M209" s="129" t="s">
        <v>1539</v>
      </c>
      <c r="N209" s="129" t="s">
        <v>1539</v>
      </c>
      <c r="O209" s="129" t="s">
        <v>1539</v>
      </c>
      <c r="P209" s="129" t="s">
        <v>1539</v>
      </c>
      <c r="Q209" s="129" t="s">
        <v>1539</v>
      </c>
      <c r="R209" s="129" t="s">
        <v>1539</v>
      </c>
      <c r="S209" s="129" t="s">
        <v>1539</v>
      </c>
      <c r="T209" s="129" t="s">
        <v>1539</v>
      </c>
      <c r="U209" s="129" t="s">
        <v>1539</v>
      </c>
      <c r="V209" s="129" t="s">
        <v>1539</v>
      </c>
      <c r="W209" s="129" t="s">
        <v>1539</v>
      </c>
      <c r="X209" s="129" t="s">
        <v>1539</v>
      </c>
      <c r="Y209" s="129" t="s">
        <v>1539</v>
      </c>
      <c r="Z209" s="129" t="s">
        <v>1539</v>
      </c>
      <c r="AA209" s="129" t="s">
        <v>1539</v>
      </c>
      <c r="AB209" s="129" t="s">
        <v>1539</v>
      </c>
      <c r="AC209" s="129" t="s">
        <v>1539</v>
      </c>
      <c r="AD209" s="129" t="s">
        <v>1539</v>
      </c>
      <c r="AE209" s="129" t="s">
        <v>1539</v>
      </c>
      <c r="AF209" s="129" t="s">
        <v>1539</v>
      </c>
      <c r="AG209" s="129" t="s">
        <v>1539</v>
      </c>
      <c r="AH209" s="129" t="s">
        <v>1539</v>
      </c>
      <c r="AI209" s="129" t="s">
        <v>1539</v>
      </c>
      <c r="AJ209" s="129" t="s">
        <v>1539</v>
      </c>
      <c r="AK209" s="129" t="s">
        <v>1539</v>
      </c>
      <c r="AL209" s="129" t="s">
        <v>1539</v>
      </c>
      <c r="AM209" s="129"/>
      <c r="AN209" s="130"/>
      <c r="AO209" s="131"/>
      <c r="AQ209" s="132"/>
      <c r="AR209" s="99"/>
      <c r="AS209" s="133"/>
      <c r="AT209" s="134"/>
      <c r="AU209" s="135" t="s">
        <v>1539</v>
      </c>
      <c r="AV209" s="136"/>
      <c r="AW209" s="140"/>
      <c r="AX209" s="129" t="s">
        <v>1539</v>
      </c>
      <c r="AY209" s="129" t="s">
        <v>1539</v>
      </c>
      <c r="AZ209" s="129" t="s">
        <v>1539</v>
      </c>
      <c r="BA209" s="129" t="s">
        <v>1539</v>
      </c>
      <c r="BB209" s="129" t="s">
        <v>1539</v>
      </c>
      <c r="BC209" s="129" t="s">
        <v>1539</v>
      </c>
      <c r="BD209" s="129" t="s">
        <v>1539</v>
      </c>
      <c r="BE209" s="129"/>
      <c r="BF209" s="129"/>
      <c r="BG209" s="129"/>
      <c r="BH209" s="129"/>
      <c r="BI209" s="129"/>
      <c r="BJ209" s="129"/>
      <c r="BK209" s="129"/>
      <c r="BL209" s="129"/>
      <c r="BM209" s="129"/>
      <c r="BN209" s="137"/>
      <c r="BO209" s="138"/>
      <c r="BP209" s="131"/>
      <c r="BQ209" s="99"/>
      <c r="BR209" s="139"/>
      <c r="BS209" s="132"/>
      <c r="BT209" s="99"/>
      <c r="BU209" s="134"/>
      <c r="BV209" s="135" t="s">
        <v>1539</v>
      </c>
      <c r="BW209" s="116"/>
      <c r="BY209" s="140" t="s">
        <v>1539</v>
      </c>
      <c r="BZ209" s="140" t="s">
        <v>1539</v>
      </c>
      <c r="CA209" s="140" t="s">
        <v>1539</v>
      </c>
      <c r="CB209" s="140" t="s">
        <v>1539</v>
      </c>
      <c r="CC209" s="140" t="s">
        <v>1539</v>
      </c>
      <c r="CD209" s="140" t="s">
        <v>1539</v>
      </c>
      <c r="CE209" s="140" t="s">
        <v>1539</v>
      </c>
      <c r="CF209" s="140" t="s">
        <v>1539</v>
      </c>
      <c r="CG209" s="140" t="s">
        <v>1539</v>
      </c>
      <c r="CH209" s="140" t="s">
        <v>1539</v>
      </c>
      <c r="CI209" s="140" t="s">
        <v>1539</v>
      </c>
      <c r="CJ209" s="140" t="s">
        <v>1539</v>
      </c>
      <c r="CL209" s="140">
        <v>34.088888888888889</v>
      </c>
      <c r="CM209" s="140">
        <v>34.833333333333343</v>
      </c>
      <c r="CN209" s="140">
        <v>36.161111111111111</v>
      </c>
      <c r="CO209" s="140">
        <v>36.405263157894737</v>
      </c>
      <c r="CP209" s="140">
        <v>35.08</v>
      </c>
      <c r="CQ209" s="140">
        <v>35.327272727272728</v>
      </c>
      <c r="CR209" s="140">
        <v>35.25454545454545</v>
      </c>
      <c r="CS209" s="140">
        <v>34.990909090909092</v>
      </c>
      <c r="CT209" s="140">
        <v>35.076190476190483</v>
      </c>
      <c r="CU209" s="140">
        <v>35.114999999999988</v>
      </c>
      <c r="CV209" s="140">
        <v>34.929999999999993</v>
      </c>
      <c r="CW209" s="140">
        <v>34.700000000000003</v>
      </c>
      <c r="CY209" s="105">
        <v>33.711111111111109</v>
      </c>
      <c r="CZ209" s="105">
        <v>34.117647058823529</v>
      </c>
      <c r="DA209" s="105">
        <v>34.599999999999987</v>
      </c>
      <c r="DB209" s="105">
        <v>34.557894736842101</v>
      </c>
      <c r="DC209" s="105">
        <v>33.799999999999997</v>
      </c>
      <c r="DD209" s="105">
        <v>33.833333333333329</v>
      </c>
      <c r="DE209" s="105">
        <v>33.928571428571431</v>
      </c>
      <c r="DF209" s="105">
        <v>33.719047619047622</v>
      </c>
      <c r="DG209" s="105">
        <v>33.554999999999993</v>
      </c>
      <c r="DH209" s="105">
        <v>33.204999999999998</v>
      </c>
      <c r="DI209" s="105">
        <v>33.164999999999999</v>
      </c>
      <c r="DJ209" s="105">
        <v>33.338888888888889</v>
      </c>
    </row>
    <row r="210" spans="1:114" ht="15" customHeight="1" x14ac:dyDescent="0.25">
      <c r="A210" s="70">
        <v>-72.835305559999995</v>
      </c>
      <c r="B210" s="70">
        <v>10.762861109999999</v>
      </c>
      <c r="C210" s="71">
        <v>230</v>
      </c>
      <c r="D210" s="56">
        <v>15060080</v>
      </c>
      <c r="E210" s="56"/>
      <c r="F210" s="193" t="s">
        <v>400</v>
      </c>
      <c r="G210" s="57" t="s">
        <v>51</v>
      </c>
      <c r="H210" s="82" t="s">
        <v>401</v>
      </c>
      <c r="I210" s="129" t="s">
        <v>1539</v>
      </c>
      <c r="J210" s="129" t="s">
        <v>1539</v>
      </c>
      <c r="K210" s="129" t="s">
        <v>1539</v>
      </c>
      <c r="L210" s="129" t="s">
        <v>1539</v>
      </c>
      <c r="M210" s="129" t="s">
        <v>1539</v>
      </c>
      <c r="N210" s="129" t="s">
        <v>1539</v>
      </c>
      <c r="O210" s="129" t="s">
        <v>1539</v>
      </c>
      <c r="P210" s="129" t="s">
        <v>1539</v>
      </c>
      <c r="Q210" s="129" t="s">
        <v>1539</v>
      </c>
      <c r="R210" s="129" t="s">
        <v>1539</v>
      </c>
      <c r="S210" s="129" t="s">
        <v>1539</v>
      </c>
      <c r="T210" s="129" t="s">
        <v>1539</v>
      </c>
      <c r="U210" s="129" t="s">
        <v>1539</v>
      </c>
      <c r="V210" s="129" t="s">
        <v>1539</v>
      </c>
      <c r="W210" s="129" t="s">
        <v>1539</v>
      </c>
      <c r="X210" s="129" t="s">
        <v>1539</v>
      </c>
      <c r="Y210" s="129" t="s">
        <v>1539</v>
      </c>
      <c r="Z210" s="129" t="s">
        <v>1539</v>
      </c>
      <c r="AA210" s="129" t="s">
        <v>1539</v>
      </c>
      <c r="AB210" s="129" t="s">
        <v>1539</v>
      </c>
      <c r="AC210" s="129" t="s">
        <v>1539</v>
      </c>
      <c r="AD210" s="129" t="s">
        <v>1539</v>
      </c>
      <c r="AE210" s="129" t="s">
        <v>1539</v>
      </c>
      <c r="AF210" s="129" t="s">
        <v>1539</v>
      </c>
      <c r="AG210" s="129" t="s">
        <v>1539</v>
      </c>
      <c r="AH210" s="129" t="s">
        <v>1539</v>
      </c>
      <c r="AI210" s="129" t="s">
        <v>1539</v>
      </c>
      <c r="AJ210" s="129" t="s">
        <v>1539</v>
      </c>
      <c r="AK210" s="129" t="s">
        <v>1539</v>
      </c>
      <c r="AL210" s="129" t="s">
        <v>1539</v>
      </c>
      <c r="AM210" s="129"/>
      <c r="AN210" s="130"/>
      <c r="AO210" s="131"/>
      <c r="AQ210" s="132"/>
      <c r="AR210" s="99"/>
      <c r="AS210" s="133"/>
      <c r="AT210" s="134"/>
      <c r="AU210" s="135" t="s">
        <v>1539</v>
      </c>
      <c r="AV210" s="136"/>
      <c r="AW210" s="140"/>
      <c r="AX210" s="129" t="s">
        <v>1539</v>
      </c>
      <c r="AY210" s="129" t="s">
        <v>1539</v>
      </c>
      <c r="AZ210" s="129" t="s">
        <v>1539</v>
      </c>
      <c r="BA210" s="129" t="s">
        <v>1539</v>
      </c>
      <c r="BB210" s="129" t="s">
        <v>1539</v>
      </c>
      <c r="BC210" s="129" t="s">
        <v>1539</v>
      </c>
      <c r="BD210" s="129" t="s">
        <v>1539</v>
      </c>
      <c r="BE210" s="129"/>
      <c r="BF210" s="129"/>
      <c r="BG210" s="129"/>
      <c r="BH210" s="129"/>
      <c r="BI210" s="129"/>
      <c r="BJ210" s="129"/>
      <c r="BK210" s="129"/>
      <c r="BL210" s="129"/>
      <c r="BM210" s="129"/>
      <c r="BN210" s="137"/>
      <c r="BO210" s="138"/>
      <c r="BP210" s="131"/>
      <c r="BQ210" s="99"/>
      <c r="BR210" s="139"/>
      <c r="BS210" s="132"/>
      <c r="BT210" s="99"/>
      <c r="BU210" s="134"/>
      <c r="BV210" s="135" t="s">
        <v>1539</v>
      </c>
      <c r="BW210" s="116"/>
      <c r="BY210" s="140" t="s">
        <v>1539</v>
      </c>
      <c r="BZ210" s="140" t="s">
        <v>1539</v>
      </c>
      <c r="CA210" s="140" t="s">
        <v>1539</v>
      </c>
      <c r="CB210" s="140" t="s">
        <v>1539</v>
      </c>
      <c r="CC210" s="140" t="s">
        <v>1539</v>
      </c>
      <c r="CD210" s="140" t="s">
        <v>1539</v>
      </c>
      <c r="CE210" s="140" t="s">
        <v>1539</v>
      </c>
      <c r="CF210" s="140" t="s">
        <v>1539</v>
      </c>
      <c r="CG210" s="140" t="s">
        <v>1539</v>
      </c>
      <c r="CH210" s="140" t="s">
        <v>1539</v>
      </c>
      <c r="CI210" s="140" t="s">
        <v>1539</v>
      </c>
      <c r="CJ210" s="140" t="s">
        <v>1539</v>
      </c>
      <c r="CL210" s="140"/>
      <c r="CM210" s="140"/>
      <c r="CN210" s="140"/>
      <c r="CO210" s="140"/>
      <c r="CP210" s="140"/>
      <c r="CQ210" s="140"/>
      <c r="CR210" s="140"/>
      <c r="CS210" s="140"/>
      <c r="CT210" s="140"/>
      <c r="CU210" s="140"/>
      <c r="CV210" s="140"/>
      <c r="CW210" s="140"/>
      <c r="CY210" s="105"/>
      <c r="CZ210" s="105"/>
      <c r="DA210" s="105"/>
      <c r="DB210" s="105"/>
      <c r="DC210" s="105"/>
      <c r="DD210" s="105"/>
      <c r="DE210" s="105"/>
      <c r="DF210" s="105"/>
      <c r="DG210" s="105"/>
      <c r="DH210" s="105"/>
      <c r="DI210" s="105"/>
      <c r="DJ210" s="105"/>
    </row>
    <row r="211" spans="1:114" ht="15" customHeight="1" x14ac:dyDescent="0.25">
      <c r="A211" s="70">
        <v>-73.7</v>
      </c>
      <c r="B211" s="70">
        <v>8.7208888899999994</v>
      </c>
      <c r="C211" s="71">
        <v>40</v>
      </c>
      <c r="D211" s="56">
        <v>25021640</v>
      </c>
      <c r="E211" s="56"/>
      <c r="F211" s="195" t="s">
        <v>402</v>
      </c>
      <c r="G211" s="57" t="s">
        <v>54</v>
      </c>
      <c r="H211" s="82" t="s">
        <v>403</v>
      </c>
      <c r="I211" s="129" t="s">
        <v>1539</v>
      </c>
      <c r="J211" s="129" t="s">
        <v>1539</v>
      </c>
      <c r="K211" s="129" t="s">
        <v>1539</v>
      </c>
      <c r="L211" s="129" t="s">
        <v>1539</v>
      </c>
      <c r="M211" s="129" t="s">
        <v>1539</v>
      </c>
      <c r="N211" s="129" t="s">
        <v>1539</v>
      </c>
      <c r="O211" s="129" t="s">
        <v>1539</v>
      </c>
      <c r="P211" s="129" t="s">
        <v>1539</v>
      </c>
      <c r="Q211" s="129" t="s">
        <v>1539</v>
      </c>
      <c r="R211" s="129" t="s">
        <v>1539</v>
      </c>
      <c r="S211" s="129" t="s">
        <v>1539</v>
      </c>
      <c r="T211" s="129" t="s">
        <v>1539</v>
      </c>
      <c r="U211" s="129" t="s">
        <v>1539</v>
      </c>
      <c r="V211" s="129" t="s">
        <v>1539</v>
      </c>
      <c r="W211" s="129" t="s">
        <v>1539</v>
      </c>
      <c r="X211" s="129" t="s">
        <v>1539</v>
      </c>
      <c r="Y211" s="129" t="s">
        <v>1539</v>
      </c>
      <c r="Z211" s="129" t="s">
        <v>1539</v>
      </c>
      <c r="AA211" s="129" t="s">
        <v>1539</v>
      </c>
      <c r="AB211" s="129" t="s">
        <v>1539</v>
      </c>
      <c r="AC211" s="129" t="s">
        <v>1539</v>
      </c>
      <c r="AD211" s="129" t="s">
        <v>1539</v>
      </c>
      <c r="AE211" s="129" t="s">
        <v>1539</v>
      </c>
      <c r="AF211" s="129" t="s">
        <v>1539</v>
      </c>
      <c r="AG211" s="129" t="s">
        <v>1539</v>
      </c>
      <c r="AH211" s="129" t="s">
        <v>1539</v>
      </c>
      <c r="AI211" s="129" t="s">
        <v>1539</v>
      </c>
      <c r="AJ211" s="129" t="s">
        <v>1539</v>
      </c>
      <c r="AK211" s="129" t="s">
        <v>1539</v>
      </c>
      <c r="AL211" s="129" t="s">
        <v>1539</v>
      </c>
      <c r="AM211" s="129"/>
      <c r="AN211" s="130"/>
      <c r="AO211" s="131"/>
      <c r="AQ211" s="132"/>
      <c r="AR211" s="99"/>
      <c r="AS211" s="133"/>
      <c r="AT211" s="134"/>
      <c r="AU211" s="135" t="s">
        <v>1539</v>
      </c>
      <c r="AV211" s="136"/>
      <c r="AW211" s="140"/>
      <c r="AX211" s="129" t="s">
        <v>1539</v>
      </c>
      <c r="AY211" s="129" t="s">
        <v>1539</v>
      </c>
      <c r="AZ211" s="129" t="s">
        <v>1539</v>
      </c>
      <c r="BA211" s="129" t="s">
        <v>1539</v>
      </c>
      <c r="BB211" s="129" t="s">
        <v>1539</v>
      </c>
      <c r="BC211" s="129" t="s">
        <v>1539</v>
      </c>
      <c r="BD211" s="129" t="s">
        <v>1539</v>
      </c>
      <c r="BE211" s="129"/>
      <c r="BF211" s="129"/>
      <c r="BG211" s="129"/>
      <c r="BH211" s="129"/>
      <c r="BI211" s="129"/>
      <c r="BJ211" s="129"/>
      <c r="BK211" s="129"/>
      <c r="BL211" s="129"/>
      <c r="BM211" s="129"/>
      <c r="BN211" s="137"/>
      <c r="BO211" s="138"/>
      <c r="BP211" s="131"/>
      <c r="BQ211" s="99"/>
      <c r="BR211" s="139"/>
      <c r="BS211" s="132"/>
      <c r="BT211" s="99"/>
      <c r="BU211" s="134"/>
      <c r="BV211" s="135" t="s">
        <v>1539</v>
      </c>
      <c r="BW211" s="116"/>
      <c r="BY211" s="140" t="s">
        <v>1539</v>
      </c>
      <c r="BZ211" s="140" t="s">
        <v>1539</v>
      </c>
      <c r="CA211" s="140" t="s">
        <v>1539</v>
      </c>
      <c r="CB211" s="140" t="s">
        <v>1539</v>
      </c>
      <c r="CC211" s="140" t="s">
        <v>1539</v>
      </c>
      <c r="CD211" s="140" t="s">
        <v>1539</v>
      </c>
      <c r="CE211" s="140" t="s">
        <v>1539</v>
      </c>
      <c r="CF211" s="140" t="s">
        <v>1539</v>
      </c>
      <c r="CG211" s="140" t="s">
        <v>1539</v>
      </c>
      <c r="CH211" s="140" t="s">
        <v>1539</v>
      </c>
      <c r="CI211" s="140" t="s">
        <v>1539</v>
      </c>
      <c r="CJ211" s="140" t="s">
        <v>1539</v>
      </c>
      <c r="CL211" s="140"/>
      <c r="CM211" s="140"/>
      <c r="CN211" s="140"/>
      <c r="CO211" s="140"/>
      <c r="CP211" s="140"/>
      <c r="CQ211" s="140"/>
      <c r="CR211" s="140"/>
      <c r="CS211" s="140"/>
      <c r="CT211" s="140"/>
      <c r="CU211" s="140"/>
      <c r="CV211" s="140"/>
      <c r="CW211" s="140"/>
      <c r="CY211" s="105"/>
      <c r="CZ211" s="105"/>
      <c r="DA211" s="105"/>
      <c r="DB211" s="105"/>
      <c r="DC211" s="105"/>
      <c r="DD211" s="105"/>
      <c r="DE211" s="105"/>
      <c r="DF211" s="105"/>
      <c r="DG211" s="105"/>
      <c r="DH211" s="105"/>
      <c r="DI211" s="105"/>
      <c r="DJ211" s="105"/>
    </row>
    <row r="212" spans="1:114" ht="15" customHeight="1" x14ac:dyDescent="0.25">
      <c r="A212" s="70">
        <v>-73.545361110000002</v>
      </c>
      <c r="B212" s="70">
        <v>9.19972222</v>
      </c>
      <c r="C212" s="71">
        <v>100</v>
      </c>
      <c r="D212" s="56">
        <v>25020250</v>
      </c>
      <c r="E212" s="56"/>
      <c r="F212" s="195" t="s">
        <v>404</v>
      </c>
      <c r="G212" s="57" t="s">
        <v>54</v>
      </c>
      <c r="H212" s="82" t="s">
        <v>405</v>
      </c>
      <c r="I212" s="129" t="s">
        <v>1539</v>
      </c>
      <c r="J212" s="129" t="s">
        <v>1539</v>
      </c>
      <c r="K212" s="129" t="s">
        <v>1539</v>
      </c>
      <c r="L212" s="129" t="s">
        <v>1539</v>
      </c>
      <c r="M212" s="129" t="s">
        <v>1539</v>
      </c>
      <c r="N212" s="129" t="s">
        <v>1539</v>
      </c>
      <c r="O212" s="129" t="s">
        <v>1539</v>
      </c>
      <c r="P212" s="129" t="s">
        <v>1539</v>
      </c>
      <c r="Q212" s="129" t="s">
        <v>1539</v>
      </c>
      <c r="R212" s="129" t="s">
        <v>1539</v>
      </c>
      <c r="S212" s="129" t="s">
        <v>1539</v>
      </c>
      <c r="T212" s="129" t="s">
        <v>1539</v>
      </c>
      <c r="U212" s="129" t="s">
        <v>1539</v>
      </c>
      <c r="V212" s="129" t="s">
        <v>1539</v>
      </c>
      <c r="W212" s="129" t="s">
        <v>1539</v>
      </c>
      <c r="X212" s="129" t="s">
        <v>1539</v>
      </c>
      <c r="Y212" s="129" t="s">
        <v>1539</v>
      </c>
      <c r="Z212" s="129" t="s">
        <v>1539</v>
      </c>
      <c r="AA212" s="129" t="s">
        <v>1539</v>
      </c>
      <c r="AB212" s="129" t="s">
        <v>1539</v>
      </c>
      <c r="AC212" s="129" t="s">
        <v>1539</v>
      </c>
      <c r="AD212" s="129" t="s">
        <v>1539</v>
      </c>
      <c r="AE212" s="129" t="s">
        <v>1539</v>
      </c>
      <c r="AF212" s="129" t="s">
        <v>1539</v>
      </c>
      <c r="AG212" s="129" t="s">
        <v>1539</v>
      </c>
      <c r="AH212" s="129" t="s">
        <v>1539</v>
      </c>
      <c r="AI212" s="129" t="s">
        <v>1539</v>
      </c>
      <c r="AJ212" s="129" t="s">
        <v>1539</v>
      </c>
      <c r="AK212" s="129" t="s">
        <v>1539</v>
      </c>
      <c r="AL212" s="129" t="s">
        <v>1539</v>
      </c>
      <c r="AM212" s="129"/>
      <c r="AN212" s="130"/>
      <c r="AO212" s="131"/>
      <c r="AQ212" s="132"/>
      <c r="AR212" s="99"/>
      <c r="AS212" s="133"/>
      <c r="AT212" s="134"/>
      <c r="AU212" s="135" t="s">
        <v>1539</v>
      </c>
      <c r="AV212" s="136"/>
      <c r="AW212" s="140"/>
      <c r="AX212" s="129" t="s">
        <v>1539</v>
      </c>
      <c r="AY212" s="129" t="s">
        <v>1539</v>
      </c>
      <c r="AZ212" s="129" t="s">
        <v>1539</v>
      </c>
      <c r="BA212" s="129" t="s">
        <v>1539</v>
      </c>
      <c r="BB212" s="129" t="s">
        <v>1539</v>
      </c>
      <c r="BC212" s="129" t="s">
        <v>1539</v>
      </c>
      <c r="BD212" s="129" t="s">
        <v>1539</v>
      </c>
      <c r="BE212" s="129"/>
      <c r="BF212" s="129"/>
      <c r="BG212" s="129"/>
      <c r="BH212" s="129"/>
      <c r="BI212" s="129"/>
      <c r="BJ212" s="129"/>
      <c r="BK212" s="129"/>
      <c r="BL212" s="129"/>
      <c r="BM212" s="129"/>
      <c r="BN212" s="137"/>
      <c r="BO212" s="138"/>
      <c r="BP212" s="131"/>
      <c r="BQ212" s="99"/>
      <c r="BR212" s="139"/>
      <c r="BS212" s="132"/>
      <c r="BT212" s="99"/>
      <c r="BU212" s="134"/>
      <c r="BV212" s="135" t="s">
        <v>1539</v>
      </c>
      <c r="BW212" s="116"/>
      <c r="BY212" s="140" t="s">
        <v>1539</v>
      </c>
      <c r="BZ212" s="140" t="s">
        <v>1539</v>
      </c>
      <c r="CA212" s="140" t="s">
        <v>1539</v>
      </c>
      <c r="CB212" s="140" t="s">
        <v>1539</v>
      </c>
      <c r="CC212" s="140" t="s">
        <v>1539</v>
      </c>
      <c r="CD212" s="140" t="s">
        <v>1539</v>
      </c>
      <c r="CE212" s="140" t="s">
        <v>1539</v>
      </c>
      <c r="CF212" s="140" t="s">
        <v>1539</v>
      </c>
      <c r="CG212" s="140" t="s">
        <v>1539</v>
      </c>
      <c r="CH212" s="140" t="s">
        <v>1539</v>
      </c>
      <c r="CI212" s="140" t="s">
        <v>1539</v>
      </c>
      <c r="CJ212" s="140" t="s">
        <v>1539</v>
      </c>
      <c r="CL212" s="140"/>
      <c r="CM212" s="140"/>
      <c r="CN212" s="140"/>
      <c r="CO212" s="140"/>
      <c r="CP212" s="140"/>
      <c r="CQ212" s="140"/>
      <c r="CR212" s="140"/>
      <c r="CS212" s="140"/>
      <c r="CT212" s="140"/>
      <c r="CU212" s="140"/>
      <c r="CV212" s="140"/>
      <c r="CW212" s="140"/>
      <c r="CY212" s="105"/>
      <c r="CZ212" s="105"/>
      <c r="DA212" s="105"/>
      <c r="DB212" s="105"/>
      <c r="DC212" s="105"/>
      <c r="DD212" s="105"/>
      <c r="DE212" s="105"/>
      <c r="DF212" s="105"/>
      <c r="DG212" s="105"/>
      <c r="DH212" s="105"/>
      <c r="DI212" s="105"/>
      <c r="DJ212" s="105"/>
    </row>
    <row r="213" spans="1:114" ht="15" customHeight="1" x14ac:dyDescent="0.25">
      <c r="A213" s="70">
        <v>-73.31</v>
      </c>
      <c r="B213" s="70">
        <v>11.28</v>
      </c>
      <c r="C213" s="71">
        <v>5</v>
      </c>
      <c r="D213" s="56">
        <v>15030010</v>
      </c>
      <c r="E213" s="56"/>
      <c r="F213" s="195" t="s">
        <v>1565</v>
      </c>
      <c r="G213" s="57" t="s">
        <v>51</v>
      </c>
      <c r="H213" s="82" t="s">
        <v>416</v>
      </c>
      <c r="I213" s="129" t="s">
        <v>1539</v>
      </c>
      <c r="J213" s="129" t="s">
        <v>1539</v>
      </c>
      <c r="K213" s="129" t="s">
        <v>1539</v>
      </c>
      <c r="L213" s="129" t="s">
        <v>1539</v>
      </c>
      <c r="M213" s="129" t="s">
        <v>1539</v>
      </c>
      <c r="N213" s="129" t="s">
        <v>1539</v>
      </c>
      <c r="O213" s="129" t="s">
        <v>1539</v>
      </c>
      <c r="P213" s="129" t="s">
        <v>1539</v>
      </c>
      <c r="Q213" s="129" t="s">
        <v>1539</v>
      </c>
      <c r="R213" s="129" t="s">
        <v>1539</v>
      </c>
      <c r="S213" s="129" t="s">
        <v>1539</v>
      </c>
      <c r="T213" s="129" t="s">
        <v>1539</v>
      </c>
      <c r="U213" s="129" t="s">
        <v>1539</v>
      </c>
      <c r="V213" s="129" t="s">
        <v>1539</v>
      </c>
      <c r="W213" s="129" t="s">
        <v>1539</v>
      </c>
      <c r="X213" s="129" t="s">
        <v>1539</v>
      </c>
      <c r="Y213" s="129" t="s">
        <v>1539</v>
      </c>
      <c r="Z213" s="129" t="s">
        <v>1539</v>
      </c>
      <c r="AA213" s="129" t="s">
        <v>1539</v>
      </c>
      <c r="AB213" s="129" t="s">
        <v>1539</v>
      </c>
      <c r="AC213" s="129" t="s">
        <v>1539</v>
      </c>
      <c r="AD213" s="129" t="s">
        <v>1539</v>
      </c>
      <c r="AE213" s="129" t="s">
        <v>1539</v>
      </c>
      <c r="AF213" s="129" t="s">
        <v>1539</v>
      </c>
      <c r="AG213" s="129" t="s">
        <v>1539</v>
      </c>
      <c r="AH213" s="129" t="s">
        <v>1539</v>
      </c>
      <c r="AI213" s="129" t="s">
        <v>1539</v>
      </c>
      <c r="AJ213" s="129" t="s">
        <v>1539</v>
      </c>
      <c r="AK213" s="129" t="s">
        <v>1539</v>
      </c>
      <c r="AL213" s="129" t="s">
        <v>1539</v>
      </c>
      <c r="AM213" s="129"/>
      <c r="AN213" s="130"/>
      <c r="AO213" s="131"/>
      <c r="AQ213" s="132"/>
      <c r="AR213" s="99"/>
      <c r="AS213" s="133"/>
      <c r="AT213" s="134"/>
      <c r="AU213" s="135" t="s">
        <v>1539</v>
      </c>
      <c r="AV213" s="136"/>
      <c r="AW213" s="140"/>
      <c r="AX213" s="129" t="s">
        <v>1539</v>
      </c>
      <c r="AY213" s="129" t="s">
        <v>1539</v>
      </c>
      <c r="AZ213" s="129" t="s">
        <v>1539</v>
      </c>
      <c r="BA213" s="129" t="s">
        <v>1539</v>
      </c>
      <c r="BB213" s="129" t="s">
        <v>1539</v>
      </c>
      <c r="BC213" s="129" t="s">
        <v>1539</v>
      </c>
      <c r="BD213" s="129" t="s">
        <v>1539</v>
      </c>
      <c r="BE213" s="129"/>
      <c r="BF213" s="129"/>
      <c r="BG213" s="129"/>
      <c r="BH213" s="129"/>
      <c r="BI213" s="129"/>
      <c r="BJ213" s="129"/>
      <c r="BK213" s="129"/>
      <c r="BL213" s="129"/>
      <c r="BM213" s="129"/>
      <c r="BN213" s="137"/>
      <c r="BO213" s="138"/>
      <c r="BP213" s="131"/>
      <c r="BQ213" s="99"/>
      <c r="BR213" s="139"/>
      <c r="BS213" s="132"/>
      <c r="BT213" s="99"/>
      <c r="BU213" s="134"/>
      <c r="BV213" s="135" t="s">
        <v>1539</v>
      </c>
      <c r="BW213" s="116"/>
      <c r="BY213" s="140" t="s">
        <v>1539</v>
      </c>
      <c r="BZ213" s="140" t="s">
        <v>1539</v>
      </c>
      <c r="CA213" s="140" t="s">
        <v>1539</v>
      </c>
      <c r="CB213" s="140" t="s">
        <v>1539</v>
      </c>
      <c r="CC213" s="140" t="s">
        <v>1539</v>
      </c>
      <c r="CD213" s="140" t="s">
        <v>1539</v>
      </c>
      <c r="CE213" s="140" t="s">
        <v>1539</v>
      </c>
      <c r="CF213" s="140" t="s">
        <v>1539</v>
      </c>
      <c r="CG213" s="140" t="s">
        <v>1539</v>
      </c>
      <c r="CH213" s="140" t="s">
        <v>1539</v>
      </c>
      <c r="CI213" s="140" t="s">
        <v>1539</v>
      </c>
      <c r="CJ213" s="140" t="s">
        <v>1539</v>
      </c>
      <c r="CL213" s="140">
        <v>36.100000000000009</v>
      </c>
      <c r="CM213" s="140">
        <v>37.426666666666662</v>
      </c>
      <c r="CN213" s="140">
        <v>37.64</v>
      </c>
      <c r="CO213" s="140">
        <v>36.987499999999997</v>
      </c>
      <c r="CP213" s="140">
        <v>35.476470588235287</v>
      </c>
      <c r="CQ213" s="140">
        <v>35.423529411764711</v>
      </c>
      <c r="CR213" s="140">
        <v>36.575000000000003</v>
      </c>
      <c r="CS213" s="140">
        <v>35.626666666666672</v>
      </c>
      <c r="CT213" s="140">
        <v>34.914285714285718</v>
      </c>
      <c r="CU213" s="140">
        <v>34.262500000000003</v>
      </c>
      <c r="CV213" s="140">
        <v>34.107142857142861</v>
      </c>
      <c r="CW213" s="140">
        <v>34.85</v>
      </c>
      <c r="CY213" s="105">
        <v>33.526666666666657</v>
      </c>
      <c r="CZ213" s="105">
        <v>34.486666666666672</v>
      </c>
      <c r="DA213" s="105">
        <v>34.320000000000007</v>
      </c>
      <c r="DB213" s="105">
        <v>33.387500000000003</v>
      </c>
      <c r="DC213" s="105">
        <v>32.641176470588242</v>
      </c>
      <c r="DD213" s="105">
        <v>32.641176470588228</v>
      </c>
      <c r="DE213" s="105">
        <v>33.393749999999997</v>
      </c>
      <c r="DF213" s="105">
        <v>32.893333333333338</v>
      </c>
      <c r="DG213" s="105">
        <v>32.500000000000007</v>
      </c>
      <c r="DH213" s="105">
        <v>31.918749999999999</v>
      </c>
      <c r="DI213" s="105">
        <v>31.907142857142858</v>
      </c>
      <c r="DJ213" s="105">
        <v>32.481250000000003</v>
      </c>
    </row>
    <row r="214" spans="1:114" ht="15" customHeight="1" x14ac:dyDescent="0.25">
      <c r="A214" s="70">
        <v>-73.593333329999993</v>
      </c>
      <c r="B214" s="70">
        <v>9.3636666700000006</v>
      </c>
      <c r="C214" s="71">
        <v>40</v>
      </c>
      <c r="D214" s="56">
        <v>25025250</v>
      </c>
      <c r="E214" s="56"/>
      <c r="F214" s="195" t="s">
        <v>407</v>
      </c>
      <c r="G214" s="57" t="s">
        <v>54</v>
      </c>
      <c r="H214" s="82" t="s">
        <v>408</v>
      </c>
      <c r="I214" s="129" t="s">
        <v>1539</v>
      </c>
      <c r="J214" s="129" t="s">
        <v>1539</v>
      </c>
      <c r="K214" s="129" t="s">
        <v>1539</v>
      </c>
      <c r="L214" s="129" t="s">
        <v>1539</v>
      </c>
      <c r="M214" s="129" t="s">
        <v>1539</v>
      </c>
      <c r="N214" s="129" t="s">
        <v>1539</v>
      </c>
      <c r="O214" s="129" t="s">
        <v>1539</v>
      </c>
      <c r="P214" s="129" t="s">
        <v>1539</v>
      </c>
      <c r="Q214" s="129" t="s">
        <v>1539</v>
      </c>
      <c r="R214" s="129" t="s">
        <v>1539</v>
      </c>
      <c r="S214" s="129" t="s">
        <v>1539</v>
      </c>
      <c r="T214" s="129" t="s">
        <v>1539</v>
      </c>
      <c r="U214" s="129" t="s">
        <v>1539</v>
      </c>
      <c r="V214" s="129" t="s">
        <v>1539</v>
      </c>
      <c r="W214" s="129" t="s">
        <v>1539</v>
      </c>
      <c r="X214" s="129" t="s">
        <v>1539</v>
      </c>
      <c r="Y214" s="129" t="s">
        <v>1539</v>
      </c>
      <c r="Z214" s="129" t="s">
        <v>1539</v>
      </c>
      <c r="AA214" s="129" t="s">
        <v>1539</v>
      </c>
      <c r="AB214" s="129" t="s">
        <v>1539</v>
      </c>
      <c r="AC214" s="129" t="s">
        <v>1539</v>
      </c>
      <c r="AD214" s="129" t="s">
        <v>1539</v>
      </c>
      <c r="AE214" s="129" t="s">
        <v>1539</v>
      </c>
      <c r="AF214" s="129" t="s">
        <v>1539</v>
      </c>
      <c r="AG214" s="129" t="s">
        <v>1539</v>
      </c>
      <c r="AH214" s="129" t="s">
        <v>1539</v>
      </c>
      <c r="AI214" s="129" t="s">
        <v>1539</v>
      </c>
      <c r="AJ214" s="129" t="s">
        <v>1539</v>
      </c>
      <c r="AK214" s="129" t="s">
        <v>1539</v>
      </c>
      <c r="AL214" s="129" t="s">
        <v>1539</v>
      </c>
      <c r="AM214" s="129"/>
      <c r="AN214" s="130"/>
      <c r="AO214" s="131"/>
      <c r="AQ214" s="132"/>
      <c r="AR214" s="99"/>
      <c r="AS214" s="133"/>
      <c r="AT214" s="134"/>
      <c r="AU214" s="135">
        <v>39</v>
      </c>
      <c r="AV214" s="136"/>
      <c r="AW214" s="140"/>
      <c r="AX214" s="129" t="s">
        <v>1539</v>
      </c>
      <c r="AY214" s="129" t="s">
        <v>1539</v>
      </c>
      <c r="AZ214" s="129" t="s">
        <v>1539</v>
      </c>
      <c r="BA214" s="129" t="s">
        <v>1539</v>
      </c>
      <c r="BB214" s="129" t="s">
        <v>1539</v>
      </c>
      <c r="BC214" s="129" t="s">
        <v>1539</v>
      </c>
      <c r="BD214" s="129" t="s">
        <v>1539</v>
      </c>
      <c r="BE214" s="129"/>
      <c r="BF214" s="129"/>
      <c r="BG214" s="129"/>
      <c r="BH214" s="129"/>
      <c r="BI214" s="129"/>
      <c r="BJ214" s="129"/>
      <c r="BK214" s="129"/>
      <c r="BL214" s="129"/>
      <c r="BM214" s="129"/>
      <c r="BN214" s="137"/>
      <c r="BO214" s="138"/>
      <c r="BP214" s="131"/>
      <c r="BQ214" s="99"/>
      <c r="BR214" s="139"/>
      <c r="BS214" s="132"/>
      <c r="BT214" s="99"/>
      <c r="BU214" s="134"/>
      <c r="BV214" s="135">
        <v>38.200000000000003</v>
      </c>
      <c r="BW214" s="116"/>
      <c r="BY214" s="140">
        <v>39.6</v>
      </c>
      <c r="BZ214" s="140">
        <v>42.6</v>
      </c>
      <c r="CA214" s="140">
        <v>42</v>
      </c>
      <c r="CB214" s="140">
        <v>42</v>
      </c>
      <c r="CC214" s="140">
        <v>39</v>
      </c>
      <c r="CD214" s="140">
        <v>37.6</v>
      </c>
      <c r="CE214" s="140">
        <v>41</v>
      </c>
      <c r="CF214" s="140">
        <v>40.200000000000003</v>
      </c>
      <c r="CG214" s="140">
        <v>38.6</v>
      </c>
      <c r="CH214" s="140">
        <v>38</v>
      </c>
      <c r="CI214" s="140">
        <v>39</v>
      </c>
      <c r="CJ214" s="140">
        <v>38.200000000000003</v>
      </c>
      <c r="CL214" s="140">
        <v>37.504347826086963</v>
      </c>
      <c r="CM214" s="140">
        <v>38.916666666666671</v>
      </c>
      <c r="CN214" s="140">
        <v>39.033333333333331</v>
      </c>
      <c r="CO214" s="140">
        <v>37.912500000000001</v>
      </c>
      <c r="CP214" s="140">
        <v>35.6</v>
      </c>
      <c r="CQ214" s="140">
        <v>35.624000000000002</v>
      </c>
      <c r="CR214" s="140">
        <v>36.791666666666671</v>
      </c>
      <c r="CS214" s="140">
        <v>37.049999999999997</v>
      </c>
      <c r="CT214" s="140">
        <v>35.216666666666661</v>
      </c>
      <c r="CU214" s="140">
        <v>34.313043478260873</v>
      </c>
      <c r="CV214" s="140">
        <v>34.633333333333333</v>
      </c>
      <c r="CW214" s="140">
        <v>35.592000000000013</v>
      </c>
      <c r="CY214" s="105">
        <v>35.021739130434767</v>
      </c>
      <c r="CZ214" s="105">
        <v>35.954166666666659</v>
      </c>
      <c r="DA214" s="105">
        <v>35.487499999999997</v>
      </c>
      <c r="DB214" s="105">
        <v>34.012500000000003</v>
      </c>
      <c r="DC214" s="105">
        <v>32.868000000000002</v>
      </c>
      <c r="DD214" s="105">
        <v>32.816000000000003</v>
      </c>
      <c r="DE214" s="105">
        <v>33.645833333333343</v>
      </c>
      <c r="DF214" s="105">
        <v>33.845833333333339</v>
      </c>
      <c r="DG214" s="105">
        <v>32.545833333333327</v>
      </c>
      <c r="DH214" s="105">
        <v>31.9304347826087</v>
      </c>
      <c r="DI214" s="105">
        <v>32.233333333333341</v>
      </c>
      <c r="DJ214" s="105">
        <v>33.372</v>
      </c>
    </row>
    <row r="215" spans="1:114" ht="15" customHeight="1" x14ac:dyDescent="0.25">
      <c r="A215" s="70">
        <v>-74.192444440000003</v>
      </c>
      <c r="B215" s="70">
        <v>10.66291667</v>
      </c>
      <c r="C215" s="71">
        <v>25</v>
      </c>
      <c r="D215" s="56">
        <v>29060140</v>
      </c>
      <c r="E215" s="56"/>
      <c r="F215" s="195" t="s">
        <v>409</v>
      </c>
      <c r="G215" s="57" t="s">
        <v>42</v>
      </c>
      <c r="H215" s="82" t="s">
        <v>399</v>
      </c>
      <c r="I215" s="129" t="s">
        <v>1539</v>
      </c>
      <c r="J215" s="129" t="s">
        <v>1539</v>
      </c>
      <c r="K215" s="129" t="s">
        <v>1539</v>
      </c>
      <c r="L215" s="129" t="s">
        <v>1539</v>
      </c>
      <c r="M215" s="129" t="s">
        <v>1539</v>
      </c>
      <c r="N215" s="129" t="s">
        <v>1539</v>
      </c>
      <c r="O215" s="129" t="s">
        <v>1539</v>
      </c>
      <c r="P215" s="129" t="s">
        <v>1539</v>
      </c>
      <c r="Q215" s="129" t="s">
        <v>1539</v>
      </c>
      <c r="R215" s="129" t="s">
        <v>1539</v>
      </c>
      <c r="S215" s="129" t="s">
        <v>1539</v>
      </c>
      <c r="T215" s="129" t="s">
        <v>1539</v>
      </c>
      <c r="U215" s="129" t="s">
        <v>1539</v>
      </c>
      <c r="V215" s="129" t="s">
        <v>1539</v>
      </c>
      <c r="W215" s="129" t="s">
        <v>1539</v>
      </c>
      <c r="X215" s="129" t="s">
        <v>1539</v>
      </c>
      <c r="Y215" s="129" t="s">
        <v>1539</v>
      </c>
      <c r="Z215" s="129" t="s">
        <v>1539</v>
      </c>
      <c r="AA215" s="129" t="s">
        <v>1539</v>
      </c>
      <c r="AB215" s="129" t="s">
        <v>1539</v>
      </c>
      <c r="AC215" s="129" t="s">
        <v>1539</v>
      </c>
      <c r="AD215" s="129" t="s">
        <v>1539</v>
      </c>
      <c r="AE215" s="129" t="s">
        <v>1539</v>
      </c>
      <c r="AF215" s="129" t="s">
        <v>1539</v>
      </c>
      <c r="AG215" s="129" t="s">
        <v>1539</v>
      </c>
      <c r="AH215" s="129" t="s">
        <v>1539</v>
      </c>
      <c r="AI215" s="129" t="s">
        <v>1539</v>
      </c>
      <c r="AJ215" s="129" t="s">
        <v>1539</v>
      </c>
      <c r="AK215" s="129" t="s">
        <v>1539</v>
      </c>
      <c r="AL215" s="129" t="s">
        <v>1539</v>
      </c>
      <c r="AM215" s="129"/>
      <c r="AN215" s="130"/>
      <c r="AO215" s="131"/>
      <c r="AQ215" s="132"/>
      <c r="AR215" s="99"/>
      <c r="AS215" s="133"/>
      <c r="AT215" s="134"/>
      <c r="AU215" s="135" t="s">
        <v>1539</v>
      </c>
      <c r="AV215" s="136"/>
      <c r="AW215" s="140"/>
      <c r="AX215" s="129" t="s">
        <v>1539</v>
      </c>
      <c r="AY215" s="129" t="s">
        <v>1539</v>
      </c>
      <c r="AZ215" s="129" t="s">
        <v>1539</v>
      </c>
      <c r="BA215" s="129" t="s">
        <v>1539</v>
      </c>
      <c r="BB215" s="129" t="s">
        <v>1539</v>
      </c>
      <c r="BC215" s="129" t="s">
        <v>1539</v>
      </c>
      <c r="BD215" s="129" t="s">
        <v>1539</v>
      </c>
      <c r="BE215" s="129"/>
      <c r="BF215" s="129"/>
      <c r="BG215" s="129"/>
      <c r="BH215" s="129"/>
      <c r="BI215" s="129"/>
      <c r="BJ215" s="129"/>
      <c r="BK215" s="129"/>
      <c r="BL215" s="129"/>
      <c r="BM215" s="129"/>
      <c r="BN215" s="137"/>
      <c r="BO215" s="138"/>
      <c r="BP215" s="131"/>
      <c r="BQ215" s="99"/>
      <c r="BR215" s="139"/>
      <c r="BS215" s="132"/>
      <c r="BT215" s="99"/>
      <c r="BU215" s="134"/>
      <c r="BV215" s="135" t="s">
        <v>1539</v>
      </c>
      <c r="BW215" s="116"/>
      <c r="BY215" s="140" t="s">
        <v>1539</v>
      </c>
      <c r="BZ215" s="140" t="s">
        <v>1539</v>
      </c>
      <c r="CA215" s="140" t="s">
        <v>1539</v>
      </c>
      <c r="CB215" s="140" t="s">
        <v>1539</v>
      </c>
      <c r="CC215" s="140" t="s">
        <v>1539</v>
      </c>
      <c r="CD215" s="140" t="s">
        <v>1539</v>
      </c>
      <c r="CE215" s="140" t="s">
        <v>1539</v>
      </c>
      <c r="CF215" s="140" t="s">
        <v>1539</v>
      </c>
      <c r="CG215" s="140" t="s">
        <v>1539</v>
      </c>
      <c r="CH215" s="140" t="s">
        <v>1539</v>
      </c>
      <c r="CI215" s="140" t="s">
        <v>1539</v>
      </c>
      <c r="CJ215" s="140" t="s">
        <v>1539</v>
      </c>
      <c r="CL215" s="140"/>
      <c r="CM215" s="140"/>
      <c r="CN215" s="140"/>
      <c r="CO215" s="140"/>
      <c r="CP215" s="140"/>
      <c r="CQ215" s="140"/>
      <c r="CR215" s="140"/>
      <c r="CS215" s="140"/>
      <c r="CT215" s="140"/>
      <c r="CU215" s="140"/>
      <c r="CV215" s="140"/>
      <c r="CW215" s="140"/>
      <c r="CY215" s="105"/>
      <c r="CZ215" s="105"/>
      <c r="DA215" s="105"/>
      <c r="DB215" s="105"/>
      <c r="DC215" s="105"/>
      <c r="DD215" s="105"/>
      <c r="DE215" s="105"/>
      <c r="DF215" s="105"/>
      <c r="DG215" s="105"/>
      <c r="DH215" s="105"/>
      <c r="DI215" s="105"/>
      <c r="DJ215" s="105"/>
    </row>
    <row r="216" spans="1:114" ht="15" customHeight="1" x14ac:dyDescent="0.25">
      <c r="A216" s="70">
        <v>-74.211138890000001</v>
      </c>
      <c r="B216" s="70">
        <v>10.992416670000001</v>
      </c>
      <c r="C216" s="71">
        <v>20</v>
      </c>
      <c r="D216" s="56">
        <v>15015020</v>
      </c>
      <c r="E216" s="56"/>
      <c r="F216" s="195" t="s">
        <v>410</v>
      </c>
      <c r="G216" s="57" t="s">
        <v>42</v>
      </c>
      <c r="H216" s="82" t="s">
        <v>411</v>
      </c>
      <c r="I216" s="129" t="s">
        <v>1539</v>
      </c>
      <c r="J216" s="129" t="s">
        <v>1539</v>
      </c>
      <c r="K216" s="129" t="s">
        <v>1539</v>
      </c>
      <c r="L216" s="129" t="s">
        <v>1539</v>
      </c>
      <c r="M216" s="129" t="s">
        <v>1539</v>
      </c>
      <c r="N216" s="129" t="s">
        <v>1539</v>
      </c>
      <c r="O216" s="129" t="s">
        <v>1539</v>
      </c>
      <c r="P216" s="129" t="s">
        <v>1539</v>
      </c>
      <c r="Q216" s="129" t="s">
        <v>1539</v>
      </c>
      <c r="R216" s="129" t="s">
        <v>1539</v>
      </c>
      <c r="S216" s="129" t="s">
        <v>1539</v>
      </c>
      <c r="T216" s="129" t="s">
        <v>1539</v>
      </c>
      <c r="U216" s="129" t="s">
        <v>1539</v>
      </c>
      <c r="V216" s="129" t="s">
        <v>1539</v>
      </c>
      <c r="W216" s="129" t="s">
        <v>1539</v>
      </c>
      <c r="X216" s="129" t="s">
        <v>1539</v>
      </c>
      <c r="Y216" s="129" t="s">
        <v>1539</v>
      </c>
      <c r="Z216" s="129" t="s">
        <v>1539</v>
      </c>
      <c r="AA216" s="129" t="s">
        <v>1539</v>
      </c>
      <c r="AB216" s="129" t="s">
        <v>1539</v>
      </c>
      <c r="AC216" s="129" t="s">
        <v>1539</v>
      </c>
      <c r="AD216" s="129" t="s">
        <v>1539</v>
      </c>
      <c r="AE216" s="129" t="s">
        <v>1539</v>
      </c>
      <c r="AF216" s="129" t="s">
        <v>1539</v>
      </c>
      <c r="AG216" s="129" t="s">
        <v>1539</v>
      </c>
      <c r="AH216" s="129" t="s">
        <v>1539</v>
      </c>
      <c r="AI216" s="129" t="s">
        <v>1539</v>
      </c>
      <c r="AJ216" s="129" t="s">
        <v>1539</v>
      </c>
      <c r="AK216" s="129" t="s">
        <v>1539</v>
      </c>
      <c r="AL216" s="129" t="s">
        <v>1539</v>
      </c>
      <c r="AM216" s="129"/>
      <c r="AN216" s="130"/>
      <c r="AO216" s="131"/>
      <c r="AQ216" s="132"/>
      <c r="AR216" s="99"/>
      <c r="AS216" s="133"/>
      <c r="AT216" s="134"/>
      <c r="AU216" s="135" t="s">
        <v>1539</v>
      </c>
      <c r="AV216" s="136"/>
      <c r="AW216" s="140"/>
      <c r="AX216" s="129" t="s">
        <v>1539</v>
      </c>
      <c r="AY216" s="129" t="s">
        <v>1539</v>
      </c>
      <c r="AZ216" s="129" t="s">
        <v>1539</v>
      </c>
      <c r="BA216" s="129" t="s">
        <v>1539</v>
      </c>
      <c r="BB216" s="129" t="s">
        <v>1539</v>
      </c>
      <c r="BC216" s="129" t="s">
        <v>1539</v>
      </c>
      <c r="BD216" s="129" t="s">
        <v>1539</v>
      </c>
      <c r="BE216" s="129"/>
      <c r="BF216" s="129"/>
      <c r="BG216" s="129"/>
      <c r="BH216" s="129"/>
      <c r="BI216" s="129"/>
      <c r="BJ216" s="129"/>
      <c r="BK216" s="129"/>
      <c r="BL216" s="129"/>
      <c r="BM216" s="129"/>
      <c r="BN216" s="137"/>
      <c r="BO216" s="138"/>
      <c r="BP216" s="131"/>
      <c r="BQ216" s="99"/>
      <c r="BR216" s="139"/>
      <c r="BS216" s="132"/>
      <c r="BT216" s="99"/>
      <c r="BU216" s="134"/>
      <c r="BV216" s="135" t="s">
        <v>1539</v>
      </c>
      <c r="BW216" s="116"/>
      <c r="BY216" s="140" t="s">
        <v>1539</v>
      </c>
      <c r="BZ216" s="140" t="s">
        <v>1539</v>
      </c>
      <c r="CA216" s="140" t="s">
        <v>1539</v>
      </c>
      <c r="CB216" s="140" t="s">
        <v>1539</v>
      </c>
      <c r="CC216" s="140" t="s">
        <v>1539</v>
      </c>
      <c r="CD216" s="140" t="s">
        <v>1539</v>
      </c>
      <c r="CE216" s="140" t="s">
        <v>1539</v>
      </c>
      <c r="CF216" s="140" t="s">
        <v>1539</v>
      </c>
      <c r="CG216" s="140" t="s">
        <v>1539</v>
      </c>
      <c r="CH216" s="140" t="s">
        <v>1539</v>
      </c>
      <c r="CI216" s="140" t="s">
        <v>1539</v>
      </c>
      <c r="CJ216" s="140" t="s">
        <v>1539</v>
      </c>
      <c r="CL216" s="140">
        <v>34.961904761904762</v>
      </c>
      <c r="CM216" s="140">
        <v>35.561904761904763</v>
      </c>
      <c r="CN216" s="140">
        <v>36.047619047619051</v>
      </c>
      <c r="CO216" s="140">
        <v>36.371428571428567</v>
      </c>
      <c r="CP216" s="140">
        <v>35.809523809523803</v>
      </c>
      <c r="CQ216" s="140">
        <v>35.74285714285714</v>
      </c>
      <c r="CR216" s="140">
        <v>35.914285714285718</v>
      </c>
      <c r="CS216" s="140">
        <v>35.685714285714283</v>
      </c>
      <c r="CT216" s="140">
        <v>35.170000000000009</v>
      </c>
      <c r="CU216" s="140">
        <v>34.69</v>
      </c>
      <c r="CV216" s="140">
        <v>34.476190476190482</v>
      </c>
      <c r="CW216" s="140">
        <v>34.219047619047608</v>
      </c>
      <c r="CY216" s="105">
        <v>33.076190476190469</v>
      </c>
      <c r="CZ216" s="105">
        <v>33.547619047619037</v>
      </c>
      <c r="DA216" s="105">
        <v>33.714285714285722</v>
      </c>
      <c r="DB216" s="105">
        <v>33.928571428571431</v>
      </c>
      <c r="DC216" s="105">
        <v>33.333333333333329</v>
      </c>
      <c r="DD216" s="105">
        <v>33.342857142857142</v>
      </c>
      <c r="DE216" s="105">
        <v>33.304761904761911</v>
      </c>
      <c r="DF216" s="105">
        <v>33.057142857142857</v>
      </c>
      <c r="DG216" s="105">
        <v>32.724999999999987</v>
      </c>
      <c r="DH216" s="105">
        <v>32.279999999999987</v>
      </c>
      <c r="DI216" s="105">
        <v>32.328571428571429</v>
      </c>
      <c r="DJ216" s="105">
        <v>32.595238095238088</v>
      </c>
    </row>
    <row r="217" spans="1:114" ht="15" customHeight="1" x14ac:dyDescent="0.25">
      <c r="A217" s="70">
        <v>-72.998611109999999</v>
      </c>
      <c r="B217" s="70">
        <v>10.615833329999999</v>
      </c>
      <c r="C217" s="71">
        <v>340</v>
      </c>
      <c r="D217" s="56">
        <v>28010340</v>
      </c>
      <c r="E217" s="56"/>
      <c r="F217" s="195" t="s">
        <v>412</v>
      </c>
      <c r="G217" s="57" t="s">
        <v>51</v>
      </c>
      <c r="H217" s="82" t="s">
        <v>413</v>
      </c>
      <c r="I217" s="129" t="s">
        <v>1539</v>
      </c>
      <c r="J217" s="129" t="s">
        <v>1539</v>
      </c>
      <c r="K217" s="129" t="s">
        <v>1539</v>
      </c>
      <c r="L217" s="129" t="s">
        <v>1539</v>
      </c>
      <c r="M217" s="129" t="s">
        <v>1539</v>
      </c>
      <c r="N217" s="129" t="s">
        <v>1539</v>
      </c>
      <c r="O217" s="129" t="s">
        <v>1539</v>
      </c>
      <c r="P217" s="129" t="s">
        <v>1539</v>
      </c>
      <c r="Q217" s="129" t="s">
        <v>1539</v>
      </c>
      <c r="R217" s="129" t="s">
        <v>1539</v>
      </c>
      <c r="S217" s="129" t="s">
        <v>1539</v>
      </c>
      <c r="T217" s="129" t="s">
        <v>1539</v>
      </c>
      <c r="U217" s="129" t="s">
        <v>1539</v>
      </c>
      <c r="V217" s="129" t="s">
        <v>1539</v>
      </c>
      <c r="W217" s="129" t="s">
        <v>1539</v>
      </c>
      <c r="X217" s="129" t="s">
        <v>1539</v>
      </c>
      <c r="Y217" s="129" t="s">
        <v>1539</v>
      </c>
      <c r="Z217" s="129" t="s">
        <v>1539</v>
      </c>
      <c r="AA217" s="129" t="s">
        <v>1539</v>
      </c>
      <c r="AB217" s="129" t="s">
        <v>1539</v>
      </c>
      <c r="AC217" s="129" t="s">
        <v>1539</v>
      </c>
      <c r="AD217" s="129" t="s">
        <v>1539</v>
      </c>
      <c r="AE217" s="129" t="s">
        <v>1539</v>
      </c>
      <c r="AF217" s="129" t="s">
        <v>1539</v>
      </c>
      <c r="AG217" s="129" t="s">
        <v>1539</v>
      </c>
      <c r="AH217" s="129" t="s">
        <v>1539</v>
      </c>
      <c r="AI217" s="129" t="s">
        <v>1539</v>
      </c>
      <c r="AJ217" s="129" t="s">
        <v>1539</v>
      </c>
      <c r="AK217" s="129" t="s">
        <v>1539</v>
      </c>
      <c r="AL217" s="129" t="s">
        <v>1539</v>
      </c>
      <c r="AM217" s="129"/>
      <c r="AN217" s="130"/>
      <c r="AO217" s="131"/>
      <c r="AQ217" s="132"/>
      <c r="AR217" s="99"/>
      <c r="AS217" s="133"/>
      <c r="AT217" s="134"/>
      <c r="AU217" s="135" t="s">
        <v>1539</v>
      </c>
      <c r="AV217" s="136"/>
      <c r="AW217" s="140"/>
      <c r="AX217" s="129" t="s">
        <v>1539</v>
      </c>
      <c r="AY217" s="129" t="s">
        <v>1539</v>
      </c>
      <c r="AZ217" s="129" t="s">
        <v>1539</v>
      </c>
      <c r="BA217" s="129" t="s">
        <v>1539</v>
      </c>
      <c r="BB217" s="129" t="s">
        <v>1539</v>
      </c>
      <c r="BC217" s="129" t="s">
        <v>1539</v>
      </c>
      <c r="BD217" s="129" t="s">
        <v>1539</v>
      </c>
      <c r="BE217" s="129"/>
      <c r="BF217" s="129"/>
      <c r="BG217" s="129"/>
      <c r="BH217" s="129"/>
      <c r="BI217" s="129"/>
      <c r="BJ217" s="129"/>
      <c r="BK217" s="129"/>
      <c r="BL217" s="129"/>
      <c r="BM217" s="129"/>
      <c r="BN217" s="137"/>
      <c r="BO217" s="138"/>
      <c r="BP217" s="131"/>
      <c r="BQ217" s="99"/>
      <c r="BR217" s="139"/>
      <c r="BS217" s="132"/>
      <c r="BT217" s="99"/>
      <c r="BU217" s="134"/>
      <c r="BV217" s="135" t="s">
        <v>1539</v>
      </c>
      <c r="BW217" s="116"/>
      <c r="BY217" s="140" t="s">
        <v>1539</v>
      </c>
      <c r="BZ217" s="140" t="s">
        <v>1539</v>
      </c>
      <c r="CA217" s="140" t="s">
        <v>1539</v>
      </c>
      <c r="CB217" s="140" t="s">
        <v>1539</v>
      </c>
      <c r="CC217" s="140" t="s">
        <v>1539</v>
      </c>
      <c r="CD217" s="140" t="s">
        <v>1539</v>
      </c>
      <c r="CE217" s="140" t="s">
        <v>1539</v>
      </c>
      <c r="CF217" s="140" t="s">
        <v>1539</v>
      </c>
      <c r="CG217" s="140" t="s">
        <v>1539</v>
      </c>
      <c r="CH217" s="140" t="s">
        <v>1539</v>
      </c>
      <c r="CI217" s="140" t="s">
        <v>1539</v>
      </c>
      <c r="CJ217" s="140" t="s">
        <v>1539</v>
      </c>
      <c r="CL217" s="140"/>
      <c r="CM217" s="140"/>
      <c r="CN217" s="140"/>
      <c r="CO217" s="140"/>
      <c r="CP217" s="140"/>
      <c r="CQ217" s="140"/>
      <c r="CR217" s="140"/>
      <c r="CS217" s="140"/>
      <c r="CT217" s="140"/>
      <c r="CU217" s="140"/>
      <c r="CV217" s="140"/>
      <c r="CW217" s="140"/>
      <c r="CY217" s="105"/>
      <c r="CZ217" s="105"/>
      <c r="DA217" s="105"/>
      <c r="DB217" s="105"/>
      <c r="DC217" s="105"/>
      <c r="DD217" s="105"/>
      <c r="DE217" s="105"/>
      <c r="DF217" s="105"/>
      <c r="DG217" s="105"/>
      <c r="DH217" s="105"/>
      <c r="DI217" s="105"/>
      <c r="DJ217" s="105"/>
    </row>
    <row r="218" spans="1:114" ht="15" customHeight="1" x14ac:dyDescent="0.25">
      <c r="A218" s="70">
        <v>-73.003194440000001</v>
      </c>
      <c r="B218" s="70">
        <v>10.752333330000001</v>
      </c>
      <c r="C218" s="71">
        <v>300</v>
      </c>
      <c r="D218" s="50">
        <v>15065200</v>
      </c>
      <c r="E218" s="56"/>
      <c r="F218" s="195" t="s">
        <v>414</v>
      </c>
      <c r="G218" s="57" t="s">
        <v>51</v>
      </c>
      <c r="H218" s="82" t="s">
        <v>401</v>
      </c>
      <c r="I218" s="129" t="s">
        <v>1539</v>
      </c>
      <c r="J218" s="129" t="s">
        <v>1539</v>
      </c>
      <c r="K218" s="129" t="s">
        <v>1539</v>
      </c>
      <c r="L218" s="129" t="s">
        <v>1539</v>
      </c>
      <c r="M218" s="129" t="s">
        <v>1539</v>
      </c>
      <c r="N218" s="129" t="s">
        <v>1539</v>
      </c>
      <c r="O218" s="129" t="s">
        <v>1539</v>
      </c>
      <c r="P218" s="129" t="s">
        <v>1539</v>
      </c>
      <c r="Q218" s="129" t="s">
        <v>1539</v>
      </c>
      <c r="R218" s="129" t="s">
        <v>1539</v>
      </c>
      <c r="S218" s="129" t="s">
        <v>1539</v>
      </c>
      <c r="T218" s="129" t="s">
        <v>1539</v>
      </c>
      <c r="U218" s="129" t="s">
        <v>1539</v>
      </c>
      <c r="V218" s="129" t="s">
        <v>1539</v>
      </c>
      <c r="W218" s="129" t="s">
        <v>1539</v>
      </c>
      <c r="X218" s="129" t="s">
        <v>1539</v>
      </c>
      <c r="Y218" s="129" t="s">
        <v>1539</v>
      </c>
      <c r="Z218" s="129" t="s">
        <v>1539</v>
      </c>
      <c r="AA218" s="129" t="s">
        <v>1539</v>
      </c>
      <c r="AB218" s="129" t="s">
        <v>1539</v>
      </c>
      <c r="AC218" s="129" t="s">
        <v>1539</v>
      </c>
      <c r="AD218" s="129" t="s">
        <v>1539</v>
      </c>
      <c r="AE218" s="129" t="s">
        <v>1539</v>
      </c>
      <c r="AF218" s="129" t="s">
        <v>1539</v>
      </c>
      <c r="AG218" s="129" t="s">
        <v>1539</v>
      </c>
      <c r="AH218" s="129" t="s">
        <v>1539</v>
      </c>
      <c r="AI218" s="129" t="s">
        <v>1539</v>
      </c>
      <c r="AJ218" s="129" t="s">
        <v>1539</v>
      </c>
      <c r="AK218" s="129" t="s">
        <v>1539</v>
      </c>
      <c r="AL218" s="129" t="s">
        <v>1539</v>
      </c>
      <c r="AM218" s="129"/>
      <c r="AN218" s="130"/>
      <c r="AO218" s="131"/>
      <c r="AQ218" s="132"/>
      <c r="AR218" s="99"/>
      <c r="AS218" s="133"/>
      <c r="AT218" s="134"/>
      <c r="AU218" s="135" t="s">
        <v>1539</v>
      </c>
      <c r="AV218" s="136"/>
      <c r="AW218" s="140"/>
      <c r="AX218" s="129" t="s">
        <v>1539</v>
      </c>
      <c r="AY218" s="129" t="s">
        <v>1539</v>
      </c>
      <c r="AZ218" s="129" t="s">
        <v>1539</v>
      </c>
      <c r="BA218" s="129" t="s">
        <v>1539</v>
      </c>
      <c r="BB218" s="129" t="s">
        <v>1539</v>
      </c>
      <c r="BC218" s="129" t="s">
        <v>1539</v>
      </c>
      <c r="BD218" s="129" t="s">
        <v>1539</v>
      </c>
      <c r="BE218" s="129"/>
      <c r="BF218" s="129"/>
      <c r="BG218" s="129"/>
      <c r="BH218" s="129"/>
      <c r="BI218" s="129"/>
      <c r="BJ218" s="129"/>
      <c r="BK218" s="129"/>
      <c r="BL218" s="129"/>
      <c r="BM218" s="129"/>
      <c r="BN218" s="137"/>
      <c r="BO218" s="138"/>
      <c r="BP218" s="131"/>
      <c r="BQ218" s="99"/>
      <c r="BR218" s="139"/>
      <c r="BS218" s="132"/>
      <c r="BT218" s="99"/>
      <c r="BU218" s="134"/>
      <c r="BV218" s="135" t="s">
        <v>1539</v>
      </c>
      <c r="BW218" s="116"/>
      <c r="BY218" s="140" t="s">
        <v>1539</v>
      </c>
      <c r="BZ218" s="140" t="s">
        <v>1539</v>
      </c>
      <c r="CA218" s="140" t="s">
        <v>1539</v>
      </c>
      <c r="CB218" s="140" t="s">
        <v>1539</v>
      </c>
      <c r="CC218" s="140" t="s">
        <v>1539</v>
      </c>
      <c r="CD218" s="140" t="s">
        <v>1539</v>
      </c>
      <c r="CE218" s="140" t="s">
        <v>1539</v>
      </c>
      <c r="CF218" s="140" t="s">
        <v>1539</v>
      </c>
      <c r="CG218" s="140" t="s">
        <v>1539</v>
      </c>
      <c r="CH218" s="140" t="s">
        <v>1539</v>
      </c>
      <c r="CI218" s="140" t="s">
        <v>1539</v>
      </c>
      <c r="CJ218" s="140" t="s">
        <v>1539</v>
      </c>
      <c r="CL218" s="140"/>
      <c r="CM218" s="140"/>
      <c r="CN218" s="140"/>
      <c r="CO218" s="140"/>
      <c r="CP218" s="140"/>
      <c r="CQ218" s="140"/>
      <c r="CR218" s="140"/>
      <c r="CS218" s="140"/>
      <c r="CT218" s="140"/>
      <c r="CU218" s="140"/>
      <c r="CV218" s="140"/>
      <c r="CW218" s="140"/>
      <c r="CY218" s="105"/>
      <c r="CZ218" s="105"/>
      <c r="DA218" s="105"/>
      <c r="DB218" s="105"/>
      <c r="DC218" s="105"/>
      <c r="DD218" s="105"/>
      <c r="DE218" s="105"/>
      <c r="DF218" s="105"/>
      <c r="DG218" s="105"/>
      <c r="DH218" s="105"/>
      <c r="DI218" s="105"/>
      <c r="DJ218" s="105"/>
    </row>
    <row r="219" spans="1:114" ht="15" customHeight="1" x14ac:dyDescent="0.25">
      <c r="A219" s="70">
        <v>-72.25</v>
      </c>
      <c r="B219" s="70">
        <v>11.4</v>
      </c>
      <c r="C219" s="71">
        <v>53</v>
      </c>
      <c r="D219" s="56">
        <v>15035020</v>
      </c>
      <c r="E219" s="56"/>
      <c r="F219" s="199" t="s">
        <v>415</v>
      </c>
      <c r="G219" s="57" t="s">
        <v>51</v>
      </c>
      <c r="H219" s="82" t="s">
        <v>416</v>
      </c>
      <c r="I219" s="129" t="s">
        <v>1539</v>
      </c>
      <c r="J219" s="129" t="s">
        <v>1539</v>
      </c>
      <c r="K219" s="129" t="s">
        <v>1539</v>
      </c>
      <c r="L219" s="129" t="s">
        <v>1539</v>
      </c>
      <c r="M219" s="129" t="s">
        <v>1539</v>
      </c>
      <c r="N219" s="129" t="s">
        <v>1539</v>
      </c>
      <c r="O219" s="129" t="s">
        <v>1539</v>
      </c>
      <c r="P219" s="129" t="s">
        <v>1539</v>
      </c>
      <c r="Q219" s="129" t="s">
        <v>1539</v>
      </c>
      <c r="R219" s="129" t="s">
        <v>1539</v>
      </c>
      <c r="S219" s="129" t="s">
        <v>1539</v>
      </c>
      <c r="T219" s="129" t="s">
        <v>1539</v>
      </c>
      <c r="U219" s="129" t="s">
        <v>1539</v>
      </c>
      <c r="V219" s="129" t="s">
        <v>1539</v>
      </c>
      <c r="W219" s="129" t="s">
        <v>1539</v>
      </c>
      <c r="X219" s="129" t="s">
        <v>1539</v>
      </c>
      <c r="Y219" s="129" t="s">
        <v>1539</v>
      </c>
      <c r="Z219" s="129" t="s">
        <v>1539</v>
      </c>
      <c r="AA219" s="129" t="s">
        <v>1539</v>
      </c>
      <c r="AB219" s="129" t="s">
        <v>1539</v>
      </c>
      <c r="AC219" s="129" t="s">
        <v>1539</v>
      </c>
      <c r="AD219" s="129" t="s">
        <v>1539</v>
      </c>
      <c r="AE219" s="129" t="s">
        <v>1539</v>
      </c>
      <c r="AF219" s="129" t="s">
        <v>1539</v>
      </c>
      <c r="AG219" s="129" t="s">
        <v>1539</v>
      </c>
      <c r="AH219" s="129" t="s">
        <v>1539</v>
      </c>
      <c r="AI219" s="129" t="s">
        <v>1539</v>
      </c>
      <c r="AJ219" s="129" t="s">
        <v>1539</v>
      </c>
      <c r="AK219" s="129" t="s">
        <v>1539</v>
      </c>
      <c r="AL219" s="129" t="s">
        <v>1539</v>
      </c>
      <c r="AM219" s="129"/>
      <c r="AN219" s="130"/>
      <c r="AO219" s="131"/>
      <c r="AQ219" s="132"/>
      <c r="AR219" s="99"/>
      <c r="AS219" s="133"/>
      <c r="AT219" s="134"/>
      <c r="AU219" s="135" t="s">
        <v>1539</v>
      </c>
      <c r="AV219" s="136"/>
      <c r="AW219" s="140"/>
      <c r="AX219" s="129" t="s">
        <v>1539</v>
      </c>
      <c r="AY219" s="129" t="s">
        <v>1539</v>
      </c>
      <c r="AZ219" s="129" t="s">
        <v>1539</v>
      </c>
      <c r="BA219" s="129" t="s">
        <v>1539</v>
      </c>
      <c r="BB219" s="129" t="s">
        <v>1539</v>
      </c>
      <c r="BC219" s="129" t="s">
        <v>1539</v>
      </c>
      <c r="BD219" s="129" t="s">
        <v>1539</v>
      </c>
      <c r="BE219" s="129"/>
      <c r="BF219" s="129"/>
      <c r="BG219" s="129"/>
      <c r="BH219" s="129"/>
      <c r="BI219" s="129"/>
      <c r="BJ219" s="129"/>
      <c r="BK219" s="129"/>
      <c r="BL219" s="129"/>
      <c r="BM219" s="129"/>
      <c r="BN219" s="137"/>
      <c r="BO219" s="138"/>
      <c r="BP219" s="131"/>
      <c r="BQ219" s="99"/>
      <c r="BR219" s="139"/>
      <c r="BS219" s="132"/>
      <c r="BT219" s="99"/>
      <c r="BU219" s="134"/>
      <c r="BV219" s="135" t="s">
        <v>1539</v>
      </c>
      <c r="BW219" s="116"/>
      <c r="BY219" s="140" t="s">
        <v>1539</v>
      </c>
      <c r="BZ219" s="140" t="s">
        <v>1539</v>
      </c>
      <c r="CA219" s="140" t="s">
        <v>1539</v>
      </c>
      <c r="CB219" s="140" t="s">
        <v>1539</v>
      </c>
      <c r="CC219" s="140" t="s">
        <v>1539</v>
      </c>
      <c r="CD219" s="140" t="s">
        <v>1539</v>
      </c>
      <c r="CE219" s="140" t="s">
        <v>1539</v>
      </c>
      <c r="CF219" s="140" t="s">
        <v>1539</v>
      </c>
      <c r="CG219" s="140" t="s">
        <v>1539</v>
      </c>
      <c r="CH219" s="140" t="s">
        <v>1539</v>
      </c>
      <c r="CI219" s="140" t="s">
        <v>1539</v>
      </c>
      <c r="CJ219" s="140" t="s">
        <v>1539</v>
      </c>
      <c r="CL219" s="140">
        <v>33.65</v>
      </c>
      <c r="CM219" s="140">
        <v>34.4</v>
      </c>
      <c r="CN219" s="140">
        <v>34.6</v>
      </c>
      <c r="CO219" s="140">
        <v>36</v>
      </c>
      <c r="CP219" s="140">
        <v>36.040000000000013</v>
      </c>
      <c r="CQ219" s="140">
        <v>36.040000000000013</v>
      </c>
      <c r="CR219" s="140">
        <v>36.4</v>
      </c>
      <c r="CS219" s="140">
        <v>37.15</v>
      </c>
      <c r="CT219" s="140">
        <v>37.31111111111111</v>
      </c>
      <c r="CU219" s="140">
        <v>33.577777777777783</v>
      </c>
      <c r="CV219" s="140">
        <v>35.311111111111117</v>
      </c>
      <c r="CW219" s="140">
        <v>34.224999999999987</v>
      </c>
      <c r="CY219" s="105">
        <v>32.15</v>
      </c>
      <c r="CZ219" s="105">
        <v>32.671428571428571</v>
      </c>
      <c r="DA219" s="105">
        <v>32.599999999999987</v>
      </c>
      <c r="DB219" s="105">
        <v>33.344444444444463</v>
      </c>
      <c r="DC219" s="105">
        <v>33.19</v>
      </c>
      <c r="DD219" s="105">
        <v>33.400000000000013</v>
      </c>
      <c r="DE219" s="105">
        <v>34.024999999999999</v>
      </c>
      <c r="DF219" s="105">
        <v>34.4</v>
      </c>
      <c r="DG219" s="105">
        <v>34.05555555555555</v>
      </c>
      <c r="DH219" s="105">
        <v>32.424999999999997</v>
      </c>
      <c r="DI219" s="105">
        <v>32.344444444444441</v>
      </c>
      <c r="DJ219" s="105">
        <v>32.4375</v>
      </c>
    </row>
    <row r="220" spans="1:114" ht="15" customHeight="1" x14ac:dyDescent="0.25">
      <c r="A220" s="70">
        <v>-74.186972220000001</v>
      </c>
      <c r="B220" s="70">
        <v>10.54066667</v>
      </c>
      <c r="C220" s="71">
        <v>30</v>
      </c>
      <c r="D220" s="56">
        <v>29060200</v>
      </c>
      <c r="E220" s="56"/>
      <c r="F220" s="199" t="s">
        <v>417</v>
      </c>
      <c r="G220" s="57" t="s">
        <v>42</v>
      </c>
      <c r="H220" s="82" t="s">
        <v>397</v>
      </c>
      <c r="I220" s="129" t="s">
        <v>1539</v>
      </c>
      <c r="J220" s="129" t="s">
        <v>1539</v>
      </c>
      <c r="K220" s="129" t="s">
        <v>1539</v>
      </c>
      <c r="L220" s="129" t="s">
        <v>1539</v>
      </c>
      <c r="M220" s="129" t="s">
        <v>1539</v>
      </c>
      <c r="N220" s="129" t="s">
        <v>1539</v>
      </c>
      <c r="O220" s="129" t="s">
        <v>1539</v>
      </c>
      <c r="P220" s="129" t="s">
        <v>1539</v>
      </c>
      <c r="Q220" s="129" t="s">
        <v>1539</v>
      </c>
      <c r="R220" s="129" t="s">
        <v>1539</v>
      </c>
      <c r="S220" s="129" t="s">
        <v>1539</v>
      </c>
      <c r="T220" s="129" t="s">
        <v>1539</v>
      </c>
      <c r="U220" s="129" t="s">
        <v>1539</v>
      </c>
      <c r="V220" s="129" t="s">
        <v>1539</v>
      </c>
      <c r="W220" s="129" t="s">
        <v>1539</v>
      </c>
      <c r="X220" s="129" t="s">
        <v>1539</v>
      </c>
      <c r="Y220" s="129" t="s">
        <v>1539</v>
      </c>
      <c r="Z220" s="129" t="s">
        <v>1539</v>
      </c>
      <c r="AA220" s="129" t="s">
        <v>1539</v>
      </c>
      <c r="AB220" s="129" t="s">
        <v>1539</v>
      </c>
      <c r="AC220" s="129" t="s">
        <v>1539</v>
      </c>
      <c r="AD220" s="129" t="s">
        <v>1539</v>
      </c>
      <c r="AE220" s="129" t="s">
        <v>1539</v>
      </c>
      <c r="AF220" s="129" t="s">
        <v>1539</v>
      </c>
      <c r="AG220" s="129" t="s">
        <v>1539</v>
      </c>
      <c r="AH220" s="129" t="s">
        <v>1539</v>
      </c>
      <c r="AI220" s="129" t="s">
        <v>1539</v>
      </c>
      <c r="AJ220" s="129" t="s">
        <v>1539</v>
      </c>
      <c r="AK220" s="129" t="s">
        <v>1539</v>
      </c>
      <c r="AL220" s="129" t="s">
        <v>1539</v>
      </c>
      <c r="AM220" s="129"/>
      <c r="AN220" s="130"/>
      <c r="AO220" s="131"/>
      <c r="AQ220" s="132"/>
      <c r="AR220" s="99"/>
      <c r="AS220" s="133"/>
      <c r="AT220" s="134"/>
      <c r="AU220" s="135" t="s">
        <v>1539</v>
      </c>
      <c r="AV220" s="136"/>
      <c r="AW220" s="140"/>
      <c r="AX220" s="129" t="s">
        <v>1539</v>
      </c>
      <c r="AY220" s="129" t="s">
        <v>1539</v>
      </c>
      <c r="AZ220" s="129" t="s">
        <v>1539</v>
      </c>
      <c r="BA220" s="129" t="s">
        <v>1539</v>
      </c>
      <c r="BB220" s="129" t="s">
        <v>1539</v>
      </c>
      <c r="BC220" s="129" t="s">
        <v>1539</v>
      </c>
      <c r="BD220" s="129" t="s">
        <v>1539</v>
      </c>
      <c r="BE220" s="129"/>
      <c r="BF220" s="129"/>
      <c r="BG220" s="129"/>
      <c r="BH220" s="129"/>
      <c r="BI220" s="129"/>
      <c r="BJ220" s="129"/>
      <c r="BK220" s="129"/>
      <c r="BL220" s="129"/>
      <c r="BM220" s="129"/>
      <c r="BN220" s="137"/>
      <c r="BO220" s="138"/>
      <c r="BP220" s="131"/>
      <c r="BQ220" s="99"/>
      <c r="BR220" s="139"/>
      <c r="BS220" s="132"/>
      <c r="BT220" s="99"/>
      <c r="BU220" s="134"/>
      <c r="BV220" s="135" t="s">
        <v>1539</v>
      </c>
      <c r="BW220" s="116"/>
      <c r="BY220" s="140" t="s">
        <v>1539</v>
      </c>
      <c r="BZ220" s="140" t="s">
        <v>1539</v>
      </c>
      <c r="CA220" s="140" t="s">
        <v>1539</v>
      </c>
      <c r="CB220" s="140" t="s">
        <v>1539</v>
      </c>
      <c r="CC220" s="140" t="s">
        <v>1539</v>
      </c>
      <c r="CD220" s="140" t="s">
        <v>1539</v>
      </c>
      <c r="CE220" s="140" t="s">
        <v>1539</v>
      </c>
      <c r="CF220" s="140" t="s">
        <v>1539</v>
      </c>
      <c r="CG220" s="140" t="s">
        <v>1539</v>
      </c>
      <c r="CH220" s="140" t="s">
        <v>1539</v>
      </c>
      <c r="CI220" s="140" t="s">
        <v>1539</v>
      </c>
      <c r="CJ220" s="140" t="s">
        <v>1539</v>
      </c>
      <c r="CL220" s="140"/>
      <c r="CM220" s="140"/>
      <c r="CN220" s="140"/>
      <c r="CO220" s="140"/>
      <c r="CP220" s="140"/>
      <c r="CQ220" s="140"/>
      <c r="CR220" s="140"/>
      <c r="CS220" s="140"/>
      <c r="CT220" s="140"/>
      <c r="CU220" s="140"/>
      <c r="CV220" s="140"/>
      <c r="CW220" s="140"/>
      <c r="CY220" s="105"/>
      <c r="CZ220" s="105"/>
      <c r="DA220" s="105"/>
      <c r="DB220" s="105"/>
      <c r="DC220" s="105"/>
      <c r="DD220" s="105"/>
      <c r="DE220" s="105"/>
      <c r="DF220" s="105"/>
      <c r="DG220" s="105"/>
      <c r="DH220" s="105"/>
      <c r="DI220" s="105"/>
      <c r="DJ220" s="105"/>
    </row>
    <row r="221" spans="1:114" ht="15" customHeight="1" x14ac:dyDescent="0.25">
      <c r="A221" s="70">
        <v>-73.030277780000006</v>
      </c>
      <c r="B221" s="70">
        <v>11.26388889</v>
      </c>
      <c r="C221" s="71">
        <v>20</v>
      </c>
      <c r="D221" s="56">
        <v>15045010</v>
      </c>
      <c r="E221" s="56"/>
      <c r="F221" s="199" t="s">
        <v>418</v>
      </c>
      <c r="G221" s="57" t="s">
        <v>51</v>
      </c>
      <c r="H221" s="82" t="s">
        <v>50</v>
      </c>
      <c r="I221" s="129">
        <v>33.4</v>
      </c>
      <c r="J221" s="129">
        <v>34</v>
      </c>
      <c r="K221" s="129">
        <v>34.6</v>
      </c>
      <c r="L221" s="129">
        <v>35.200000000000003</v>
      </c>
      <c r="M221" s="129">
        <v>35.6</v>
      </c>
      <c r="N221" s="129">
        <v>34.5</v>
      </c>
      <c r="O221" s="129">
        <v>35</v>
      </c>
      <c r="P221" s="129">
        <v>35.6</v>
      </c>
      <c r="Q221" s="129">
        <v>36</v>
      </c>
      <c r="R221" s="129">
        <v>35.4</v>
      </c>
      <c r="S221" s="129">
        <v>35</v>
      </c>
      <c r="T221" s="129">
        <v>35</v>
      </c>
      <c r="U221" s="129">
        <v>34.200000000000003</v>
      </c>
      <c r="V221" s="129">
        <v>33.4</v>
      </c>
      <c r="W221" s="129">
        <v>34.4</v>
      </c>
      <c r="X221" s="129">
        <v>35</v>
      </c>
      <c r="Y221" s="129">
        <v>35.4</v>
      </c>
      <c r="Z221" s="129">
        <v>35.799999999999997</v>
      </c>
      <c r="AA221" s="129">
        <v>34.799999999999997</v>
      </c>
      <c r="AB221" s="129">
        <v>34</v>
      </c>
      <c r="AC221" s="129">
        <v>34</v>
      </c>
      <c r="AD221" s="129">
        <v>34.4</v>
      </c>
      <c r="AE221" s="129">
        <v>34.799999999999997</v>
      </c>
      <c r="AF221" s="129">
        <v>35</v>
      </c>
      <c r="AG221" s="129" t="s">
        <v>1539</v>
      </c>
      <c r="AH221" s="129" t="s">
        <v>1539</v>
      </c>
      <c r="AI221" s="129" t="s">
        <v>1539</v>
      </c>
      <c r="AJ221" s="129" t="s">
        <v>1539</v>
      </c>
      <c r="AK221" s="129" t="s">
        <v>1539</v>
      </c>
      <c r="AL221" s="129" t="s">
        <v>1539</v>
      </c>
      <c r="AM221" s="129"/>
      <c r="AN221" s="130"/>
      <c r="AO221" s="131"/>
      <c r="AQ221" s="132"/>
      <c r="AR221" s="99"/>
      <c r="AS221" s="133"/>
      <c r="AT221" s="134"/>
      <c r="AU221" s="135" t="s">
        <v>1539</v>
      </c>
      <c r="AV221" s="136"/>
      <c r="AW221" s="140"/>
      <c r="AX221" s="129" t="s">
        <v>1539</v>
      </c>
      <c r="AY221" s="129" t="s">
        <v>1539</v>
      </c>
      <c r="AZ221" s="129" t="s">
        <v>1539</v>
      </c>
      <c r="BA221" s="129" t="s">
        <v>1539</v>
      </c>
      <c r="BB221" s="129" t="s">
        <v>1539</v>
      </c>
      <c r="BC221" s="129" t="s">
        <v>1539</v>
      </c>
      <c r="BD221" s="129" t="s">
        <v>1539</v>
      </c>
      <c r="BE221" s="129"/>
      <c r="BF221" s="129"/>
      <c r="BG221" s="129"/>
      <c r="BH221" s="129"/>
      <c r="BI221" s="129"/>
      <c r="BJ221" s="129"/>
      <c r="BK221" s="129"/>
      <c r="BL221" s="129"/>
      <c r="BM221" s="129"/>
      <c r="BN221" s="137"/>
      <c r="BO221" s="138"/>
      <c r="BP221" s="134">
        <v>34.6</v>
      </c>
      <c r="BQ221" s="99"/>
      <c r="BR221" s="139"/>
      <c r="BS221" s="132"/>
      <c r="BT221" s="99"/>
      <c r="BU221" s="134"/>
      <c r="BV221" s="135" t="s">
        <v>1539</v>
      </c>
      <c r="BW221" s="116"/>
      <c r="BY221" s="140" t="s">
        <v>1539</v>
      </c>
      <c r="BZ221" s="140" t="s">
        <v>1539</v>
      </c>
      <c r="CA221" s="140" t="s">
        <v>1539</v>
      </c>
      <c r="CB221" s="140" t="s">
        <v>1539</v>
      </c>
      <c r="CC221" s="140" t="s">
        <v>1539</v>
      </c>
      <c r="CD221" s="140" t="s">
        <v>1539</v>
      </c>
      <c r="CE221" s="140" t="s">
        <v>1539</v>
      </c>
      <c r="CF221" s="140" t="s">
        <v>1539</v>
      </c>
      <c r="CG221" s="140" t="s">
        <v>1539</v>
      </c>
      <c r="CH221" s="140" t="s">
        <v>1539</v>
      </c>
      <c r="CI221" s="140" t="s">
        <v>1539</v>
      </c>
      <c r="CJ221" s="140" t="s">
        <v>1539</v>
      </c>
      <c r="CL221" s="140">
        <v>34.771428571428579</v>
      </c>
      <c r="CM221" s="140">
        <v>35.385714285714293</v>
      </c>
      <c r="CN221" s="140">
        <v>36.182352941176482</v>
      </c>
      <c r="CO221" s="140">
        <v>36.335294117647052</v>
      </c>
      <c r="CP221" s="140">
        <v>36.164705882352941</v>
      </c>
      <c r="CQ221" s="140">
        <v>36.521052631578947</v>
      </c>
      <c r="CR221" s="140">
        <v>36.988235294117651</v>
      </c>
      <c r="CS221" s="140">
        <v>37.435294117647061</v>
      </c>
      <c r="CT221" s="140">
        <v>36.576470588235289</v>
      </c>
      <c r="CU221" s="140">
        <v>35.119999999999997</v>
      </c>
      <c r="CV221" s="140">
        <v>34.68</v>
      </c>
      <c r="CW221" s="140">
        <v>34.287500000000001</v>
      </c>
      <c r="CY221" s="105">
        <v>32.907142857142858</v>
      </c>
      <c r="CZ221" s="105">
        <v>32.935714285714283</v>
      </c>
      <c r="DA221" s="105">
        <v>33.452941176470581</v>
      </c>
      <c r="DB221" s="105">
        <v>33.876470588235293</v>
      </c>
      <c r="DC221" s="105">
        <v>33.952941176470581</v>
      </c>
      <c r="DD221" s="105">
        <v>34.584210526315793</v>
      </c>
      <c r="DE221" s="105">
        <v>35.223529411764709</v>
      </c>
      <c r="DF221" s="105">
        <v>35.317647058823518</v>
      </c>
      <c r="DG221" s="105">
        <v>34.423529411764697</v>
      </c>
      <c r="DH221" s="105">
        <v>33.06</v>
      </c>
      <c r="DI221" s="105">
        <v>32.493333333333332</v>
      </c>
      <c r="DJ221" s="105">
        <v>32.3125</v>
      </c>
    </row>
    <row r="222" spans="1:114" ht="15" customHeight="1" x14ac:dyDescent="0.25">
      <c r="A222" s="70">
        <v>-72.480166670000003</v>
      </c>
      <c r="B222" s="70">
        <v>11.78105556</v>
      </c>
      <c r="C222" s="71">
        <v>1</v>
      </c>
      <c r="D222" s="56">
        <v>15075030</v>
      </c>
      <c r="E222" s="56"/>
      <c r="F222" s="199" t="s">
        <v>419</v>
      </c>
      <c r="G222" s="57" t="s">
        <v>51</v>
      </c>
      <c r="H222" s="82" t="s">
        <v>420</v>
      </c>
      <c r="I222" s="129">
        <v>34.200000000000003</v>
      </c>
      <c r="J222" s="129">
        <v>35</v>
      </c>
      <c r="K222" s="129">
        <v>34.799999999999997</v>
      </c>
      <c r="L222" s="129">
        <v>34.200000000000003</v>
      </c>
      <c r="M222" s="129">
        <v>34.4</v>
      </c>
      <c r="N222" s="129" t="s">
        <v>1539</v>
      </c>
      <c r="O222" s="129">
        <v>34.200000000000003</v>
      </c>
      <c r="P222" s="129">
        <v>35.799999999999997</v>
      </c>
      <c r="Q222" s="129">
        <v>35.799999999999997</v>
      </c>
      <c r="R222" s="129">
        <v>35.200000000000003</v>
      </c>
      <c r="S222" s="129">
        <v>33.799999999999997</v>
      </c>
      <c r="T222" s="129">
        <v>36</v>
      </c>
      <c r="U222" s="129">
        <v>34.200000000000003</v>
      </c>
      <c r="V222" s="129">
        <v>35</v>
      </c>
      <c r="W222" s="129">
        <v>34.200000000000003</v>
      </c>
      <c r="X222" s="129">
        <v>31.4</v>
      </c>
      <c r="Y222" s="129">
        <v>31.4</v>
      </c>
      <c r="Z222" s="129">
        <v>34.4</v>
      </c>
      <c r="AA222" s="129">
        <v>36.4</v>
      </c>
      <c r="AB222" s="129">
        <v>35.799999999999997</v>
      </c>
      <c r="AC222" s="129">
        <v>36.4</v>
      </c>
      <c r="AD222" s="129">
        <v>34.200000000000003</v>
      </c>
      <c r="AE222" s="129">
        <v>34</v>
      </c>
      <c r="AF222" s="129">
        <v>34.799999999999997</v>
      </c>
      <c r="AG222" s="129" t="s">
        <v>1539</v>
      </c>
      <c r="AH222" s="129">
        <v>35.6</v>
      </c>
      <c r="AI222" s="129">
        <v>36</v>
      </c>
      <c r="AJ222" s="129">
        <v>35</v>
      </c>
      <c r="AK222" s="129">
        <v>31.8</v>
      </c>
      <c r="AL222" s="129">
        <v>34.4</v>
      </c>
      <c r="AM222" s="129"/>
      <c r="AN222" s="130">
        <f>+LOOKUP(1000,I222:AM222)</f>
        <v>34.4</v>
      </c>
      <c r="AO222" s="131"/>
      <c r="AQ222" s="132"/>
      <c r="AR222" s="99"/>
      <c r="AS222" s="133"/>
      <c r="AT222" s="134">
        <f>+MAX(I222:AM222)</f>
        <v>36.4</v>
      </c>
      <c r="AU222" s="135">
        <v>39.6</v>
      </c>
      <c r="AV222" s="136">
        <f>+AT222-AU222</f>
        <v>-3.2000000000000028</v>
      </c>
      <c r="AW222" s="140"/>
      <c r="AX222" s="129">
        <v>32</v>
      </c>
      <c r="AY222" s="129">
        <v>31.4</v>
      </c>
      <c r="AZ222" s="129">
        <v>30.4</v>
      </c>
      <c r="BA222" s="129">
        <v>29</v>
      </c>
      <c r="BB222" s="129">
        <v>33.799999999999997</v>
      </c>
      <c r="BC222" s="129" t="s">
        <v>1539</v>
      </c>
      <c r="BD222" s="129" t="s">
        <v>1539</v>
      </c>
      <c r="BE222" s="129"/>
      <c r="BF222" s="129"/>
      <c r="BG222" s="129"/>
      <c r="BH222" s="129"/>
      <c r="BI222" s="129"/>
      <c r="BJ222" s="129"/>
      <c r="BK222" s="129"/>
      <c r="BL222" s="129"/>
      <c r="BM222" s="129"/>
      <c r="BN222" s="137">
        <f>+LOOKUP(1000,AX222:BM222)</f>
        <v>33.799999999999997</v>
      </c>
      <c r="BO222" s="138"/>
      <c r="BP222" s="131"/>
      <c r="BQ222" s="99">
        <f>+BN222-BP222</f>
        <v>33.799999999999997</v>
      </c>
      <c r="BR222" s="139"/>
      <c r="BS222" s="132">
        <f>+AVERAGE(AX222:BM222)</f>
        <v>31.32</v>
      </c>
      <c r="BT222" s="99">
        <f>+BS222-BP222</f>
        <v>31.32</v>
      </c>
      <c r="BU222" s="134">
        <f>+MAX(AX222:BM222)</f>
        <v>33.799999999999997</v>
      </c>
      <c r="BV222" s="135">
        <v>39.200000000000003</v>
      </c>
      <c r="BW222" s="116">
        <f>+BU222-BV222</f>
        <v>-5.4000000000000057</v>
      </c>
      <c r="BY222" s="140">
        <v>38</v>
      </c>
      <c r="BZ222" s="140">
        <v>38.200000000000003</v>
      </c>
      <c r="CA222" s="140">
        <v>39.200000000000003</v>
      </c>
      <c r="CB222" s="140">
        <v>41.4</v>
      </c>
      <c r="CC222" s="140">
        <v>41.2</v>
      </c>
      <c r="CD222" s="140">
        <v>41</v>
      </c>
      <c r="CE222" s="140">
        <v>41</v>
      </c>
      <c r="CF222" s="140">
        <v>41</v>
      </c>
      <c r="CG222" s="140">
        <v>40.4</v>
      </c>
      <c r="CH222" s="140">
        <v>39.799999999999997</v>
      </c>
      <c r="CI222" s="140">
        <v>39.6</v>
      </c>
      <c r="CJ222" s="140">
        <v>39.200000000000003</v>
      </c>
      <c r="CL222" s="140">
        <v>34.355999999999987</v>
      </c>
      <c r="CM222" s="140">
        <v>34.58400000000001</v>
      </c>
      <c r="CN222" s="140">
        <v>35.247999999999998</v>
      </c>
      <c r="CO222" s="140">
        <v>35.454166666666673</v>
      </c>
      <c r="CP222" s="140">
        <v>36.020833333333343</v>
      </c>
      <c r="CQ222" s="140">
        <v>36.334782608695647</v>
      </c>
      <c r="CR222" s="140">
        <v>36.791304347826092</v>
      </c>
      <c r="CS222" s="140">
        <v>36.942857142857143</v>
      </c>
      <c r="CT222" s="140">
        <v>36.520000000000003</v>
      </c>
      <c r="CU222" s="140">
        <v>35.545000000000002</v>
      </c>
      <c r="CV222" s="140">
        <v>34.895000000000003</v>
      </c>
      <c r="CW222" s="140">
        <v>34.563636363636363</v>
      </c>
      <c r="CY222" s="105">
        <v>32.316000000000003</v>
      </c>
      <c r="CZ222" s="105">
        <v>32.356000000000002</v>
      </c>
      <c r="DA222" s="105">
        <v>32.599999999999987</v>
      </c>
      <c r="DB222" s="105">
        <v>32.704166666666673</v>
      </c>
      <c r="DC222" s="105">
        <v>33.383333333333333</v>
      </c>
      <c r="DD222" s="105">
        <v>34.591304347826082</v>
      </c>
      <c r="DE222" s="105">
        <v>35</v>
      </c>
      <c r="DF222" s="105">
        <v>34.666666666666671</v>
      </c>
      <c r="DG222" s="105">
        <v>33.799999999999997</v>
      </c>
      <c r="DH222" s="105">
        <v>33.04</v>
      </c>
      <c r="DI222" s="105">
        <v>32.645000000000003</v>
      </c>
      <c r="DJ222" s="105">
        <v>32.477272727272727</v>
      </c>
    </row>
    <row r="223" spans="1:114" ht="15" customHeight="1" x14ac:dyDescent="0.25">
      <c r="A223" s="70">
        <v>-72.366944439999997</v>
      </c>
      <c r="B223" s="70">
        <v>11.216388889999999</v>
      </c>
      <c r="C223" s="71">
        <v>118</v>
      </c>
      <c r="D223" s="56">
        <v>15085030</v>
      </c>
      <c r="E223" s="56"/>
      <c r="F223" s="199" t="s">
        <v>421</v>
      </c>
      <c r="G223" s="57" t="s">
        <v>51</v>
      </c>
      <c r="H223" s="82" t="s">
        <v>422</v>
      </c>
      <c r="I223" s="129">
        <v>35.200000000000003</v>
      </c>
      <c r="J223" s="129">
        <v>33.4</v>
      </c>
      <c r="K223" s="129">
        <v>35.6</v>
      </c>
      <c r="L223" s="129">
        <v>33.4</v>
      </c>
      <c r="M223" s="129">
        <v>32.799999999999997</v>
      </c>
      <c r="N223" s="129">
        <v>32.6</v>
      </c>
      <c r="O223" s="129">
        <v>32.4</v>
      </c>
      <c r="P223" s="129">
        <v>32</v>
      </c>
      <c r="Q223" s="129">
        <v>32.799999999999997</v>
      </c>
      <c r="R223" s="129">
        <v>35.200000000000003</v>
      </c>
      <c r="S223" s="129">
        <v>32.4</v>
      </c>
      <c r="T223" s="129">
        <v>32</v>
      </c>
      <c r="U223" s="129">
        <v>32.6</v>
      </c>
      <c r="V223" s="129">
        <v>32.4</v>
      </c>
      <c r="W223" s="129">
        <v>33.200000000000003</v>
      </c>
      <c r="X223" s="129">
        <v>32.799999999999997</v>
      </c>
      <c r="Y223" s="129">
        <v>32.6</v>
      </c>
      <c r="Z223" s="129">
        <v>32.4</v>
      </c>
      <c r="AA223" s="129">
        <v>33.200000000000003</v>
      </c>
      <c r="AB223" s="129">
        <v>34.200000000000003</v>
      </c>
      <c r="AC223" s="129">
        <v>34</v>
      </c>
      <c r="AD223" s="129">
        <v>33</v>
      </c>
      <c r="AE223" s="129">
        <v>32.6</v>
      </c>
      <c r="AF223" s="129">
        <v>32.4</v>
      </c>
      <c r="AG223" s="129">
        <v>32.799999999999997</v>
      </c>
      <c r="AH223" s="129">
        <v>32</v>
      </c>
      <c r="AI223" s="129">
        <v>32.4</v>
      </c>
      <c r="AJ223" s="129">
        <v>32.6</v>
      </c>
      <c r="AK223" s="129">
        <v>32.200000000000003</v>
      </c>
      <c r="AL223" s="129">
        <v>30.4</v>
      </c>
      <c r="AM223" s="129"/>
      <c r="AN223" s="130">
        <f>+LOOKUP(1000,I223:AM223)</f>
        <v>30.4</v>
      </c>
      <c r="AO223" s="131"/>
      <c r="AQ223" s="132"/>
      <c r="AR223" s="99"/>
      <c r="AS223" s="133"/>
      <c r="AT223" s="134">
        <f>+MAX(I223:AM223)</f>
        <v>35.6</v>
      </c>
      <c r="AU223" s="135">
        <v>38.4</v>
      </c>
      <c r="AV223" s="136">
        <f>+AT223-AU223</f>
        <v>-2.7999999999999972</v>
      </c>
      <c r="AW223" s="140"/>
      <c r="AX223" s="129">
        <v>30.8</v>
      </c>
      <c r="AY223" s="129">
        <v>31.2</v>
      </c>
      <c r="AZ223" s="129">
        <v>32.200000000000003</v>
      </c>
      <c r="BA223" s="129">
        <v>31.8</v>
      </c>
      <c r="BB223" s="129">
        <v>31.4</v>
      </c>
      <c r="BC223" s="129">
        <v>32</v>
      </c>
      <c r="BD223" s="129" t="s">
        <v>1539</v>
      </c>
      <c r="BE223" s="129"/>
      <c r="BF223" s="129"/>
      <c r="BG223" s="129"/>
      <c r="BH223" s="129"/>
      <c r="BI223" s="129"/>
      <c r="BJ223" s="129"/>
      <c r="BK223" s="129"/>
      <c r="BL223" s="129"/>
      <c r="BM223" s="129"/>
      <c r="BN223" s="137">
        <f>+LOOKUP(1000,AX223:BM223)</f>
        <v>32</v>
      </c>
      <c r="BO223" s="138"/>
      <c r="BP223" s="131"/>
      <c r="BQ223" s="99"/>
      <c r="BR223" s="139"/>
      <c r="BS223" s="132"/>
      <c r="BT223" s="99"/>
      <c r="BU223" s="134">
        <f>+MAX(AX223:BM223)</f>
        <v>32.200000000000003</v>
      </c>
      <c r="BV223" s="135">
        <v>36.799999999999997</v>
      </c>
      <c r="BW223" s="116">
        <f>+BU223-BV223</f>
        <v>-4.5999999999999943</v>
      </c>
      <c r="BY223" s="140">
        <v>37.4</v>
      </c>
      <c r="BZ223" s="140">
        <v>36.200000000000003</v>
      </c>
      <c r="CA223" s="140">
        <v>39</v>
      </c>
      <c r="CB223" s="140">
        <v>38.4</v>
      </c>
      <c r="CC223" s="140">
        <v>39.4</v>
      </c>
      <c r="CD223" s="140">
        <v>38.6</v>
      </c>
      <c r="CE223" s="140">
        <v>40</v>
      </c>
      <c r="CF223" s="140">
        <v>40.799999999999997</v>
      </c>
      <c r="CG223" s="140">
        <v>40</v>
      </c>
      <c r="CH223" s="140">
        <v>38.799999999999997</v>
      </c>
      <c r="CI223" s="140">
        <v>38.4</v>
      </c>
      <c r="CJ223" s="140">
        <v>36.799999999999997</v>
      </c>
      <c r="CL223" s="140">
        <v>32.51</v>
      </c>
      <c r="CM223" s="140">
        <v>33.428571428571431</v>
      </c>
      <c r="CN223" s="140">
        <v>34.781818181818181</v>
      </c>
      <c r="CO223" s="140">
        <v>35.321739130434779</v>
      </c>
      <c r="CP223" s="140">
        <v>35.116</v>
      </c>
      <c r="CQ223" s="140">
        <v>35.721739130434777</v>
      </c>
      <c r="CR223" s="140">
        <v>35.834782608695647</v>
      </c>
      <c r="CS223" s="140">
        <v>36.43333333333333</v>
      </c>
      <c r="CT223" s="140">
        <v>35.408333333333339</v>
      </c>
      <c r="CU223" s="140">
        <v>33.859090909090909</v>
      </c>
      <c r="CV223" s="140">
        <v>32.980952380952367</v>
      </c>
      <c r="CW223" s="140">
        <v>32.239999999999988</v>
      </c>
      <c r="CY223" s="105">
        <v>30.324999999999999</v>
      </c>
      <c r="CZ223" s="105">
        <v>31.338095238095239</v>
      </c>
      <c r="DA223" s="105">
        <v>32.340909090909093</v>
      </c>
      <c r="DB223" s="105">
        <v>32.717391304347828</v>
      </c>
      <c r="DC223" s="105">
        <v>32.891666666666659</v>
      </c>
      <c r="DD223" s="105">
        <v>32.895652173913049</v>
      </c>
      <c r="DE223" s="105">
        <v>33.608695652173921</v>
      </c>
      <c r="DF223" s="105">
        <v>34.195833333333333</v>
      </c>
      <c r="DG223" s="105">
        <v>33</v>
      </c>
      <c r="DH223" s="105">
        <v>31.790909090909089</v>
      </c>
      <c r="DI223" s="105">
        <v>30.709523809523809</v>
      </c>
      <c r="DJ223" s="105">
        <v>30.01</v>
      </c>
    </row>
    <row r="224" spans="1:114" ht="15" customHeight="1" x14ac:dyDescent="0.25">
      <c r="A224" s="70">
        <v>-74.224111109999996</v>
      </c>
      <c r="B224" s="70">
        <v>10.57366667</v>
      </c>
      <c r="C224" s="71">
        <v>20</v>
      </c>
      <c r="D224" s="56">
        <v>29060150</v>
      </c>
      <c r="E224" s="56"/>
      <c r="F224" s="199" t="s">
        <v>423</v>
      </c>
      <c r="G224" s="57" t="s">
        <v>42</v>
      </c>
      <c r="H224" s="82" t="s">
        <v>424</v>
      </c>
      <c r="I224" s="129" t="s">
        <v>1539</v>
      </c>
      <c r="J224" s="129" t="s">
        <v>1539</v>
      </c>
      <c r="K224" s="129" t="s">
        <v>1539</v>
      </c>
      <c r="L224" s="129" t="s">
        <v>1539</v>
      </c>
      <c r="M224" s="129" t="s">
        <v>1539</v>
      </c>
      <c r="N224" s="129" t="s">
        <v>1539</v>
      </c>
      <c r="O224" s="129" t="s">
        <v>1539</v>
      </c>
      <c r="P224" s="129" t="s">
        <v>1539</v>
      </c>
      <c r="Q224" s="129" t="s">
        <v>1539</v>
      </c>
      <c r="R224" s="129" t="s">
        <v>1539</v>
      </c>
      <c r="S224" s="129" t="s">
        <v>1539</v>
      </c>
      <c r="T224" s="129" t="s">
        <v>1539</v>
      </c>
      <c r="U224" s="129" t="s">
        <v>1539</v>
      </c>
      <c r="V224" s="129" t="s">
        <v>1539</v>
      </c>
      <c r="W224" s="129" t="s">
        <v>1539</v>
      </c>
      <c r="X224" s="129" t="s">
        <v>1539</v>
      </c>
      <c r="Y224" s="129" t="s">
        <v>1539</v>
      </c>
      <c r="Z224" s="129" t="s">
        <v>1539</v>
      </c>
      <c r="AA224" s="129" t="s">
        <v>1539</v>
      </c>
      <c r="AB224" s="129" t="s">
        <v>1539</v>
      </c>
      <c r="AC224" s="129" t="s">
        <v>1539</v>
      </c>
      <c r="AD224" s="129" t="s">
        <v>1539</v>
      </c>
      <c r="AE224" s="129" t="s">
        <v>1539</v>
      </c>
      <c r="AF224" s="129" t="s">
        <v>1539</v>
      </c>
      <c r="AG224" s="129" t="s">
        <v>1539</v>
      </c>
      <c r="AH224" s="129" t="s">
        <v>1539</v>
      </c>
      <c r="AI224" s="129" t="s">
        <v>1539</v>
      </c>
      <c r="AJ224" s="129" t="s">
        <v>1539</v>
      </c>
      <c r="AK224" s="129" t="s">
        <v>1539</v>
      </c>
      <c r="AL224" s="129" t="s">
        <v>1539</v>
      </c>
      <c r="AM224" s="129"/>
      <c r="AN224" s="130"/>
      <c r="AO224" s="131"/>
      <c r="AQ224" s="132"/>
      <c r="AR224" s="99"/>
      <c r="AS224" s="133"/>
      <c r="AT224" s="134"/>
      <c r="AU224" s="135" t="s">
        <v>1539</v>
      </c>
      <c r="AV224" s="136"/>
      <c r="AW224" s="140"/>
      <c r="AX224" s="129" t="s">
        <v>1539</v>
      </c>
      <c r="AY224" s="129" t="s">
        <v>1539</v>
      </c>
      <c r="AZ224" s="129" t="s">
        <v>1539</v>
      </c>
      <c r="BA224" s="129" t="s">
        <v>1539</v>
      </c>
      <c r="BB224" s="129" t="s">
        <v>1539</v>
      </c>
      <c r="BC224" s="129" t="s">
        <v>1539</v>
      </c>
      <c r="BD224" s="129" t="s">
        <v>1539</v>
      </c>
      <c r="BE224" s="129"/>
      <c r="BF224" s="129"/>
      <c r="BG224" s="129"/>
      <c r="BH224" s="129"/>
      <c r="BI224" s="129"/>
      <c r="BJ224" s="129"/>
      <c r="BK224" s="129"/>
      <c r="BL224" s="129"/>
      <c r="BM224" s="129"/>
      <c r="BN224" s="137"/>
      <c r="BO224" s="138"/>
      <c r="BP224" s="131"/>
      <c r="BQ224" s="99"/>
      <c r="BR224" s="139"/>
      <c r="BS224" s="132"/>
      <c r="BT224" s="99"/>
      <c r="BU224" s="134"/>
      <c r="BV224" s="135" t="s">
        <v>1539</v>
      </c>
      <c r="BW224" s="116"/>
      <c r="BY224" s="140" t="s">
        <v>1539</v>
      </c>
      <c r="BZ224" s="140" t="s">
        <v>1539</v>
      </c>
      <c r="CA224" s="140" t="s">
        <v>1539</v>
      </c>
      <c r="CB224" s="140" t="s">
        <v>1539</v>
      </c>
      <c r="CC224" s="140" t="s">
        <v>1539</v>
      </c>
      <c r="CD224" s="140" t="s">
        <v>1539</v>
      </c>
      <c r="CE224" s="140" t="s">
        <v>1539</v>
      </c>
      <c r="CF224" s="140" t="s">
        <v>1539</v>
      </c>
      <c r="CG224" s="140" t="s">
        <v>1539</v>
      </c>
      <c r="CH224" s="140" t="s">
        <v>1539</v>
      </c>
      <c r="CI224" s="140" t="s">
        <v>1539</v>
      </c>
      <c r="CJ224" s="140" t="s">
        <v>1539</v>
      </c>
      <c r="CL224" s="140"/>
      <c r="CM224" s="140"/>
      <c r="CN224" s="140"/>
      <c r="CO224" s="140"/>
      <c r="CP224" s="140"/>
      <c r="CQ224" s="140"/>
      <c r="CR224" s="140"/>
      <c r="CS224" s="140"/>
      <c r="CT224" s="140"/>
      <c r="CU224" s="140"/>
      <c r="CV224" s="140"/>
      <c r="CW224" s="140"/>
      <c r="CY224" s="105"/>
      <c r="CZ224" s="105"/>
      <c r="DA224" s="105"/>
      <c r="DB224" s="105"/>
      <c r="DC224" s="105"/>
      <c r="DD224" s="105"/>
      <c r="DE224" s="105"/>
      <c r="DF224" s="105"/>
      <c r="DG224" s="105"/>
      <c r="DH224" s="105"/>
      <c r="DI224" s="105"/>
      <c r="DJ224" s="105"/>
    </row>
    <row r="225" spans="1:114" ht="15" customHeight="1" x14ac:dyDescent="0.25">
      <c r="A225" s="70">
        <v>-74.18222222</v>
      </c>
      <c r="B225" s="70">
        <v>10.524361109999999</v>
      </c>
      <c r="C225" s="71">
        <v>40</v>
      </c>
      <c r="D225" s="56">
        <v>29060040</v>
      </c>
      <c r="E225" s="56"/>
      <c r="F225" s="199" t="s">
        <v>425</v>
      </c>
      <c r="G225" s="57" t="s">
        <v>42</v>
      </c>
      <c r="H225" s="82" t="s">
        <v>388</v>
      </c>
      <c r="I225" s="129" t="s">
        <v>1539</v>
      </c>
      <c r="J225" s="129" t="s">
        <v>1539</v>
      </c>
      <c r="K225" s="129" t="s">
        <v>1539</v>
      </c>
      <c r="L225" s="129" t="s">
        <v>1539</v>
      </c>
      <c r="M225" s="129" t="s">
        <v>1539</v>
      </c>
      <c r="N225" s="129" t="s">
        <v>1539</v>
      </c>
      <c r="O225" s="129" t="s">
        <v>1539</v>
      </c>
      <c r="P225" s="129" t="s">
        <v>1539</v>
      </c>
      <c r="Q225" s="129" t="s">
        <v>1539</v>
      </c>
      <c r="R225" s="129" t="s">
        <v>1539</v>
      </c>
      <c r="S225" s="129" t="s">
        <v>1539</v>
      </c>
      <c r="T225" s="129" t="s">
        <v>1539</v>
      </c>
      <c r="U225" s="129" t="s">
        <v>1539</v>
      </c>
      <c r="V225" s="129" t="s">
        <v>1539</v>
      </c>
      <c r="W225" s="129" t="s">
        <v>1539</v>
      </c>
      <c r="X225" s="129" t="s">
        <v>1539</v>
      </c>
      <c r="Y225" s="129" t="s">
        <v>1539</v>
      </c>
      <c r="Z225" s="129" t="s">
        <v>1539</v>
      </c>
      <c r="AA225" s="129" t="s">
        <v>1539</v>
      </c>
      <c r="AB225" s="129" t="s">
        <v>1539</v>
      </c>
      <c r="AC225" s="129" t="s">
        <v>1539</v>
      </c>
      <c r="AD225" s="129" t="s">
        <v>1539</v>
      </c>
      <c r="AE225" s="129" t="s">
        <v>1539</v>
      </c>
      <c r="AF225" s="129" t="s">
        <v>1539</v>
      </c>
      <c r="AG225" s="129" t="s">
        <v>1539</v>
      </c>
      <c r="AH225" s="129" t="s">
        <v>1539</v>
      </c>
      <c r="AI225" s="129" t="s">
        <v>1539</v>
      </c>
      <c r="AJ225" s="129" t="s">
        <v>1539</v>
      </c>
      <c r="AK225" s="129" t="s">
        <v>1539</v>
      </c>
      <c r="AL225" s="129" t="s">
        <v>1539</v>
      </c>
      <c r="AM225" s="129"/>
      <c r="AN225" s="130"/>
      <c r="AO225" s="131"/>
      <c r="AQ225" s="132"/>
      <c r="AR225" s="99"/>
      <c r="AS225" s="133"/>
      <c r="AT225" s="134"/>
      <c r="AU225" s="135" t="s">
        <v>1539</v>
      </c>
      <c r="AV225" s="136"/>
      <c r="AW225" s="140"/>
      <c r="AX225" s="129" t="s">
        <v>1539</v>
      </c>
      <c r="AY225" s="129" t="s">
        <v>1539</v>
      </c>
      <c r="AZ225" s="129" t="s">
        <v>1539</v>
      </c>
      <c r="BA225" s="129" t="s">
        <v>1539</v>
      </c>
      <c r="BB225" s="129" t="s">
        <v>1539</v>
      </c>
      <c r="BC225" s="129" t="s">
        <v>1539</v>
      </c>
      <c r="BD225" s="129" t="s">
        <v>1539</v>
      </c>
      <c r="BE225" s="129"/>
      <c r="BF225" s="129"/>
      <c r="BG225" s="129"/>
      <c r="BH225" s="129"/>
      <c r="BI225" s="129"/>
      <c r="BJ225" s="129"/>
      <c r="BK225" s="129"/>
      <c r="BL225" s="129"/>
      <c r="BM225" s="129"/>
      <c r="BN225" s="137"/>
      <c r="BO225" s="138"/>
      <c r="BP225" s="131"/>
      <c r="BQ225" s="99"/>
      <c r="BR225" s="139"/>
      <c r="BS225" s="132"/>
      <c r="BT225" s="99"/>
      <c r="BU225" s="134"/>
      <c r="BV225" s="135" t="s">
        <v>1539</v>
      </c>
      <c r="BW225" s="116"/>
      <c r="BY225" s="140" t="s">
        <v>1539</v>
      </c>
      <c r="BZ225" s="140" t="s">
        <v>1539</v>
      </c>
      <c r="CA225" s="140" t="s">
        <v>1539</v>
      </c>
      <c r="CB225" s="140" t="s">
        <v>1539</v>
      </c>
      <c r="CC225" s="140" t="s">
        <v>1539</v>
      </c>
      <c r="CD225" s="140" t="s">
        <v>1539</v>
      </c>
      <c r="CE225" s="140" t="s">
        <v>1539</v>
      </c>
      <c r="CF225" s="140" t="s">
        <v>1539</v>
      </c>
      <c r="CG225" s="140" t="s">
        <v>1539</v>
      </c>
      <c r="CH225" s="140" t="s">
        <v>1539</v>
      </c>
      <c r="CI225" s="140" t="s">
        <v>1539</v>
      </c>
      <c r="CJ225" s="140" t="s">
        <v>1539</v>
      </c>
      <c r="CL225" s="140"/>
      <c r="CM225" s="140"/>
      <c r="CN225" s="140"/>
      <c r="CO225" s="140"/>
      <c r="CP225" s="140"/>
      <c r="CQ225" s="140"/>
      <c r="CR225" s="140"/>
      <c r="CS225" s="140"/>
      <c r="CT225" s="140"/>
      <c r="CU225" s="140"/>
      <c r="CV225" s="140"/>
      <c r="CW225" s="140"/>
      <c r="CY225" s="105"/>
      <c r="CZ225" s="105"/>
      <c r="DA225" s="105"/>
      <c r="DB225" s="105"/>
      <c r="DC225" s="105"/>
      <c r="DD225" s="105"/>
      <c r="DE225" s="105"/>
      <c r="DF225" s="105"/>
      <c r="DG225" s="105"/>
      <c r="DH225" s="105"/>
      <c r="DI225" s="105"/>
      <c r="DJ225" s="105"/>
    </row>
    <row r="226" spans="1:114" ht="15" customHeight="1" x14ac:dyDescent="0.25">
      <c r="A226" s="70">
        <v>-73.252861109999998</v>
      </c>
      <c r="B226" s="70">
        <v>10.00436111</v>
      </c>
      <c r="C226" s="71">
        <v>180</v>
      </c>
      <c r="D226" s="56">
        <v>25025002</v>
      </c>
      <c r="E226" s="56"/>
      <c r="F226" s="195" t="s">
        <v>426</v>
      </c>
      <c r="G226" s="57" t="s">
        <v>42</v>
      </c>
      <c r="H226" s="82" t="s">
        <v>427</v>
      </c>
      <c r="I226" s="129">
        <v>34.6</v>
      </c>
      <c r="J226" s="129">
        <v>32.4</v>
      </c>
      <c r="K226" s="129">
        <v>33</v>
      </c>
      <c r="L226" s="129">
        <v>32.200000000000003</v>
      </c>
      <c r="M226" s="129" t="s">
        <v>1539</v>
      </c>
      <c r="N226" s="129">
        <v>32.200000000000003</v>
      </c>
      <c r="O226" s="129">
        <v>34.200000000000003</v>
      </c>
      <c r="P226" s="129" t="s">
        <v>1539</v>
      </c>
      <c r="Q226" s="129">
        <v>35</v>
      </c>
      <c r="R226" s="129">
        <v>33</v>
      </c>
      <c r="S226" s="129">
        <v>31.8</v>
      </c>
      <c r="T226" s="129">
        <v>33.799999999999997</v>
      </c>
      <c r="U226" s="129">
        <v>33.799999999999997</v>
      </c>
      <c r="V226" s="129">
        <v>32.6</v>
      </c>
      <c r="W226" s="129">
        <v>31</v>
      </c>
      <c r="X226" s="129">
        <v>28.4</v>
      </c>
      <c r="Y226" s="129">
        <v>33.4</v>
      </c>
      <c r="Z226" s="129">
        <v>32</v>
      </c>
      <c r="AA226" s="129">
        <v>33.4</v>
      </c>
      <c r="AB226" s="129">
        <v>34.200000000000003</v>
      </c>
      <c r="AC226" s="129">
        <v>30</v>
      </c>
      <c r="AD226" s="129">
        <v>33.799999999999997</v>
      </c>
      <c r="AE226" s="129">
        <v>33.4</v>
      </c>
      <c r="AF226" s="129">
        <v>34.4</v>
      </c>
      <c r="AG226" s="129">
        <v>34.4</v>
      </c>
      <c r="AH226" s="129">
        <v>35.200000000000003</v>
      </c>
      <c r="AI226" s="129">
        <v>34.4</v>
      </c>
      <c r="AJ226" s="129">
        <v>34.4</v>
      </c>
      <c r="AK226" s="129">
        <v>29.2</v>
      </c>
      <c r="AL226" s="129">
        <v>31.8</v>
      </c>
      <c r="AM226" s="129"/>
      <c r="AN226" s="130">
        <f>+LOOKUP(1000,I226:AM226)</f>
        <v>31.8</v>
      </c>
      <c r="AO226" s="131"/>
      <c r="AQ226" s="132"/>
      <c r="AR226" s="99"/>
      <c r="AS226" s="133"/>
      <c r="AT226" s="134">
        <f>+MAX(I226:AM226)</f>
        <v>35.200000000000003</v>
      </c>
      <c r="AU226" s="135" t="s">
        <v>1539</v>
      </c>
      <c r="AV226" s="136"/>
      <c r="AW226" s="140"/>
      <c r="AX226" s="129">
        <v>31.8</v>
      </c>
      <c r="AY226" s="129">
        <v>32.200000000000003</v>
      </c>
      <c r="AZ226" s="129">
        <v>32.200000000000003</v>
      </c>
      <c r="BA226" s="129">
        <v>33</v>
      </c>
      <c r="BB226" s="129">
        <v>32.200000000000003</v>
      </c>
      <c r="BC226" s="129">
        <v>33.200000000000003</v>
      </c>
      <c r="BD226" s="129">
        <v>32.6</v>
      </c>
      <c r="BE226" s="129"/>
      <c r="BF226" s="129"/>
      <c r="BG226" s="129"/>
      <c r="BH226" s="129"/>
      <c r="BI226" s="129"/>
      <c r="BJ226" s="129"/>
      <c r="BK226" s="129"/>
      <c r="BL226" s="129"/>
      <c r="BM226" s="129"/>
      <c r="BN226" s="137">
        <f>+LOOKUP(1000,AX226:BM226)</f>
        <v>32.6</v>
      </c>
      <c r="BO226" s="138"/>
      <c r="BP226" s="134">
        <v>19.2</v>
      </c>
      <c r="BQ226" s="99"/>
      <c r="BR226" s="139"/>
      <c r="BS226" s="132"/>
      <c r="BT226" s="99"/>
      <c r="BU226" s="134">
        <f>+MAX(AX226:BM226)</f>
        <v>33.200000000000003</v>
      </c>
      <c r="BV226" s="135" t="s">
        <v>1539</v>
      </c>
      <c r="BW226" s="116"/>
      <c r="BY226" s="140" t="s">
        <v>1539</v>
      </c>
      <c r="BZ226" s="140" t="s">
        <v>1539</v>
      </c>
      <c r="CA226" s="140" t="s">
        <v>1539</v>
      </c>
      <c r="CB226" s="140" t="s">
        <v>1539</v>
      </c>
      <c r="CC226" s="140" t="s">
        <v>1539</v>
      </c>
      <c r="CD226" s="140" t="s">
        <v>1539</v>
      </c>
      <c r="CE226" s="140" t="s">
        <v>1539</v>
      </c>
      <c r="CF226" s="140" t="s">
        <v>1539</v>
      </c>
      <c r="CG226" s="140" t="s">
        <v>1539</v>
      </c>
      <c r="CH226" s="140" t="s">
        <v>1539</v>
      </c>
      <c r="CI226" s="140" t="s">
        <v>1539</v>
      </c>
      <c r="CJ226" s="140" t="s">
        <v>1539</v>
      </c>
      <c r="CL226" s="140">
        <v>37.446153846153848</v>
      </c>
      <c r="CM226" s="140">
        <v>38.229166666666679</v>
      </c>
      <c r="CN226" s="140">
        <v>38.64800000000001</v>
      </c>
      <c r="CO226" s="140">
        <v>38.130769230769218</v>
      </c>
      <c r="CP226" s="140">
        <v>36.530769230769231</v>
      </c>
      <c r="CQ226" s="140">
        <v>36.925925925925917</v>
      </c>
      <c r="CR226" s="140">
        <v>37.666666666666657</v>
      </c>
      <c r="CS226" s="140">
        <v>37.55555555555555</v>
      </c>
      <c r="CT226" s="140">
        <v>36.192307692307693</v>
      </c>
      <c r="CU226" s="140">
        <v>35.351851851851848</v>
      </c>
      <c r="CV226" s="140">
        <v>35.22307692307691</v>
      </c>
      <c r="CW226" s="140">
        <v>36.059259259259257</v>
      </c>
      <c r="CY226" s="105">
        <v>35.659999999999997</v>
      </c>
      <c r="CZ226" s="105">
        <v>36.339130434782597</v>
      </c>
      <c r="DA226" s="105">
        <v>36.020000000000003</v>
      </c>
      <c r="DB226" s="105">
        <v>35.049999999999997</v>
      </c>
      <c r="DC226" s="105">
        <v>33.496153846153852</v>
      </c>
      <c r="DD226" s="105">
        <v>33.82592592592593</v>
      </c>
      <c r="DE226" s="105">
        <v>34.570370370370377</v>
      </c>
      <c r="DF226" s="105">
        <v>34.348148148148148</v>
      </c>
      <c r="DG226" s="105">
        <v>33.103846153846149</v>
      </c>
      <c r="DH226" s="105">
        <v>32.455555555555549</v>
      </c>
      <c r="DI226" s="105">
        <v>32.757692307692309</v>
      </c>
      <c r="DJ226" s="105">
        <v>34.12222222222222</v>
      </c>
    </row>
    <row r="227" spans="1:114" ht="15" customHeight="1" x14ac:dyDescent="0.25">
      <c r="A227" s="70">
        <v>-71.999555560000005</v>
      </c>
      <c r="B227" s="70">
        <v>12.224305559999999</v>
      </c>
      <c r="C227" s="71">
        <v>10</v>
      </c>
      <c r="D227" s="50">
        <v>15075501</v>
      </c>
      <c r="E227" s="56"/>
      <c r="F227" s="195" t="s">
        <v>428</v>
      </c>
      <c r="G227" s="57" t="s">
        <v>51</v>
      </c>
      <c r="H227" s="82" t="s">
        <v>429</v>
      </c>
      <c r="I227" s="129" t="s">
        <v>1539</v>
      </c>
      <c r="J227" s="129" t="s">
        <v>1539</v>
      </c>
      <c r="K227" s="129" t="s">
        <v>1539</v>
      </c>
      <c r="L227" s="129" t="s">
        <v>1539</v>
      </c>
      <c r="M227" s="129" t="s">
        <v>1539</v>
      </c>
      <c r="N227" s="129" t="s">
        <v>1539</v>
      </c>
      <c r="O227" s="129" t="s">
        <v>1539</v>
      </c>
      <c r="P227" s="129" t="s">
        <v>1539</v>
      </c>
      <c r="Q227" s="129" t="s">
        <v>1539</v>
      </c>
      <c r="R227" s="129" t="s">
        <v>1539</v>
      </c>
      <c r="S227" s="129" t="s">
        <v>1539</v>
      </c>
      <c r="T227" s="129" t="s">
        <v>1539</v>
      </c>
      <c r="U227" s="129" t="s">
        <v>1539</v>
      </c>
      <c r="V227" s="129" t="s">
        <v>1539</v>
      </c>
      <c r="W227" s="129" t="s">
        <v>1539</v>
      </c>
      <c r="X227" s="129" t="s">
        <v>1539</v>
      </c>
      <c r="Y227" s="129" t="s">
        <v>1539</v>
      </c>
      <c r="Z227" s="129" t="s">
        <v>1539</v>
      </c>
      <c r="AA227" s="129" t="s">
        <v>1539</v>
      </c>
      <c r="AB227" s="129" t="s">
        <v>1539</v>
      </c>
      <c r="AC227" s="129" t="s">
        <v>1539</v>
      </c>
      <c r="AD227" s="129" t="s">
        <v>1539</v>
      </c>
      <c r="AE227" s="129" t="s">
        <v>1539</v>
      </c>
      <c r="AF227" s="129" t="s">
        <v>1539</v>
      </c>
      <c r="AG227" s="129" t="s">
        <v>1539</v>
      </c>
      <c r="AH227" s="129" t="s">
        <v>1539</v>
      </c>
      <c r="AI227" s="129" t="s">
        <v>1539</v>
      </c>
      <c r="AJ227" s="129" t="s">
        <v>1539</v>
      </c>
      <c r="AK227" s="129" t="s">
        <v>1539</v>
      </c>
      <c r="AL227" s="129" t="s">
        <v>1539</v>
      </c>
      <c r="AM227" s="129"/>
      <c r="AN227" s="130"/>
      <c r="AO227" s="131"/>
      <c r="AQ227" s="132"/>
      <c r="AR227" s="99"/>
      <c r="AS227" s="133"/>
      <c r="AT227" s="134"/>
      <c r="AU227" s="135">
        <v>38.200000000000003</v>
      </c>
      <c r="AV227" s="136"/>
      <c r="AW227" s="140"/>
      <c r="AX227" s="129" t="s">
        <v>1539</v>
      </c>
      <c r="AY227" s="129" t="s">
        <v>1539</v>
      </c>
      <c r="AZ227" s="129" t="s">
        <v>1539</v>
      </c>
      <c r="BA227" s="129" t="s">
        <v>1539</v>
      </c>
      <c r="BB227" s="129" t="s">
        <v>1539</v>
      </c>
      <c r="BC227" s="129" t="s">
        <v>1539</v>
      </c>
      <c r="BD227" s="129" t="s">
        <v>1539</v>
      </c>
      <c r="BE227" s="129"/>
      <c r="BF227" s="129"/>
      <c r="BG227" s="129"/>
      <c r="BH227" s="129"/>
      <c r="BI227" s="129"/>
      <c r="BJ227" s="129"/>
      <c r="BK227" s="129"/>
      <c r="BL227" s="129"/>
      <c r="BM227" s="129"/>
      <c r="BN227" s="137"/>
      <c r="BO227" s="138"/>
      <c r="BP227" s="131"/>
      <c r="BQ227" s="99"/>
      <c r="BR227" s="139"/>
      <c r="BS227" s="132"/>
      <c r="BT227" s="99"/>
      <c r="BU227" s="134"/>
      <c r="BV227" s="135">
        <v>37</v>
      </c>
      <c r="BW227" s="116"/>
      <c r="BY227" s="140">
        <v>37.200000000000003</v>
      </c>
      <c r="BZ227" s="140">
        <v>38.4</v>
      </c>
      <c r="CA227" s="140">
        <v>38</v>
      </c>
      <c r="CB227" s="140">
        <v>38.200000000000003</v>
      </c>
      <c r="CC227" s="140">
        <v>38</v>
      </c>
      <c r="CD227" s="140">
        <v>38</v>
      </c>
      <c r="CE227" s="140">
        <v>37.799999999999997</v>
      </c>
      <c r="CF227" s="140">
        <v>39.4</v>
      </c>
      <c r="CG227" s="140">
        <v>38.700000000000003</v>
      </c>
      <c r="CH227" s="140">
        <v>38.200000000000003</v>
      </c>
      <c r="CI227" s="140">
        <v>38.200000000000003</v>
      </c>
      <c r="CJ227" s="140">
        <v>37</v>
      </c>
      <c r="CL227" s="140">
        <v>32.98571428571428</v>
      </c>
      <c r="CM227" s="140">
        <v>33.380952380952372</v>
      </c>
      <c r="CN227" s="140">
        <v>33.968181818181812</v>
      </c>
      <c r="CO227" s="140">
        <v>35.327272727272721</v>
      </c>
      <c r="CP227" s="140">
        <v>36.128571428571433</v>
      </c>
      <c r="CQ227" s="140">
        <v>36.147368421052633</v>
      </c>
      <c r="CR227" s="140">
        <v>36.344999999999999</v>
      </c>
      <c r="CS227" s="140">
        <v>36.689473684210533</v>
      </c>
      <c r="CT227" s="140">
        <v>36.514285714285712</v>
      </c>
      <c r="CU227" s="140">
        <v>35.513636363636373</v>
      </c>
      <c r="CV227" s="140">
        <v>34.119047619047628</v>
      </c>
      <c r="CW227" s="140">
        <v>33.204761904761909</v>
      </c>
      <c r="CY227" s="105">
        <v>31.423809523809531</v>
      </c>
      <c r="CZ227" s="105">
        <v>31.642857142857139</v>
      </c>
      <c r="DA227" s="105">
        <v>32.195454545454552</v>
      </c>
      <c r="DB227" s="105">
        <v>32.93181818181818</v>
      </c>
      <c r="DC227" s="105">
        <v>33.638095238095239</v>
      </c>
      <c r="DD227" s="105">
        <v>34.284210526315782</v>
      </c>
      <c r="DE227" s="105">
        <v>34.305</v>
      </c>
      <c r="DF227" s="105">
        <v>34.531578947368423</v>
      </c>
      <c r="DG227" s="105">
        <v>33.838095238095249</v>
      </c>
      <c r="DH227" s="105">
        <v>32.86818181818181</v>
      </c>
      <c r="DI227" s="105">
        <v>32.061904761904763</v>
      </c>
      <c r="DJ227" s="105">
        <v>31.528571428571421</v>
      </c>
    </row>
    <row r="228" spans="1:114" ht="15" customHeight="1" x14ac:dyDescent="0.25">
      <c r="A228" s="70">
        <v>-73.932388889999999</v>
      </c>
      <c r="B228" s="70">
        <v>11.0915</v>
      </c>
      <c r="C228" s="71">
        <v>1080</v>
      </c>
      <c r="D228" s="56">
        <v>15010010</v>
      </c>
      <c r="E228" s="56"/>
      <c r="F228" s="195" t="s">
        <v>430</v>
      </c>
      <c r="G228" s="57" t="s">
        <v>42</v>
      </c>
      <c r="H228" s="82" t="s">
        <v>431</v>
      </c>
      <c r="I228" s="129" t="s">
        <v>1539</v>
      </c>
      <c r="J228" s="129" t="s">
        <v>1539</v>
      </c>
      <c r="K228" s="129" t="s">
        <v>1539</v>
      </c>
      <c r="L228" s="129" t="s">
        <v>1539</v>
      </c>
      <c r="M228" s="129" t="s">
        <v>1539</v>
      </c>
      <c r="N228" s="129" t="s">
        <v>1539</v>
      </c>
      <c r="O228" s="129" t="s">
        <v>1539</v>
      </c>
      <c r="P228" s="129" t="s">
        <v>1539</v>
      </c>
      <c r="Q228" s="129" t="s">
        <v>1539</v>
      </c>
      <c r="R228" s="129" t="s">
        <v>1539</v>
      </c>
      <c r="S228" s="129" t="s">
        <v>1539</v>
      </c>
      <c r="T228" s="129" t="s">
        <v>1539</v>
      </c>
      <c r="U228" s="129" t="s">
        <v>1539</v>
      </c>
      <c r="V228" s="129" t="s">
        <v>1539</v>
      </c>
      <c r="W228" s="129" t="s">
        <v>1539</v>
      </c>
      <c r="X228" s="129" t="s">
        <v>1539</v>
      </c>
      <c r="Y228" s="129" t="s">
        <v>1539</v>
      </c>
      <c r="Z228" s="129" t="s">
        <v>1539</v>
      </c>
      <c r="AA228" s="129" t="s">
        <v>1539</v>
      </c>
      <c r="AB228" s="129" t="s">
        <v>1539</v>
      </c>
      <c r="AC228" s="129" t="s">
        <v>1539</v>
      </c>
      <c r="AD228" s="129" t="s">
        <v>1539</v>
      </c>
      <c r="AE228" s="129" t="s">
        <v>1539</v>
      </c>
      <c r="AF228" s="129" t="s">
        <v>1539</v>
      </c>
      <c r="AG228" s="129" t="s">
        <v>1539</v>
      </c>
      <c r="AH228" s="129" t="s">
        <v>1539</v>
      </c>
      <c r="AI228" s="129" t="s">
        <v>1539</v>
      </c>
      <c r="AJ228" s="129" t="s">
        <v>1539</v>
      </c>
      <c r="AK228" s="129" t="s">
        <v>1539</v>
      </c>
      <c r="AL228" s="129" t="s">
        <v>1539</v>
      </c>
      <c r="AM228" s="129"/>
      <c r="AN228" s="130"/>
      <c r="AO228" s="131"/>
      <c r="AQ228" s="132"/>
      <c r="AR228" s="99"/>
      <c r="AS228" s="133"/>
      <c r="AT228" s="134"/>
      <c r="AU228" s="135" t="s">
        <v>1539</v>
      </c>
      <c r="AV228" s="136"/>
      <c r="AW228" s="140"/>
      <c r="AX228" s="129" t="s">
        <v>1539</v>
      </c>
      <c r="AY228" s="129" t="s">
        <v>1539</v>
      </c>
      <c r="AZ228" s="129" t="s">
        <v>1539</v>
      </c>
      <c r="BA228" s="129" t="s">
        <v>1539</v>
      </c>
      <c r="BB228" s="129" t="s">
        <v>1539</v>
      </c>
      <c r="BC228" s="129" t="s">
        <v>1539</v>
      </c>
      <c r="BD228" s="129" t="s">
        <v>1539</v>
      </c>
      <c r="BE228" s="129"/>
      <c r="BF228" s="129"/>
      <c r="BG228" s="129"/>
      <c r="BH228" s="129"/>
      <c r="BI228" s="129"/>
      <c r="BJ228" s="129"/>
      <c r="BK228" s="129"/>
      <c r="BL228" s="129"/>
      <c r="BM228" s="129"/>
      <c r="BN228" s="137"/>
      <c r="BO228" s="138"/>
      <c r="BP228" s="131"/>
      <c r="BQ228" s="99"/>
      <c r="BR228" s="139"/>
      <c r="BS228" s="132"/>
      <c r="BT228" s="99"/>
      <c r="BU228" s="134"/>
      <c r="BV228" s="135" t="s">
        <v>1539</v>
      </c>
      <c r="BW228" s="116"/>
      <c r="BY228" s="140" t="s">
        <v>1539</v>
      </c>
      <c r="BZ228" s="140" t="s">
        <v>1539</v>
      </c>
      <c r="CA228" s="140" t="s">
        <v>1539</v>
      </c>
      <c r="CB228" s="140" t="s">
        <v>1539</v>
      </c>
      <c r="CC228" s="140" t="s">
        <v>1539</v>
      </c>
      <c r="CD228" s="140" t="s">
        <v>1539</v>
      </c>
      <c r="CE228" s="140" t="s">
        <v>1539</v>
      </c>
      <c r="CF228" s="140" t="s">
        <v>1539</v>
      </c>
      <c r="CG228" s="140" t="s">
        <v>1539</v>
      </c>
      <c r="CH228" s="140" t="s">
        <v>1539</v>
      </c>
      <c r="CI228" s="140" t="s">
        <v>1539</v>
      </c>
      <c r="CJ228" s="140" t="s">
        <v>1539</v>
      </c>
      <c r="CL228" s="140">
        <v>26.328571428571429</v>
      </c>
      <c r="CM228" s="140">
        <v>26.31428571428572</v>
      </c>
      <c r="CN228" s="140">
        <v>27.862500000000001</v>
      </c>
      <c r="CO228" s="140">
        <v>27.988235294117651</v>
      </c>
      <c r="CP228" s="140">
        <v>28.158823529411769</v>
      </c>
      <c r="CQ228" s="140">
        <v>28.02941176470588</v>
      </c>
      <c r="CR228" s="140">
        <v>27.462499999999999</v>
      </c>
      <c r="CS228" s="140">
        <v>27.90588235294118</v>
      </c>
      <c r="CT228" s="140">
        <v>27.6875</v>
      </c>
      <c r="CU228" s="140">
        <v>27.137499999999999</v>
      </c>
      <c r="CV228" s="140">
        <v>26.12857142857143</v>
      </c>
      <c r="CW228" s="140">
        <v>25.823076923076918</v>
      </c>
      <c r="CY228" s="105">
        <v>23.68571428571428</v>
      </c>
      <c r="CZ228" s="105">
        <v>23.678571428571431</v>
      </c>
      <c r="DA228" s="105">
        <v>24.893750000000001</v>
      </c>
      <c r="DB228" s="105">
        <v>25.17647058823529</v>
      </c>
      <c r="DC228" s="105">
        <v>25.71764705882353</v>
      </c>
      <c r="DD228" s="105">
        <v>25.847058823529409</v>
      </c>
      <c r="DE228" s="105">
        <v>25.431249999999999</v>
      </c>
      <c r="DF228" s="105">
        <v>25.805882352941168</v>
      </c>
      <c r="DG228" s="105">
        <v>25.806250000000009</v>
      </c>
      <c r="DH228" s="105">
        <v>25.262499999999999</v>
      </c>
      <c r="DI228" s="105">
        <v>24.37857142857143</v>
      </c>
      <c r="DJ228" s="105">
        <v>23.753846153846151</v>
      </c>
    </row>
    <row r="229" spans="1:114" ht="15" customHeight="1" x14ac:dyDescent="0.25">
      <c r="A229" s="70">
        <v>-72.615944440000007</v>
      </c>
      <c r="B229" s="70">
        <v>11.13758333</v>
      </c>
      <c r="C229" s="71">
        <v>80</v>
      </c>
      <c r="D229" s="50">
        <v>15065501</v>
      </c>
      <c r="E229" s="56"/>
      <c r="F229" s="195" t="s">
        <v>432</v>
      </c>
      <c r="G229" s="57" t="s">
        <v>51</v>
      </c>
      <c r="H229" s="82" t="s">
        <v>433</v>
      </c>
      <c r="I229" s="129" t="s">
        <v>1539</v>
      </c>
      <c r="J229" s="129" t="s">
        <v>1539</v>
      </c>
      <c r="K229" s="129" t="s">
        <v>1539</v>
      </c>
      <c r="L229" s="129" t="s">
        <v>1539</v>
      </c>
      <c r="M229" s="129" t="s">
        <v>1539</v>
      </c>
      <c r="N229" s="129">
        <v>32.1</v>
      </c>
      <c r="O229" s="129" t="s">
        <v>1539</v>
      </c>
      <c r="P229" s="129" t="s">
        <v>1539</v>
      </c>
      <c r="Q229" s="129">
        <v>34.299999999999997</v>
      </c>
      <c r="R229" s="129">
        <v>35.1</v>
      </c>
      <c r="S229" s="129" t="s">
        <v>1539</v>
      </c>
      <c r="T229" s="129" t="s">
        <v>1539</v>
      </c>
      <c r="U229" s="129" t="s">
        <v>1539</v>
      </c>
      <c r="V229" s="129" t="s">
        <v>1539</v>
      </c>
      <c r="W229" s="129" t="s">
        <v>1539</v>
      </c>
      <c r="X229" s="129" t="s">
        <v>1539</v>
      </c>
      <c r="Y229" s="129" t="s">
        <v>1539</v>
      </c>
      <c r="Z229" s="129" t="s">
        <v>1539</v>
      </c>
      <c r="AA229" s="129" t="s">
        <v>1539</v>
      </c>
      <c r="AB229" s="129" t="s">
        <v>1539</v>
      </c>
      <c r="AC229" s="129" t="s">
        <v>1539</v>
      </c>
      <c r="AD229" s="129" t="s">
        <v>1539</v>
      </c>
      <c r="AE229" s="129" t="s">
        <v>1539</v>
      </c>
      <c r="AF229" s="129" t="s">
        <v>1539</v>
      </c>
      <c r="AG229" s="129" t="s">
        <v>1539</v>
      </c>
      <c r="AH229" s="129" t="s">
        <v>1539</v>
      </c>
      <c r="AI229" s="129" t="s">
        <v>1539</v>
      </c>
      <c r="AJ229" s="129" t="s">
        <v>1539</v>
      </c>
      <c r="AK229" s="129" t="s">
        <v>1539</v>
      </c>
      <c r="AL229" s="129" t="s">
        <v>1539</v>
      </c>
      <c r="AM229" s="129"/>
      <c r="AN229" s="130">
        <f>+LOOKUP(1000,I229:AM229)</f>
        <v>35.1</v>
      </c>
      <c r="AO229" s="131"/>
      <c r="AQ229" s="132"/>
      <c r="AR229" s="99"/>
      <c r="AS229" s="133"/>
      <c r="AT229" s="134">
        <f>+MAX(I229:AM229)</f>
        <v>35.1</v>
      </c>
      <c r="AU229" s="135">
        <v>37.200000000000003</v>
      </c>
      <c r="AV229" s="136">
        <f>+AT229-AU229</f>
        <v>-2.1000000000000014</v>
      </c>
      <c r="AW229" s="140"/>
      <c r="AX229" s="129" t="s">
        <v>1539</v>
      </c>
      <c r="AY229" s="129" t="s">
        <v>1539</v>
      </c>
      <c r="AZ229" s="129" t="s">
        <v>1539</v>
      </c>
      <c r="BA229" s="129" t="s">
        <v>1539</v>
      </c>
      <c r="BB229" s="129" t="s">
        <v>1539</v>
      </c>
      <c r="BC229" s="129" t="s">
        <v>1539</v>
      </c>
      <c r="BD229" s="129" t="s">
        <v>1539</v>
      </c>
      <c r="BE229" s="129"/>
      <c r="BF229" s="129"/>
      <c r="BG229" s="129"/>
      <c r="BH229" s="129"/>
      <c r="BI229" s="129"/>
      <c r="BJ229" s="129"/>
      <c r="BK229" s="129"/>
      <c r="BL229" s="129"/>
      <c r="BM229" s="129"/>
      <c r="BN229" s="137"/>
      <c r="BO229" s="138"/>
      <c r="BP229" s="134">
        <v>19.2</v>
      </c>
      <c r="BQ229" s="99"/>
      <c r="BR229" s="139"/>
      <c r="BS229" s="132"/>
      <c r="BT229" s="99"/>
      <c r="BU229" s="134"/>
      <c r="BV229" s="135">
        <v>36.799999999999997</v>
      </c>
      <c r="BW229" s="116"/>
      <c r="BY229" s="140">
        <v>38.200000000000003</v>
      </c>
      <c r="BZ229" s="140">
        <v>39.6</v>
      </c>
      <c r="CA229" s="140">
        <v>40</v>
      </c>
      <c r="CB229" s="140">
        <v>40.6</v>
      </c>
      <c r="CC229" s="140">
        <v>39</v>
      </c>
      <c r="CD229" s="140">
        <v>39.6</v>
      </c>
      <c r="CE229" s="140">
        <v>39.6</v>
      </c>
      <c r="CF229" s="140">
        <v>40</v>
      </c>
      <c r="CG229" s="140">
        <v>40.799999999999997</v>
      </c>
      <c r="CH229" s="140">
        <v>38.700000000000003</v>
      </c>
      <c r="CI229" s="140">
        <v>37.200000000000003</v>
      </c>
      <c r="CJ229" s="140">
        <v>36.799999999999997</v>
      </c>
      <c r="CL229" s="140">
        <v>34.452631578947368</v>
      </c>
      <c r="CM229" s="140">
        <v>35.331578947368421</v>
      </c>
      <c r="CN229" s="140">
        <v>36.42</v>
      </c>
      <c r="CO229" s="140">
        <v>36.770000000000003</v>
      </c>
      <c r="CP229" s="140">
        <v>37.030000000000008</v>
      </c>
      <c r="CQ229" s="140">
        <v>36.945</v>
      </c>
      <c r="CR229" s="140">
        <v>37.555000000000007</v>
      </c>
      <c r="CS229" s="140">
        <v>37.94</v>
      </c>
      <c r="CT229" s="140">
        <v>36.984999999999999</v>
      </c>
      <c r="CU229" s="140">
        <v>35.494444444444447</v>
      </c>
      <c r="CV229" s="140">
        <v>34.344444444444449</v>
      </c>
      <c r="CW229" s="140">
        <v>33.352631578947367</v>
      </c>
      <c r="CY229" s="105">
        <v>32.184210526315788</v>
      </c>
      <c r="CZ229" s="105">
        <v>32.668421052631579</v>
      </c>
      <c r="DA229" s="105">
        <v>33.619999999999997</v>
      </c>
      <c r="DB229" s="105">
        <v>34.000000000000007</v>
      </c>
      <c r="DC229" s="105">
        <v>34.145000000000003</v>
      </c>
      <c r="DD229" s="105">
        <v>34.484999999999999</v>
      </c>
      <c r="DE229" s="105">
        <v>34.942105263157899</v>
      </c>
      <c r="DF229" s="105">
        <v>35.445</v>
      </c>
      <c r="DG229" s="105">
        <v>34.435000000000002</v>
      </c>
      <c r="DH229" s="105">
        <v>33.088888888888903</v>
      </c>
      <c r="DI229" s="105">
        <v>31.927777777777781</v>
      </c>
      <c r="DJ229" s="105">
        <v>31.533333333333331</v>
      </c>
    </row>
    <row r="230" spans="1:114" ht="15" customHeight="1" x14ac:dyDescent="0.25">
      <c r="A230" s="70">
        <v>-74.033611109999995</v>
      </c>
      <c r="B230" s="70">
        <v>11.08</v>
      </c>
      <c r="C230" s="71">
        <v>2200</v>
      </c>
      <c r="D230" s="56">
        <v>15015060</v>
      </c>
      <c r="E230" s="56"/>
      <c r="F230" s="195" t="s">
        <v>434</v>
      </c>
      <c r="G230" s="57" t="s">
        <v>42</v>
      </c>
      <c r="H230" s="82" t="s">
        <v>41</v>
      </c>
      <c r="I230" s="129" t="s">
        <v>1539</v>
      </c>
      <c r="J230" s="129" t="s">
        <v>1539</v>
      </c>
      <c r="K230" s="129" t="s">
        <v>1539</v>
      </c>
      <c r="L230" s="129" t="s">
        <v>1539</v>
      </c>
      <c r="M230" s="129" t="s">
        <v>1539</v>
      </c>
      <c r="N230" s="129" t="s">
        <v>1539</v>
      </c>
      <c r="O230" s="129" t="s">
        <v>1539</v>
      </c>
      <c r="P230" s="129" t="s">
        <v>1539</v>
      </c>
      <c r="Q230" s="129" t="s">
        <v>1539</v>
      </c>
      <c r="R230" s="129" t="s">
        <v>1539</v>
      </c>
      <c r="S230" s="129" t="s">
        <v>1539</v>
      </c>
      <c r="T230" s="129" t="s">
        <v>1539</v>
      </c>
      <c r="U230" s="129" t="s">
        <v>1539</v>
      </c>
      <c r="V230" s="129" t="s">
        <v>1539</v>
      </c>
      <c r="W230" s="129" t="s">
        <v>1539</v>
      </c>
      <c r="X230" s="129" t="s">
        <v>1539</v>
      </c>
      <c r="Y230" s="129" t="s">
        <v>1539</v>
      </c>
      <c r="Z230" s="129" t="s">
        <v>1539</v>
      </c>
      <c r="AA230" s="129" t="s">
        <v>1539</v>
      </c>
      <c r="AB230" s="129" t="s">
        <v>1539</v>
      </c>
      <c r="AC230" s="129" t="s">
        <v>1539</v>
      </c>
      <c r="AD230" s="129" t="s">
        <v>1539</v>
      </c>
      <c r="AE230" s="129" t="s">
        <v>1539</v>
      </c>
      <c r="AF230" s="129" t="s">
        <v>1539</v>
      </c>
      <c r="AG230" s="129" t="s">
        <v>1539</v>
      </c>
      <c r="AH230" s="129" t="s">
        <v>1539</v>
      </c>
      <c r="AI230" s="129" t="s">
        <v>1539</v>
      </c>
      <c r="AJ230" s="129" t="s">
        <v>1539</v>
      </c>
      <c r="AK230" s="129" t="s">
        <v>1539</v>
      </c>
      <c r="AL230" s="129" t="s">
        <v>1539</v>
      </c>
      <c r="AM230" s="129"/>
      <c r="AN230" s="130"/>
      <c r="AO230" s="131"/>
      <c r="AQ230" s="132"/>
      <c r="AR230" s="99"/>
      <c r="AS230" s="133"/>
      <c r="AT230" s="134"/>
      <c r="AU230" s="135">
        <v>20.6</v>
      </c>
      <c r="AV230" s="136"/>
      <c r="AW230" s="140"/>
      <c r="AX230" s="129" t="s">
        <v>1539</v>
      </c>
      <c r="AY230" s="129" t="s">
        <v>1539</v>
      </c>
      <c r="AZ230" s="129" t="s">
        <v>1539</v>
      </c>
      <c r="BA230" s="129" t="s">
        <v>1539</v>
      </c>
      <c r="BB230" s="129" t="s">
        <v>1539</v>
      </c>
      <c r="BC230" s="129" t="s">
        <v>1539</v>
      </c>
      <c r="BD230" s="129" t="s">
        <v>1539</v>
      </c>
      <c r="BE230" s="129"/>
      <c r="BF230" s="129"/>
      <c r="BG230" s="129"/>
      <c r="BH230" s="129"/>
      <c r="BI230" s="129"/>
      <c r="BJ230" s="129"/>
      <c r="BK230" s="129"/>
      <c r="BL230" s="129"/>
      <c r="BM230" s="129"/>
      <c r="BN230" s="137"/>
      <c r="BO230" s="138"/>
      <c r="BP230" s="131"/>
      <c r="BQ230" s="99"/>
      <c r="BR230" s="139"/>
      <c r="BS230" s="132"/>
      <c r="BT230" s="99"/>
      <c r="BU230" s="134"/>
      <c r="BV230" s="135">
        <v>22.2</v>
      </c>
      <c r="BW230" s="116"/>
      <c r="BY230" s="140">
        <v>22.2</v>
      </c>
      <c r="BZ230" s="140">
        <v>24.2</v>
      </c>
      <c r="CA230" s="140">
        <v>24.4</v>
      </c>
      <c r="CB230" s="140">
        <v>22.4</v>
      </c>
      <c r="CC230" s="140">
        <v>23.4</v>
      </c>
      <c r="CD230" s="140">
        <v>23.6</v>
      </c>
      <c r="CE230" s="140">
        <v>24</v>
      </c>
      <c r="CF230" s="140">
        <v>22.4</v>
      </c>
      <c r="CG230" s="140">
        <v>24</v>
      </c>
      <c r="CH230" s="140">
        <v>24</v>
      </c>
      <c r="CI230" s="140">
        <v>20.6</v>
      </c>
      <c r="CJ230" s="140">
        <v>22.2</v>
      </c>
      <c r="CL230" s="140">
        <v>20.253846153846151</v>
      </c>
      <c r="CM230" s="140">
        <v>20.57692307692308</v>
      </c>
      <c r="CN230" s="140">
        <v>20.51923076923077</v>
      </c>
      <c r="CO230" s="140">
        <v>20.453846153846161</v>
      </c>
      <c r="CP230" s="140">
        <v>20.38461538461538</v>
      </c>
      <c r="CQ230" s="140">
        <v>20.63461538461538</v>
      </c>
      <c r="CR230" s="140">
        <v>20.842307692307688</v>
      </c>
      <c r="CS230" s="140">
        <v>20.523076923076921</v>
      </c>
      <c r="CT230" s="140">
        <v>19.995999999999999</v>
      </c>
      <c r="CU230" s="140">
        <v>19.763999999999999</v>
      </c>
      <c r="CV230" s="140">
        <v>19.119230769230771</v>
      </c>
      <c r="CW230" s="140">
        <v>19.384</v>
      </c>
      <c r="CY230" s="105">
        <v>17.350000000000001</v>
      </c>
      <c r="CZ230" s="105">
        <v>17.707692307692309</v>
      </c>
      <c r="DA230" s="105">
        <v>17.861538461538458</v>
      </c>
      <c r="DB230" s="105">
        <v>18.003846153846151</v>
      </c>
      <c r="DC230" s="105">
        <v>18.2</v>
      </c>
      <c r="DD230" s="105">
        <v>18.56538461538462</v>
      </c>
      <c r="DE230" s="105">
        <v>18.561538461538461</v>
      </c>
      <c r="DF230" s="105">
        <v>18.353846153846149</v>
      </c>
      <c r="DG230" s="105">
        <v>17.835999999999999</v>
      </c>
      <c r="DH230" s="105">
        <v>17.224</v>
      </c>
      <c r="DI230" s="105">
        <v>16.93461538461538</v>
      </c>
      <c r="DJ230" s="105">
        <v>17.137499999999999</v>
      </c>
    </row>
    <row r="231" spans="1:114" ht="15" customHeight="1" x14ac:dyDescent="0.25">
      <c r="A231" s="70">
        <v>-74.111194440000006</v>
      </c>
      <c r="B231" s="70">
        <v>10.74980556</v>
      </c>
      <c r="C231" s="71">
        <v>20</v>
      </c>
      <c r="D231" s="56">
        <v>29060330</v>
      </c>
      <c r="E231" s="56"/>
      <c r="F231" s="195" t="s">
        <v>175</v>
      </c>
      <c r="G231" s="57" t="s">
        <v>42</v>
      </c>
      <c r="H231" s="82" t="s">
        <v>399</v>
      </c>
      <c r="I231" s="129" t="s">
        <v>1539</v>
      </c>
      <c r="J231" s="129" t="s">
        <v>1539</v>
      </c>
      <c r="K231" s="129" t="s">
        <v>1539</v>
      </c>
      <c r="L231" s="129" t="s">
        <v>1539</v>
      </c>
      <c r="M231" s="129" t="s">
        <v>1539</v>
      </c>
      <c r="N231" s="129" t="s">
        <v>1539</v>
      </c>
      <c r="O231" s="129" t="s">
        <v>1539</v>
      </c>
      <c r="P231" s="129" t="s">
        <v>1539</v>
      </c>
      <c r="Q231" s="129" t="s">
        <v>1539</v>
      </c>
      <c r="R231" s="129" t="s">
        <v>1539</v>
      </c>
      <c r="S231" s="129" t="s">
        <v>1539</v>
      </c>
      <c r="T231" s="129" t="s">
        <v>1539</v>
      </c>
      <c r="U231" s="129" t="s">
        <v>1539</v>
      </c>
      <c r="V231" s="129" t="s">
        <v>1539</v>
      </c>
      <c r="W231" s="129" t="s">
        <v>1539</v>
      </c>
      <c r="X231" s="129" t="s">
        <v>1539</v>
      </c>
      <c r="Y231" s="129" t="s">
        <v>1539</v>
      </c>
      <c r="Z231" s="129" t="s">
        <v>1539</v>
      </c>
      <c r="AA231" s="129" t="s">
        <v>1539</v>
      </c>
      <c r="AB231" s="129" t="s">
        <v>1539</v>
      </c>
      <c r="AC231" s="129" t="s">
        <v>1539</v>
      </c>
      <c r="AD231" s="129" t="s">
        <v>1539</v>
      </c>
      <c r="AE231" s="129" t="s">
        <v>1539</v>
      </c>
      <c r="AF231" s="129" t="s">
        <v>1539</v>
      </c>
      <c r="AG231" s="129" t="s">
        <v>1539</v>
      </c>
      <c r="AH231" s="129" t="s">
        <v>1539</v>
      </c>
      <c r="AI231" s="129" t="s">
        <v>1539</v>
      </c>
      <c r="AJ231" s="129" t="s">
        <v>1539</v>
      </c>
      <c r="AK231" s="129" t="s">
        <v>1539</v>
      </c>
      <c r="AL231" s="129" t="s">
        <v>1539</v>
      </c>
      <c r="AM231" s="129"/>
      <c r="AN231" s="130"/>
      <c r="AO231" s="131"/>
      <c r="AQ231" s="132"/>
      <c r="AR231" s="99"/>
      <c r="AS231" s="133"/>
      <c r="AT231" s="134"/>
      <c r="AU231" s="135" t="s">
        <v>1539</v>
      </c>
      <c r="AV231" s="136"/>
      <c r="AW231" s="140"/>
      <c r="AX231" s="129" t="s">
        <v>1539</v>
      </c>
      <c r="AY231" s="129" t="s">
        <v>1539</v>
      </c>
      <c r="AZ231" s="129" t="s">
        <v>1539</v>
      </c>
      <c r="BA231" s="129" t="s">
        <v>1539</v>
      </c>
      <c r="BB231" s="129" t="s">
        <v>1539</v>
      </c>
      <c r="BC231" s="129" t="s">
        <v>1539</v>
      </c>
      <c r="BD231" s="129" t="s">
        <v>1539</v>
      </c>
      <c r="BE231" s="129"/>
      <c r="BF231" s="129"/>
      <c r="BG231" s="129"/>
      <c r="BH231" s="129"/>
      <c r="BI231" s="129"/>
      <c r="BJ231" s="129"/>
      <c r="BK231" s="129"/>
      <c r="BL231" s="129"/>
      <c r="BM231" s="129"/>
      <c r="BN231" s="137"/>
      <c r="BO231" s="138"/>
      <c r="BP231" s="131"/>
      <c r="BQ231" s="99"/>
      <c r="BR231" s="139"/>
      <c r="BS231" s="132"/>
      <c r="BT231" s="99"/>
      <c r="BU231" s="134"/>
      <c r="BV231" s="135" t="s">
        <v>1539</v>
      </c>
      <c r="BW231" s="116"/>
      <c r="BY231" s="140" t="s">
        <v>1539</v>
      </c>
      <c r="BZ231" s="140" t="s">
        <v>1539</v>
      </c>
      <c r="CA231" s="140" t="s">
        <v>1539</v>
      </c>
      <c r="CB231" s="140" t="s">
        <v>1539</v>
      </c>
      <c r="CC231" s="140" t="s">
        <v>1539</v>
      </c>
      <c r="CD231" s="140" t="s">
        <v>1539</v>
      </c>
      <c r="CE231" s="140" t="s">
        <v>1539</v>
      </c>
      <c r="CF231" s="140" t="s">
        <v>1539</v>
      </c>
      <c r="CG231" s="140" t="s">
        <v>1539</v>
      </c>
      <c r="CH231" s="140" t="s">
        <v>1539</v>
      </c>
      <c r="CI231" s="140" t="s">
        <v>1539</v>
      </c>
      <c r="CJ231" s="140" t="s">
        <v>1539</v>
      </c>
      <c r="CL231" s="140"/>
      <c r="CM231" s="140"/>
      <c r="CN231" s="140"/>
      <c r="CO231" s="140"/>
      <c r="CP231" s="140"/>
      <c r="CQ231" s="140"/>
      <c r="CR231" s="140"/>
      <c r="CS231" s="140"/>
      <c r="CT231" s="140"/>
      <c r="CU231" s="140"/>
      <c r="CV231" s="140"/>
      <c r="CW231" s="140"/>
      <c r="CY231" s="103"/>
      <c r="CZ231" s="103"/>
      <c r="DA231" s="103"/>
      <c r="DB231" s="103"/>
      <c r="DC231" s="103"/>
      <c r="DD231" s="103"/>
      <c r="DE231" s="103"/>
      <c r="DF231" s="103"/>
      <c r="DG231" s="103"/>
      <c r="DH231" s="103"/>
      <c r="DI231" s="103"/>
      <c r="DJ231" s="103"/>
    </row>
    <row r="232" spans="1:114" ht="15" customHeight="1" x14ac:dyDescent="0.25">
      <c r="A232" s="65">
        <v>-74.273250000000004</v>
      </c>
      <c r="B232" s="65">
        <v>10.233694440000001</v>
      </c>
      <c r="C232" s="71">
        <v>100</v>
      </c>
      <c r="D232" s="56">
        <v>28040100</v>
      </c>
      <c r="E232" s="56"/>
      <c r="F232" s="195" t="s">
        <v>435</v>
      </c>
      <c r="G232" s="57" t="s">
        <v>42</v>
      </c>
      <c r="H232" s="82" t="s">
        <v>436</v>
      </c>
      <c r="I232" s="129" t="s">
        <v>1539</v>
      </c>
      <c r="J232" s="129" t="s">
        <v>1539</v>
      </c>
      <c r="K232" s="129" t="s">
        <v>1539</v>
      </c>
      <c r="L232" s="129" t="s">
        <v>1539</v>
      </c>
      <c r="M232" s="129" t="s">
        <v>1539</v>
      </c>
      <c r="N232" s="129" t="s">
        <v>1539</v>
      </c>
      <c r="O232" s="129" t="s">
        <v>1539</v>
      </c>
      <c r="P232" s="129" t="s">
        <v>1539</v>
      </c>
      <c r="Q232" s="129" t="s">
        <v>1539</v>
      </c>
      <c r="R232" s="129" t="s">
        <v>1539</v>
      </c>
      <c r="S232" s="129" t="s">
        <v>1539</v>
      </c>
      <c r="T232" s="129" t="s">
        <v>1539</v>
      </c>
      <c r="U232" s="129" t="s">
        <v>1539</v>
      </c>
      <c r="V232" s="129" t="s">
        <v>1539</v>
      </c>
      <c r="W232" s="129" t="s">
        <v>1539</v>
      </c>
      <c r="X232" s="129" t="s">
        <v>1539</v>
      </c>
      <c r="Y232" s="129" t="s">
        <v>1539</v>
      </c>
      <c r="Z232" s="129" t="s">
        <v>1539</v>
      </c>
      <c r="AA232" s="129" t="s">
        <v>1539</v>
      </c>
      <c r="AB232" s="129" t="s">
        <v>1539</v>
      </c>
      <c r="AC232" s="129" t="s">
        <v>1539</v>
      </c>
      <c r="AD232" s="129" t="s">
        <v>1539</v>
      </c>
      <c r="AE232" s="129" t="s">
        <v>1539</v>
      </c>
      <c r="AF232" s="129" t="s">
        <v>1539</v>
      </c>
      <c r="AG232" s="129" t="s">
        <v>1539</v>
      </c>
      <c r="AH232" s="129" t="s">
        <v>1539</v>
      </c>
      <c r="AI232" s="129" t="s">
        <v>1539</v>
      </c>
      <c r="AJ232" s="129" t="s">
        <v>1539</v>
      </c>
      <c r="AK232" s="129" t="s">
        <v>1539</v>
      </c>
      <c r="AL232" s="129" t="s">
        <v>1539</v>
      </c>
      <c r="AM232" s="129"/>
      <c r="AN232" s="130"/>
      <c r="AO232" s="131"/>
      <c r="AQ232" s="132"/>
      <c r="AR232" s="99"/>
      <c r="AS232" s="133"/>
      <c r="AT232" s="134"/>
      <c r="AU232" s="135" t="s">
        <v>1539</v>
      </c>
      <c r="AV232" s="136"/>
      <c r="AW232" s="140"/>
      <c r="AX232" s="129" t="s">
        <v>1539</v>
      </c>
      <c r="AY232" s="129" t="s">
        <v>1539</v>
      </c>
      <c r="AZ232" s="129" t="s">
        <v>1539</v>
      </c>
      <c r="BA232" s="129" t="s">
        <v>1539</v>
      </c>
      <c r="BB232" s="129" t="s">
        <v>1539</v>
      </c>
      <c r="BC232" s="129" t="s">
        <v>1539</v>
      </c>
      <c r="BD232" s="129" t="s">
        <v>1539</v>
      </c>
      <c r="BE232" s="129"/>
      <c r="BF232" s="129"/>
      <c r="BG232" s="129"/>
      <c r="BH232" s="129"/>
      <c r="BI232" s="129"/>
      <c r="BJ232" s="129"/>
      <c r="BK232" s="129"/>
      <c r="BL232" s="129"/>
      <c r="BM232" s="129"/>
      <c r="BN232" s="137"/>
      <c r="BO232" s="138"/>
      <c r="BP232" s="131"/>
      <c r="BQ232" s="99"/>
      <c r="BR232" s="139"/>
      <c r="BS232" s="132"/>
      <c r="BT232" s="99"/>
      <c r="BU232" s="134"/>
      <c r="BV232" s="135" t="s">
        <v>1539</v>
      </c>
      <c r="BW232" s="116"/>
      <c r="BY232" s="140" t="s">
        <v>1539</v>
      </c>
      <c r="BZ232" s="140" t="s">
        <v>1539</v>
      </c>
      <c r="CA232" s="140" t="s">
        <v>1539</v>
      </c>
      <c r="CB232" s="140" t="s">
        <v>1539</v>
      </c>
      <c r="CC232" s="140" t="s">
        <v>1539</v>
      </c>
      <c r="CD232" s="140" t="s">
        <v>1539</v>
      </c>
      <c r="CE232" s="140" t="s">
        <v>1539</v>
      </c>
      <c r="CF232" s="140" t="s">
        <v>1539</v>
      </c>
      <c r="CG232" s="140" t="s">
        <v>1539</v>
      </c>
      <c r="CH232" s="140" t="s">
        <v>1539</v>
      </c>
      <c r="CI232" s="140" t="s">
        <v>1539</v>
      </c>
      <c r="CJ232" s="140" t="s">
        <v>1539</v>
      </c>
      <c r="CL232" s="140"/>
      <c r="CM232" s="140"/>
      <c r="CN232" s="140"/>
      <c r="CO232" s="140"/>
      <c r="CP232" s="140"/>
      <c r="CQ232" s="140"/>
      <c r="CR232" s="140"/>
      <c r="CS232" s="140"/>
      <c r="CT232" s="140"/>
      <c r="CU232" s="140"/>
      <c r="CV232" s="140"/>
      <c r="CW232" s="140"/>
      <c r="CY232" s="103"/>
      <c r="CZ232" s="103"/>
      <c r="DA232" s="103"/>
      <c r="DB232" s="103"/>
      <c r="DC232" s="103"/>
      <c r="DD232" s="103"/>
      <c r="DE232" s="103"/>
      <c r="DF232" s="103"/>
      <c r="DG232" s="103"/>
      <c r="DH232" s="103"/>
      <c r="DI232" s="103"/>
      <c r="DJ232" s="103"/>
    </row>
    <row r="233" spans="1:114" ht="15" customHeight="1" x14ac:dyDescent="0.25">
      <c r="A233" s="65">
        <v>-74.790000000000006</v>
      </c>
      <c r="B233" s="65">
        <v>10.487527780000001</v>
      </c>
      <c r="C233" s="71">
        <v>15</v>
      </c>
      <c r="D233" s="56">
        <v>29050020</v>
      </c>
      <c r="E233" s="56"/>
      <c r="F233" s="195" t="s">
        <v>437</v>
      </c>
      <c r="G233" s="57" t="s">
        <v>42</v>
      </c>
      <c r="H233" s="82" t="s">
        <v>438</v>
      </c>
      <c r="I233" s="129" t="s">
        <v>1539</v>
      </c>
      <c r="J233" s="129" t="s">
        <v>1539</v>
      </c>
      <c r="K233" s="129" t="s">
        <v>1539</v>
      </c>
      <c r="L233" s="129" t="s">
        <v>1539</v>
      </c>
      <c r="M233" s="129" t="s">
        <v>1539</v>
      </c>
      <c r="N233" s="129" t="s">
        <v>1539</v>
      </c>
      <c r="O233" s="129" t="s">
        <v>1539</v>
      </c>
      <c r="P233" s="129" t="s">
        <v>1539</v>
      </c>
      <c r="Q233" s="129" t="s">
        <v>1539</v>
      </c>
      <c r="R233" s="129" t="s">
        <v>1539</v>
      </c>
      <c r="S233" s="129" t="s">
        <v>1539</v>
      </c>
      <c r="T233" s="129" t="s">
        <v>1539</v>
      </c>
      <c r="U233" s="129" t="s">
        <v>1539</v>
      </c>
      <c r="V233" s="129" t="s">
        <v>1539</v>
      </c>
      <c r="W233" s="129" t="s">
        <v>1539</v>
      </c>
      <c r="X233" s="129" t="s">
        <v>1539</v>
      </c>
      <c r="Y233" s="129" t="s">
        <v>1539</v>
      </c>
      <c r="Z233" s="129" t="s">
        <v>1539</v>
      </c>
      <c r="AA233" s="129" t="s">
        <v>1539</v>
      </c>
      <c r="AB233" s="129" t="s">
        <v>1539</v>
      </c>
      <c r="AC233" s="129" t="s">
        <v>1539</v>
      </c>
      <c r="AD233" s="129" t="s">
        <v>1539</v>
      </c>
      <c r="AE233" s="129" t="s">
        <v>1539</v>
      </c>
      <c r="AF233" s="129" t="s">
        <v>1539</v>
      </c>
      <c r="AG233" s="129" t="s">
        <v>1539</v>
      </c>
      <c r="AH233" s="129" t="s">
        <v>1539</v>
      </c>
      <c r="AI233" s="129" t="s">
        <v>1539</v>
      </c>
      <c r="AJ233" s="129" t="s">
        <v>1539</v>
      </c>
      <c r="AK233" s="129" t="s">
        <v>1539</v>
      </c>
      <c r="AL233" s="129" t="s">
        <v>1539</v>
      </c>
      <c r="AM233" s="129"/>
      <c r="AN233" s="130"/>
      <c r="AO233" s="131"/>
      <c r="AQ233" s="132"/>
      <c r="AR233" s="99"/>
      <c r="AS233" s="133"/>
      <c r="AT233" s="134"/>
      <c r="AU233" s="135" t="s">
        <v>1539</v>
      </c>
      <c r="AV233" s="136"/>
      <c r="AW233" s="140"/>
      <c r="AX233" s="129" t="s">
        <v>1539</v>
      </c>
      <c r="AY233" s="129" t="s">
        <v>1539</v>
      </c>
      <c r="AZ233" s="129" t="s">
        <v>1539</v>
      </c>
      <c r="BA233" s="129" t="s">
        <v>1539</v>
      </c>
      <c r="BB233" s="129" t="s">
        <v>1539</v>
      </c>
      <c r="BC233" s="129" t="s">
        <v>1539</v>
      </c>
      <c r="BD233" s="129" t="s">
        <v>1539</v>
      </c>
      <c r="BE233" s="129"/>
      <c r="BF233" s="129"/>
      <c r="BG233" s="129"/>
      <c r="BH233" s="129"/>
      <c r="BI233" s="129"/>
      <c r="BJ233" s="129"/>
      <c r="BK233" s="129"/>
      <c r="BL233" s="129"/>
      <c r="BM233" s="129"/>
      <c r="BN233" s="137"/>
      <c r="BO233" s="138"/>
      <c r="BP233" s="131"/>
      <c r="BQ233" s="99"/>
      <c r="BR233" s="139"/>
      <c r="BS233" s="132"/>
      <c r="BT233" s="99"/>
      <c r="BU233" s="134"/>
      <c r="BV233" s="135" t="s">
        <v>1539</v>
      </c>
      <c r="BW233" s="116"/>
      <c r="BY233" s="140" t="s">
        <v>1539</v>
      </c>
      <c r="BZ233" s="140" t="s">
        <v>1539</v>
      </c>
      <c r="CA233" s="140" t="s">
        <v>1539</v>
      </c>
      <c r="CB233" s="140" t="s">
        <v>1539</v>
      </c>
      <c r="CC233" s="140" t="s">
        <v>1539</v>
      </c>
      <c r="CD233" s="140" t="s">
        <v>1539</v>
      </c>
      <c r="CE233" s="140" t="s">
        <v>1539</v>
      </c>
      <c r="CF233" s="140" t="s">
        <v>1539</v>
      </c>
      <c r="CG233" s="140" t="s">
        <v>1539</v>
      </c>
      <c r="CH233" s="140" t="s">
        <v>1539</v>
      </c>
      <c r="CI233" s="140" t="s">
        <v>1539</v>
      </c>
      <c r="CJ233" s="140" t="s">
        <v>1539</v>
      </c>
      <c r="CL233" s="140"/>
      <c r="CM233" s="140"/>
      <c r="CN233" s="140"/>
      <c r="CO233" s="140"/>
      <c r="CP233" s="140"/>
      <c r="CQ233" s="140"/>
      <c r="CR233" s="140"/>
      <c r="CS233" s="140"/>
      <c r="CT233" s="140"/>
      <c r="CU233" s="140"/>
      <c r="CV233" s="140"/>
      <c r="CW233" s="140"/>
      <c r="CY233" s="103"/>
      <c r="CZ233" s="103"/>
      <c r="DA233" s="103"/>
      <c r="DB233" s="103"/>
      <c r="DC233" s="103"/>
      <c r="DD233" s="103"/>
      <c r="DE233" s="103"/>
      <c r="DF233" s="103"/>
      <c r="DG233" s="103"/>
      <c r="DH233" s="103"/>
      <c r="DI233" s="103"/>
      <c r="DJ233" s="103"/>
    </row>
    <row r="234" spans="1:114" ht="15" customHeight="1" x14ac:dyDescent="0.25">
      <c r="A234" s="65">
        <v>-74.17</v>
      </c>
      <c r="B234" s="65">
        <v>11.22</v>
      </c>
      <c r="C234" s="71">
        <v>7</v>
      </c>
      <c r="D234" s="56">
        <v>15010501</v>
      </c>
      <c r="E234" s="56"/>
      <c r="F234" s="195" t="s">
        <v>439</v>
      </c>
      <c r="G234" s="57" t="s">
        <v>42</v>
      </c>
      <c r="H234" s="82" t="s">
        <v>440</v>
      </c>
      <c r="I234" s="129" t="s">
        <v>1539</v>
      </c>
      <c r="J234" s="129" t="s">
        <v>1539</v>
      </c>
      <c r="K234" s="129" t="s">
        <v>1539</v>
      </c>
      <c r="L234" s="129" t="s">
        <v>1539</v>
      </c>
      <c r="M234" s="129" t="s">
        <v>1539</v>
      </c>
      <c r="N234" s="129" t="s">
        <v>1539</v>
      </c>
      <c r="O234" s="129" t="s">
        <v>1539</v>
      </c>
      <c r="P234" s="129" t="s">
        <v>1539</v>
      </c>
      <c r="Q234" s="129" t="s">
        <v>1539</v>
      </c>
      <c r="R234" s="129" t="s">
        <v>1539</v>
      </c>
      <c r="S234" s="129" t="s">
        <v>1539</v>
      </c>
      <c r="T234" s="129" t="s">
        <v>1539</v>
      </c>
      <c r="U234" s="129" t="s">
        <v>1539</v>
      </c>
      <c r="V234" s="129" t="s">
        <v>1539</v>
      </c>
      <c r="W234" s="129" t="s">
        <v>1539</v>
      </c>
      <c r="X234" s="129" t="s">
        <v>1539</v>
      </c>
      <c r="Y234" s="129" t="s">
        <v>1539</v>
      </c>
      <c r="Z234" s="129" t="s">
        <v>1539</v>
      </c>
      <c r="AA234" s="129" t="s">
        <v>1539</v>
      </c>
      <c r="AB234" s="129" t="s">
        <v>1539</v>
      </c>
      <c r="AC234" s="129" t="s">
        <v>1539</v>
      </c>
      <c r="AD234" s="129" t="s">
        <v>1539</v>
      </c>
      <c r="AE234" s="129" t="s">
        <v>1539</v>
      </c>
      <c r="AF234" s="129" t="s">
        <v>1539</v>
      </c>
      <c r="AG234" s="129" t="s">
        <v>1539</v>
      </c>
      <c r="AH234" s="129" t="s">
        <v>1539</v>
      </c>
      <c r="AI234" s="129" t="s">
        <v>1539</v>
      </c>
      <c r="AJ234" s="129" t="s">
        <v>1539</v>
      </c>
      <c r="AK234" s="129" t="s">
        <v>1539</v>
      </c>
      <c r="AL234" s="129" t="s">
        <v>1539</v>
      </c>
      <c r="AM234" s="129"/>
      <c r="AN234" s="130"/>
      <c r="AO234" s="131"/>
      <c r="AQ234" s="132"/>
      <c r="AR234" s="99"/>
      <c r="AS234" s="133"/>
      <c r="AT234" s="134"/>
      <c r="AU234" s="135" t="s">
        <v>1539</v>
      </c>
      <c r="AV234" s="136"/>
      <c r="AW234" s="140"/>
      <c r="AX234" s="129" t="s">
        <v>1539</v>
      </c>
      <c r="AY234" s="129" t="s">
        <v>1539</v>
      </c>
      <c r="AZ234" s="129" t="s">
        <v>1539</v>
      </c>
      <c r="BA234" s="129" t="s">
        <v>1539</v>
      </c>
      <c r="BB234" s="129" t="s">
        <v>1539</v>
      </c>
      <c r="BC234" s="129" t="s">
        <v>1539</v>
      </c>
      <c r="BD234" s="129" t="s">
        <v>1539</v>
      </c>
      <c r="BE234" s="129"/>
      <c r="BF234" s="129"/>
      <c r="BG234" s="129"/>
      <c r="BH234" s="129"/>
      <c r="BI234" s="129"/>
      <c r="BJ234" s="129"/>
      <c r="BK234" s="129"/>
      <c r="BL234" s="129"/>
      <c r="BM234" s="129"/>
      <c r="BN234" s="137"/>
      <c r="BO234" s="138"/>
      <c r="BP234" s="131"/>
      <c r="BQ234" s="99"/>
      <c r="BR234" s="139"/>
      <c r="BS234" s="132"/>
      <c r="BT234" s="99"/>
      <c r="BU234" s="134"/>
      <c r="BV234" s="135" t="s">
        <v>1539</v>
      </c>
      <c r="BW234" s="116"/>
      <c r="BY234" s="140" t="s">
        <v>1539</v>
      </c>
      <c r="BZ234" s="140" t="s">
        <v>1539</v>
      </c>
      <c r="CA234" s="140" t="s">
        <v>1539</v>
      </c>
      <c r="CB234" s="140" t="s">
        <v>1539</v>
      </c>
      <c r="CC234" s="140" t="s">
        <v>1539</v>
      </c>
      <c r="CD234" s="140" t="s">
        <v>1539</v>
      </c>
      <c r="CE234" s="140" t="s">
        <v>1539</v>
      </c>
      <c r="CF234" s="140" t="s">
        <v>1539</v>
      </c>
      <c r="CG234" s="140" t="s">
        <v>1539</v>
      </c>
      <c r="CH234" s="140" t="s">
        <v>1539</v>
      </c>
      <c r="CI234" s="140" t="s">
        <v>1539</v>
      </c>
      <c r="CJ234" s="140" t="s">
        <v>1539</v>
      </c>
      <c r="CL234" s="140"/>
      <c r="CM234" s="140"/>
      <c r="CN234" s="140"/>
      <c r="CO234" s="140"/>
      <c r="CP234" s="140"/>
      <c r="CQ234" s="140"/>
      <c r="CR234" s="140"/>
      <c r="CS234" s="140"/>
      <c r="CT234" s="140"/>
      <c r="CU234" s="140"/>
      <c r="CV234" s="140"/>
      <c r="CW234" s="140"/>
      <c r="CY234" s="103"/>
      <c r="CZ234" s="103"/>
      <c r="DA234" s="103"/>
      <c r="DB234" s="103"/>
      <c r="DC234" s="103"/>
      <c r="DD234" s="103"/>
      <c r="DE234" s="103"/>
      <c r="DF234" s="103"/>
      <c r="DG234" s="103"/>
      <c r="DH234" s="103"/>
      <c r="DI234" s="103"/>
      <c r="DJ234" s="103"/>
    </row>
    <row r="235" spans="1:114" ht="15" customHeight="1" x14ac:dyDescent="0.25">
      <c r="A235" s="70">
        <v>-73.839166669999997</v>
      </c>
      <c r="B235" s="70">
        <v>11.2475</v>
      </c>
      <c r="C235" s="71">
        <v>45</v>
      </c>
      <c r="D235" s="56">
        <v>15010300</v>
      </c>
      <c r="E235" s="56"/>
      <c r="F235" s="195" t="s">
        <v>441</v>
      </c>
      <c r="G235" s="57" t="s">
        <v>42</v>
      </c>
      <c r="H235" s="82" t="s">
        <v>41</v>
      </c>
      <c r="I235" s="129" t="s">
        <v>1539</v>
      </c>
      <c r="J235" s="129" t="s">
        <v>1539</v>
      </c>
      <c r="K235" s="129" t="s">
        <v>1539</v>
      </c>
      <c r="L235" s="129" t="s">
        <v>1539</v>
      </c>
      <c r="M235" s="129" t="s">
        <v>1539</v>
      </c>
      <c r="N235" s="129" t="s">
        <v>1539</v>
      </c>
      <c r="O235" s="129" t="s">
        <v>1539</v>
      </c>
      <c r="P235" s="129" t="s">
        <v>1539</v>
      </c>
      <c r="Q235" s="129" t="s">
        <v>1539</v>
      </c>
      <c r="R235" s="129" t="s">
        <v>1539</v>
      </c>
      <c r="S235" s="129" t="s">
        <v>1539</v>
      </c>
      <c r="T235" s="129" t="s">
        <v>1539</v>
      </c>
      <c r="U235" s="129" t="s">
        <v>1539</v>
      </c>
      <c r="V235" s="129" t="s">
        <v>1539</v>
      </c>
      <c r="W235" s="129" t="s">
        <v>1539</v>
      </c>
      <c r="X235" s="129" t="s">
        <v>1539</v>
      </c>
      <c r="Y235" s="129" t="s">
        <v>1539</v>
      </c>
      <c r="Z235" s="129" t="s">
        <v>1539</v>
      </c>
      <c r="AA235" s="129" t="s">
        <v>1539</v>
      </c>
      <c r="AB235" s="129" t="s">
        <v>1539</v>
      </c>
      <c r="AC235" s="129" t="s">
        <v>1539</v>
      </c>
      <c r="AD235" s="129" t="s">
        <v>1539</v>
      </c>
      <c r="AE235" s="129" t="s">
        <v>1539</v>
      </c>
      <c r="AF235" s="129" t="s">
        <v>1539</v>
      </c>
      <c r="AG235" s="129" t="s">
        <v>1539</v>
      </c>
      <c r="AH235" s="129" t="s">
        <v>1539</v>
      </c>
      <c r="AI235" s="129" t="s">
        <v>1539</v>
      </c>
      <c r="AJ235" s="129" t="s">
        <v>1539</v>
      </c>
      <c r="AK235" s="129" t="s">
        <v>1539</v>
      </c>
      <c r="AL235" s="129" t="s">
        <v>1539</v>
      </c>
      <c r="AM235" s="129"/>
      <c r="AN235" s="130"/>
      <c r="AO235" s="131"/>
      <c r="AQ235" s="132"/>
      <c r="AR235" s="99"/>
      <c r="AS235" s="133"/>
      <c r="AT235" s="134"/>
      <c r="AU235" s="135" t="s">
        <v>1539</v>
      </c>
      <c r="AV235" s="136"/>
      <c r="AW235" s="140"/>
      <c r="AX235" s="129" t="s">
        <v>1539</v>
      </c>
      <c r="AY235" s="129" t="s">
        <v>1539</v>
      </c>
      <c r="AZ235" s="129" t="s">
        <v>1539</v>
      </c>
      <c r="BA235" s="129" t="s">
        <v>1539</v>
      </c>
      <c r="BB235" s="129" t="s">
        <v>1539</v>
      </c>
      <c r="BC235" s="129" t="s">
        <v>1539</v>
      </c>
      <c r="BD235" s="129" t="s">
        <v>1539</v>
      </c>
      <c r="BE235" s="129"/>
      <c r="BF235" s="129"/>
      <c r="BG235" s="129"/>
      <c r="BH235" s="129"/>
      <c r="BI235" s="129"/>
      <c r="BJ235" s="129"/>
      <c r="BK235" s="129"/>
      <c r="BL235" s="129"/>
      <c r="BM235" s="129"/>
      <c r="BN235" s="137"/>
      <c r="BO235" s="138"/>
      <c r="BP235" s="131"/>
      <c r="BQ235" s="99"/>
      <c r="BR235" s="139"/>
      <c r="BS235" s="132"/>
      <c r="BT235" s="99"/>
      <c r="BU235" s="134"/>
      <c r="BV235" s="135" t="s">
        <v>1539</v>
      </c>
      <c r="BW235" s="116"/>
      <c r="BY235" s="140" t="s">
        <v>1539</v>
      </c>
      <c r="BZ235" s="140" t="s">
        <v>1539</v>
      </c>
      <c r="CA235" s="140" t="s">
        <v>1539</v>
      </c>
      <c r="CB235" s="140" t="s">
        <v>1539</v>
      </c>
      <c r="CC235" s="140" t="s">
        <v>1539</v>
      </c>
      <c r="CD235" s="140" t="s">
        <v>1539</v>
      </c>
      <c r="CE235" s="140" t="s">
        <v>1539</v>
      </c>
      <c r="CF235" s="140" t="s">
        <v>1539</v>
      </c>
      <c r="CG235" s="140" t="s">
        <v>1539</v>
      </c>
      <c r="CH235" s="140" t="s">
        <v>1539</v>
      </c>
      <c r="CI235" s="140" t="s">
        <v>1539</v>
      </c>
      <c r="CJ235" s="140" t="s">
        <v>1539</v>
      </c>
      <c r="CL235" s="140"/>
      <c r="CM235" s="140"/>
      <c r="CN235" s="140"/>
      <c r="CO235" s="140"/>
      <c r="CP235" s="140"/>
      <c r="CQ235" s="140"/>
      <c r="CR235" s="140"/>
      <c r="CS235" s="140"/>
      <c r="CT235" s="140"/>
      <c r="CU235" s="140"/>
      <c r="CV235" s="140"/>
      <c r="CW235" s="140"/>
      <c r="CY235" s="103"/>
      <c r="CZ235" s="103"/>
      <c r="DA235" s="103"/>
      <c r="DB235" s="103"/>
      <c r="DC235" s="103"/>
      <c r="DD235" s="103"/>
      <c r="DE235" s="103"/>
      <c r="DF235" s="103"/>
      <c r="DG235" s="103"/>
      <c r="DH235" s="103"/>
      <c r="DI235" s="103"/>
      <c r="DJ235" s="103"/>
    </row>
    <row r="236" spans="1:114" ht="15" customHeight="1" x14ac:dyDescent="0.25">
      <c r="A236" s="70">
        <v>-73.80986111</v>
      </c>
      <c r="B236" s="70">
        <v>9.2600833300000005</v>
      </c>
      <c r="C236" s="71">
        <v>138</v>
      </c>
      <c r="D236" s="56">
        <v>25021240</v>
      </c>
      <c r="E236" s="56"/>
      <c r="F236" s="195" t="s">
        <v>442</v>
      </c>
      <c r="G236" s="57" t="s">
        <v>54</v>
      </c>
      <c r="H236" s="82" t="s">
        <v>443</v>
      </c>
      <c r="I236" s="129" t="s">
        <v>1539</v>
      </c>
      <c r="J236" s="129" t="s">
        <v>1539</v>
      </c>
      <c r="K236" s="129" t="s">
        <v>1539</v>
      </c>
      <c r="L236" s="129" t="s">
        <v>1539</v>
      </c>
      <c r="M236" s="129" t="s">
        <v>1539</v>
      </c>
      <c r="N236" s="129" t="s">
        <v>1539</v>
      </c>
      <c r="O236" s="129" t="s">
        <v>1539</v>
      </c>
      <c r="P236" s="129" t="s">
        <v>1539</v>
      </c>
      <c r="Q236" s="129" t="s">
        <v>1539</v>
      </c>
      <c r="R236" s="129" t="s">
        <v>1539</v>
      </c>
      <c r="S236" s="129" t="s">
        <v>1539</v>
      </c>
      <c r="T236" s="129" t="s">
        <v>1539</v>
      </c>
      <c r="U236" s="129" t="s">
        <v>1539</v>
      </c>
      <c r="V236" s="129" t="s">
        <v>1539</v>
      </c>
      <c r="W236" s="129" t="s">
        <v>1539</v>
      </c>
      <c r="X236" s="129" t="s">
        <v>1539</v>
      </c>
      <c r="Y236" s="129" t="s">
        <v>1539</v>
      </c>
      <c r="Z236" s="129" t="s">
        <v>1539</v>
      </c>
      <c r="AA236" s="129" t="s">
        <v>1539</v>
      </c>
      <c r="AB236" s="129" t="s">
        <v>1539</v>
      </c>
      <c r="AC236" s="129" t="s">
        <v>1539</v>
      </c>
      <c r="AD236" s="129" t="s">
        <v>1539</v>
      </c>
      <c r="AE236" s="129" t="s">
        <v>1539</v>
      </c>
      <c r="AF236" s="129" t="s">
        <v>1539</v>
      </c>
      <c r="AG236" s="129" t="s">
        <v>1539</v>
      </c>
      <c r="AH236" s="129" t="s">
        <v>1539</v>
      </c>
      <c r="AI236" s="129" t="s">
        <v>1539</v>
      </c>
      <c r="AJ236" s="129" t="s">
        <v>1539</v>
      </c>
      <c r="AK236" s="129" t="s">
        <v>1539</v>
      </c>
      <c r="AL236" s="129" t="s">
        <v>1539</v>
      </c>
      <c r="AM236" s="129"/>
      <c r="AN236" s="130"/>
      <c r="AO236" s="131"/>
      <c r="AQ236" s="132"/>
      <c r="AR236" s="99"/>
      <c r="AS236" s="133"/>
      <c r="AT236" s="134"/>
      <c r="AU236" s="135" t="s">
        <v>1539</v>
      </c>
      <c r="AV236" s="136"/>
      <c r="AW236" s="140"/>
      <c r="AX236" s="129" t="s">
        <v>1539</v>
      </c>
      <c r="AY236" s="129" t="s">
        <v>1539</v>
      </c>
      <c r="AZ236" s="129" t="s">
        <v>1539</v>
      </c>
      <c r="BA236" s="129" t="s">
        <v>1539</v>
      </c>
      <c r="BB236" s="129" t="s">
        <v>1539</v>
      </c>
      <c r="BC236" s="129" t="s">
        <v>1539</v>
      </c>
      <c r="BD236" s="129" t="s">
        <v>1539</v>
      </c>
      <c r="BE236" s="129"/>
      <c r="BF236" s="129"/>
      <c r="BG236" s="129"/>
      <c r="BH236" s="129"/>
      <c r="BI236" s="129"/>
      <c r="BJ236" s="129"/>
      <c r="BK236" s="129"/>
      <c r="BL236" s="129"/>
      <c r="BM236" s="129"/>
      <c r="BN236" s="137"/>
      <c r="BO236" s="138"/>
      <c r="BP236" s="131"/>
      <c r="BQ236" s="99"/>
      <c r="BR236" s="139"/>
      <c r="BS236" s="132"/>
      <c r="BT236" s="99"/>
      <c r="BU236" s="134"/>
      <c r="BV236" s="135" t="s">
        <v>1539</v>
      </c>
      <c r="BW236" s="116"/>
      <c r="BY236" s="140" t="s">
        <v>1539</v>
      </c>
      <c r="BZ236" s="140" t="s">
        <v>1539</v>
      </c>
      <c r="CA236" s="140" t="s">
        <v>1539</v>
      </c>
      <c r="CB236" s="140" t="s">
        <v>1539</v>
      </c>
      <c r="CC236" s="140" t="s">
        <v>1539</v>
      </c>
      <c r="CD236" s="140" t="s">
        <v>1539</v>
      </c>
      <c r="CE236" s="140" t="s">
        <v>1539</v>
      </c>
      <c r="CF236" s="140" t="s">
        <v>1539</v>
      </c>
      <c r="CG236" s="140" t="s">
        <v>1539</v>
      </c>
      <c r="CH236" s="140" t="s">
        <v>1539</v>
      </c>
      <c r="CI236" s="140" t="s">
        <v>1539</v>
      </c>
      <c r="CJ236" s="140" t="s">
        <v>1539</v>
      </c>
      <c r="CL236" s="140"/>
      <c r="CM236" s="140"/>
      <c r="CN236" s="140"/>
      <c r="CO236" s="140"/>
      <c r="CP236" s="140"/>
      <c r="CQ236" s="140"/>
      <c r="CR236" s="140"/>
      <c r="CS236" s="140"/>
      <c r="CT236" s="140"/>
      <c r="CU236" s="140"/>
      <c r="CV236" s="140"/>
      <c r="CW236" s="140"/>
      <c r="CY236" s="103"/>
      <c r="CZ236" s="103"/>
      <c r="DA236" s="103"/>
      <c r="DB236" s="103"/>
      <c r="DC236" s="103"/>
      <c r="DD236" s="103"/>
      <c r="DE236" s="103"/>
      <c r="DF236" s="103"/>
      <c r="DG236" s="103"/>
      <c r="DH236" s="103"/>
      <c r="DI236" s="103"/>
      <c r="DJ236" s="103"/>
    </row>
    <row r="237" spans="1:114" ht="15" customHeight="1" x14ac:dyDescent="0.25">
      <c r="A237" s="70">
        <v>-74.29288889</v>
      </c>
      <c r="B237" s="70">
        <v>10.630694439999999</v>
      </c>
      <c r="C237" s="71">
        <v>20</v>
      </c>
      <c r="D237" s="56">
        <v>29060170</v>
      </c>
      <c r="E237" s="56"/>
      <c r="F237" s="195" t="s">
        <v>444</v>
      </c>
      <c r="G237" s="57" t="s">
        <v>42</v>
      </c>
      <c r="H237" s="82" t="s">
        <v>424</v>
      </c>
      <c r="I237" s="129" t="s">
        <v>1539</v>
      </c>
      <c r="J237" s="129" t="s">
        <v>1539</v>
      </c>
      <c r="K237" s="129" t="s">
        <v>1539</v>
      </c>
      <c r="L237" s="129" t="s">
        <v>1539</v>
      </c>
      <c r="M237" s="129" t="s">
        <v>1539</v>
      </c>
      <c r="N237" s="129" t="s">
        <v>1539</v>
      </c>
      <c r="O237" s="129" t="s">
        <v>1539</v>
      </c>
      <c r="P237" s="129" t="s">
        <v>1539</v>
      </c>
      <c r="Q237" s="129" t="s">
        <v>1539</v>
      </c>
      <c r="R237" s="129" t="s">
        <v>1539</v>
      </c>
      <c r="S237" s="129" t="s">
        <v>1539</v>
      </c>
      <c r="T237" s="129" t="s">
        <v>1539</v>
      </c>
      <c r="U237" s="129" t="s">
        <v>1539</v>
      </c>
      <c r="V237" s="129" t="s">
        <v>1539</v>
      </c>
      <c r="W237" s="129" t="s">
        <v>1539</v>
      </c>
      <c r="X237" s="129" t="s">
        <v>1539</v>
      </c>
      <c r="Y237" s="129" t="s">
        <v>1539</v>
      </c>
      <c r="Z237" s="129" t="s">
        <v>1539</v>
      </c>
      <c r="AA237" s="129" t="s">
        <v>1539</v>
      </c>
      <c r="AB237" s="129" t="s">
        <v>1539</v>
      </c>
      <c r="AC237" s="129" t="s">
        <v>1539</v>
      </c>
      <c r="AD237" s="129" t="s">
        <v>1539</v>
      </c>
      <c r="AE237" s="129" t="s">
        <v>1539</v>
      </c>
      <c r="AF237" s="129" t="s">
        <v>1539</v>
      </c>
      <c r="AG237" s="129" t="s">
        <v>1539</v>
      </c>
      <c r="AH237" s="129" t="s">
        <v>1539</v>
      </c>
      <c r="AI237" s="129" t="s">
        <v>1539</v>
      </c>
      <c r="AJ237" s="129" t="s">
        <v>1539</v>
      </c>
      <c r="AK237" s="129" t="s">
        <v>1539</v>
      </c>
      <c r="AL237" s="129" t="s">
        <v>1539</v>
      </c>
      <c r="AM237" s="129"/>
      <c r="AN237" s="130"/>
      <c r="AO237" s="131"/>
      <c r="AQ237" s="132"/>
      <c r="AR237" s="99"/>
      <c r="AS237" s="133"/>
      <c r="AT237" s="134"/>
      <c r="AU237" s="135" t="s">
        <v>1539</v>
      </c>
      <c r="AV237" s="136"/>
      <c r="AW237" s="140"/>
      <c r="AX237" s="129" t="s">
        <v>1539</v>
      </c>
      <c r="AY237" s="129" t="s">
        <v>1539</v>
      </c>
      <c r="AZ237" s="129" t="s">
        <v>1539</v>
      </c>
      <c r="BA237" s="129" t="s">
        <v>1539</v>
      </c>
      <c r="BB237" s="129" t="s">
        <v>1539</v>
      </c>
      <c r="BC237" s="129" t="s">
        <v>1539</v>
      </c>
      <c r="BD237" s="129" t="s">
        <v>1539</v>
      </c>
      <c r="BE237" s="129"/>
      <c r="BF237" s="129"/>
      <c r="BG237" s="129"/>
      <c r="BH237" s="129"/>
      <c r="BI237" s="129"/>
      <c r="BJ237" s="129"/>
      <c r="BK237" s="129"/>
      <c r="BL237" s="129"/>
      <c r="BM237" s="129"/>
      <c r="BN237" s="137"/>
      <c r="BO237" s="138"/>
      <c r="BP237" s="131"/>
      <c r="BQ237" s="99"/>
      <c r="BR237" s="139"/>
      <c r="BS237" s="132"/>
      <c r="BT237" s="99"/>
      <c r="BU237" s="134"/>
      <c r="BV237" s="135" t="s">
        <v>1539</v>
      </c>
      <c r="BW237" s="116"/>
      <c r="BY237" s="140" t="s">
        <v>1539</v>
      </c>
      <c r="BZ237" s="140" t="s">
        <v>1539</v>
      </c>
      <c r="CA237" s="140" t="s">
        <v>1539</v>
      </c>
      <c r="CB237" s="140" t="s">
        <v>1539</v>
      </c>
      <c r="CC237" s="140" t="s">
        <v>1539</v>
      </c>
      <c r="CD237" s="140" t="s">
        <v>1539</v>
      </c>
      <c r="CE237" s="140" t="s">
        <v>1539</v>
      </c>
      <c r="CF237" s="140" t="s">
        <v>1539</v>
      </c>
      <c r="CG237" s="140" t="s">
        <v>1539</v>
      </c>
      <c r="CH237" s="140" t="s">
        <v>1539</v>
      </c>
      <c r="CI237" s="140" t="s">
        <v>1539</v>
      </c>
      <c r="CJ237" s="140" t="s">
        <v>1539</v>
      </c>
      <c r="CL237" s="140"/>
      <c r="CM237" s="140"/>
      <c r="CN237" s="140"/>
      <c r="CO237" s="140"/>
      <c r="CP237" s="140"/>
      <c r="CQ237" s="140"/>
      <c r="CR237" s="140"/>
      <c r="CS237" s="140"/>
      <c r="CT237" s="140"/>
      <c r="CU237" s="140"/>
      <c r="CV237" s="140"/>
      <c r="CW237" s="140"/>
      <c r="CY237" s="103"/>
      <c r="CZ237" s="103"/>
      <c r="DA237" s="103"/>
      <c r="DB237" s="103"/>
      <c r="DC237" s="103"/>
      <c r="DD237" s="103"/>
      <c r="DE237" s="103"/>
      <c r="DF237" s="103"/>
      <c r="DG237" s="103"/>
      <c r="DH237" s="103"/>
      <c r="DI237" s="103"/>
      <c r="DJ237" s="103"/>
    </row>
    <row r="238" spans="1:114" ht="15" customHeight="1" x14ac:dyDescent="0.25">
      <c r="A238" s="70">
        <v>-74.203444439999998</v>
      </c>
      <c r="B238" s="70">
        <v>10.96505556</v>
      </c>
      <c r="C238" s="71">
        <v>23</v>
      </c>
      <c r="D238" s="56">
        <v>29060210</v>
      </c>
      <c r="E238" s="56"/>
      <c r="F238" s="195" t="s">
        <v>445</v>
      </c>
      <c r="G238" s="57" t="s">
        <v>42</v>
      </c>
      <c r="H238" s="82" t="s">
        <v>411</v>
      </c>
      <c r="I238" s="129" t="s">
        <v>1539</v>
      </c>
      <c r="J238" s="129" t="s">
        <v>1539</v>
      </c>
      <c r="K238" s="129" t="s">
        <v>1539</v>
      </c>
      <c r="L238" s="129" t="s">
        <v>1539</v>
      </c>
      <c r="M238" s="129" t="s">
        <v>1539</v>
      </c>
      <c r="N238" s="129" t="s">
        <v>1539</v>
      </c>
      <c r="O238" s="129" t="s">
        <v>1539</v>
      </c>
      <c r="P238" s="129" t="s">
        <v>1539</v>
      </c>
      <c r="Q238" s="129" t="s">
        <v>1539</v>
      </c>
      <c r="R238" s="129" t="s">
        <v>1539</v>
      </c>
      <c r="S238" s="129" t="s">
        <v>1539</v>
      </c>
      <c r="T238" s="129" t="s">
        <v>1539</v>
      </c>
      <c r="U238" s="129" t="s">
        <v>1539</v>
      </c>
      <c r="V238" s="129" t="s">
        <v>1539</v>
      </c>
      <c r="W238" s="129" t="s">
        <v>1539</v>
      </c>
      <c r="X238" s="129" t="s">
        <v>1539</v>
      </c>
      <c r="Y238" s="129" t="s">
        <v>1539</v>
      </c>
      <c r="Z238" s="129" t="s">
        <v>1539</v>
      </c>
      <c r="AA238" s="129" t="s">
        <v>1539</v>
      </c>
      <c r="AB238" s="129" t="s">
        <v>1539</v>
      </c>
      <c r="AC238" s="129" t="s">
        <v>1539</v>
      </c>
      <c r="AD238" s="129" t="s">
        <v>1539</v>
      </c>
      <c r="AE238" s="129" t="s">
        <v>1539</v>
      </c>
      <c r="AF238" s="129" t="s">
        <v>1539</v>
      </c>
      <c r="AG238" s="129" t="s">
        <v>1539</v>
      </c>
      <c r="AH238" s="129" t="s">
        <v>1539</v>
      </c>
      <c r="AI238" s="129" t="s">
        <v>1539</v>
      </c>
      <c r="AJ238" s="129" t="s">
        <v>1539</v>
      </c>
      <c r="AK238" s="129" t="s">
        <v>1539</v>
      </c>
      <c r="AL238" s="129" t="s">
        <v>1539</v>
      </c>
      <c r="AM238" s="129"/>
      <c r="AN238" s="130"/>
      <c r="AO238" s="131"/>
      <c r="AQ238" s="132"/>
      <c r="AR238" s="99"/>
      <c r="AS238" s="133"/>
      <c r="AT238" s="134"/>
      <c r="AU238" s="135" t="s">
        <v>1539</v>
      </c>
      <c r="AV238" s="136"/>
      <c r="AW238" s="140"/>
      <c r="AX238" s="129" t="s">
        <v>1539</v>
      </c>
      <c r="AY238" s="129" t="s">
        <v>1539</v>
      </c>
      <c r="AZ238" s="129" t="s">
        <v>1539</v>
      </c>
      <c r="BA238" s="129" t="s">
        <v>1539</v>
      </c>
      <c r="BB238" s="129" t="s">
        <v>1539</v>
      </c>
      <c r="BC238" s="129" t="s">
        <v>1539</v>
      </c>
      <c r="BD238" s="129" t="s">
        <v>1539</v>
      </c>
      <c r="BE238" s="129"/>
      <c r="BF238" s="129"/>
      <c r="BG238" s="129"/>
      <c r="BH238" s="129"/>
      <c r="BI238" s="129"/>
      <c r="BJ238" s="129"/>
      <c r="BK238" s="129"/>
      <c r="BL238" s="129"/>
      <c r="BM238" s="129"/>
      <c r="BN238" s="137"/>
      <c r="BO238" s="138"/>
      <c r="BP238" s="131"/>
      <c r="BQ238" s="99"/>
      <c r="BR238" s="139"/>
      <c r="BS238" s="132"/>
      <c r="BT238" s="99"/>
      <c r="BU238" s="134"/>
      <c r="BV238" s="135" t="s">
        <v>1539</v>
      </c>
      <c r="BW238" s="116"/>
      <c r="BY238" s="140" t="s">
        <v>1539</v>
      </c>
      <c r="BZ238" s="140" t="s">
        <v>1539</v>
      </c>
      <c r="CA238" s="140" t="s">
        <v>1539</v>
      </c>
      <c r="CB238" s="140" t="s">
        <v>1539</v>
      </c>
      <c r="CC238" s="140" t="s">
        <v>1539</v>
      </c>
      <c r="CD238" s="140" t="s">
        <v>1539</v>
      </c>
      <c r="CE238" s="140" t="s">
        <v>1539</v>
      </c>
      <c r="CF238" s="140" t="s">
        <v>1539</v>
      </c>
      <c r="CG238" s="140" t="s">
        <v>1539</v>
      </c>
      <c r="CH238" s="140" t="s">
        <v>1539</v>
      </c>
      <c r="CI238" s="140" t="s">
        <v>1539</v>
      </c>
      <c r="CJ238" s="140" t="s">
        <v>1539</v>
      </c>
      <c r="CL238" s="140"/>
      <c r="CM238" s="140"/>
      <c r="CN238" s="140"/>
      <c r="CO238" s="140"/>
      <c r="CP238" s="140"/>
      <c r="CQ238" s="140"/>
      <c r="CR238" s="140"/>
      <c r="CS238" s="140"/>
      <c r="CT238" s="140"/>
      <c r="CU238" s="140"/>
      <c r="CV238" s="140"/>
      <c r="CW238" s="140"/>
      <c r="CY238" s="103"/>
      <c r="CZ238" s="103"/>
      <c r="DA238" s="103"/>
      <c r="DB238" s="103"/>
      <c r="DC238" s="103"/>
      <c r="DD238" s="103"/>
      <c r="DE238" s="103"/>
      <c r="DF238" s="103"/>
      <c r="DG238" s="103"/>
      <c r="DH238" s="103"/>
      <c r="DI238" s="103"/>
      <c r="DJ238" s="103"/>
    </row>
    <row r="239" spans="1:114" ht="15" customHeight="1" x14ac:dyDescent="0.25">
      <c r="A239" s="70">
        <v>-73.972888889999993</v>
      </c>
      <c r="B239" s="70">
        <v>9.4929444400000005</v>
      </c>
      <c r="C239" s="71">
        <v>50</v>
      </c>
      <c r="D239" s="56">
        <v>25020220</v>
      </c>
      <c r="E239" s="56"/>
      <c r="F239" s="195" t="s">
        <v>446</v>
      </c>
      <c r="G239" s="57" t="s">
        <v>54</v>
      </c>
      <c r="H239" s="82" t="s">
        <v>447</v>
      </c>
      <c r="I239" s="129" t="s">
        <v>1539</v>
      </c>
      <c r="J239" s="129" t="s">
        <v>1539</v>
      </c>
      <c r="K239" s="129" t="s">
        <v>1539</v>
      </c>
      <c r="L239" s="129" t="s">
        <v>1539</v>
      </c>
      <c r="M239" s="129" t="s">
        <v>1539</v>
      </c>
      <c r="N239" s="129" t="s">
        <v>1539</v>
      </c>
      <c r="O239" s="129" t="s">
        <v>1539</v>
      </c>
      <c r="P239" s="129" t="s">
        <v>1539</v>
      </c>
      <c r="Q239" s="129" t="s">
        <v>1539</v>
      </c>
      <c r="R239" s="129" t="s">
        <v>1539</v>
      </c>
      <c r="S239" s="129" t="s">
        <v>1539</v>
      </c>
      <c r="T239" s="129" t="s">
        <v>1539</v>
      </c>
      <c r="U239" s="129" t="s">
        <v>1539</v>
      </c>
      <c r="V239" s="129" t="s">
        <v>1539</v>
      </c>
      <c r="W239" s="129" t="s">
        <v>1539</v>
      </c>
      <c r="X239" s="129" t="s">
        <v>1539</v>
      </c>
      <c r="Y239" s="129" t="s">
        <v>1539</v>
      </c>
      <c r="Z239" s="129" t="s">
        <v>1539</v>
      </c>
      <c r="AA239" s="129" t="s">
        <v>1539</v>
      </c>
      <c r="AB239" s="129" t="s">
        <v>1539</v>
      </c>
      <c r="AC239" s="129" t="s">
        <v>1539</v>
      </c>
      <c r="AD239" s="129" t="s">
        <v>1539</v>
      </c>
      <c r="AE239" s="129" t="s">
        <v>1539</v>
      </c>
      <c r="AF239" s="129" t="s">
        <v>1539</v>
      </c>
      <c r="AG239" s="129" t="s">
        <v>1539</v>
      </c>
      <c r="AH239" s="129" t="s">
        <v>1539</v>
      </c>
      <c r="AI239" s="129" t="s">
        <v>1539</v>
      </c>
      <c r="AJ239" s="129" t="s">
        <v>1539</v>
      </c>
      <c r="AK239" s="129" t="s">
        <v>1539</v>
      </c>
      <c r="AL239" s="129" t="s">
        <v>1539</v>
      </c>
      <c r="AM239" s="129"/>
      <c r="AN239" s="130"/>
      <c r="AO239" s="131"/>
      <c r="AQ239" s="132"/>
      <c r="AR239" s="99"/>
      <c r="AS239" s="133"/>
      <c r="AT239" s="134"/>
      <c r="AU239" s="135" t="s">
        <v>1539</v>
      </c>
      <c r="AV239" s="136"/>
      <c r="AW239" s="140"/>
      <c r="AX239" s="129" t="s">
        <v>1539</v>
      </c>
      <c r="AY239" s="129" t="s">
        <v>1539</v>
      </c>
      <c r="AZ239" s="129" t="s">
        <v>1539</v>
      </c>
      <c r="BA239" s="129" t="s">
        <v>1539</v>
      </c>
      <c r="BB239" s="129" t="s">
        <v>1539</v>
      </c>
      <c r="BC239" s="129" t="s">
        <v>1539</v>
      </c>
      <c r="BD239" s="129" t="s">
        <v>1539</v>
      </c>
      <c r="BE239" s="129"/>
      <c r="BF239" s="129"/>
      <c r="BG239" s="129"/>
      <c r="BH239" s="129"/>
      <c r="BI239" s="129"/>
      <c r="BJ239" s="129"/>
      <c r="BK239" s="129"/>
      <c r="BL239" s="129"/>
      <c r="BM239" s="129"/>
      <c r="BN239" s="137"/>
      <c r="BO239" s="138"/>
      <c r="BP239" s="131"/>
      <c r="BQ239" s="99"/>
      <c r="BR239" s="139"/>
      <c r="BS239" s="132"/>
      <c r="BT239" s="99"/>
      <c r="BU239" s="134"/>
      <c r="BV239" s="135" t="s">
        <v>1539</v>
      </c>
      <c r="BW239" s="116"/>
      <c r="BY239" s="140" t="s">
        <v>1539</v>
      </c>
      <c r="BZ239" s="140" t="s">
        <v>1539</v>
      </c>
      <c r="CA239" s="140" t="s">
        <v>1539</v>
      </c>
      <c r="CB239" s="140" t="s">
        <v>1539</v>
      </c>
      <c r="CC239" s="140" t="s">
        <v>1539</v>
      </c>
      <c r="CD239" s="140" t="s">
        <v>1539</v>
      </c>
      <c r="CE239" s="140" t="s">
        <v>1539</v>
      </c>
      <c r="CF239" s="140" t="s">
        <v>1539</v>
      </c>
      <c r="CG239" s="140" t="s">
        <v>1539</v>
      </c>
      <c r="CH239" s="140" t="s">
        <v>1539</v>
      </c>
      <c r="CI239" s="140" t="s">
        <v>1539</v>
      </c>
      <c r="CJ239" s="140" t="s">
        <v>1539</v>
      </c>
      <c r="CL239" s="140"/>
      <c r="CM239" s="140"/>
      <c r="CN239" s="140"/>
      <c r="CO239" s="140"/>
      <c r="CP239" s="140"/>
      <c r="CQ239" s="140"/>
      <c r="CR239" s="140"/>
      <c r="CS239" s="140"/>
      <c r="CT239" s="140"/>
      <c r="CU239" s="140"/>
      <c r="CV239" s="140"/>
      <c r="CW239" s="140"/>
      <c r="CY239" s="103"/>
      <c r="CZ239" s="103"/>
      <c r="DA239" s="103"/>
      <c r="DB239" s="103"/>
      <c r="DC239" s="103"/>
      <c r="DD239" s="103"/>
      <c r="DE239" s="103"/>
      <c r="DF239" s="103"/>
      <c r="DG239" s="103"/>
      <c r="DH239" s="103"/>
      <c r="DI239" s="103"/>
      <c r="DJ239" s="103"/>
    </row>
    <row r="240" spans="1:114" ht="15" customHeight="1" x14ac:dyDescent="0.25">
      <c r="A240" s="70">
        <v>-73.749250000000004</v>
      </c>
      <c r="B240" s="70">
        <v>9.6570833300000007</v>
      </c>
      <c r="C240" s="71">
        <v>36</v>
      </c>
      <c r="D240" s="56">
        <v>28040350</v>
      </c>
      <c r="E240" s="56"/>
      <c r="F240" s="195" t="s">
        <v>448</v>
      </c>
      <c r="G240" s="57" t="s">
        <v>54</v>
      </c>
      <c r="H240" s="82" t="s">
        <v>449</v>
      </c>
      <c r="I240" s="129" t="s">
        <v>1539</v>
      </c>
      <c r="J240" s="129" t="s">
        <v>1539</v>
      </c>
      <c r="K240" s="129" t="s">
        <v>1539</v>
      </c>
      <c r="L240" s="129" t="s">
        <v>1539</v>
      </c>
      <c r="M240" s="129" t="s">
        <v>1539</v>
      </c>
      <c r="N240" s="129" t="s">
        <v>1539</v>
      </c>
      <c r="O240" s="129" t="s">
        <v>1539</v>
      </c>
      <c r="P240" s="129" t="s">
        <v>1539</v>
      </c>
      <c r="Q240" s="129" t="s">
        <v>1539</v>
      </c>
      <c r="R240" s="129" t="s">
        <v>1539</v>
      </c>
      <c r="S240" s="129" t="s">
        <v>1539</v>
      </c>
      <c r="T240" s="129" t="s">
        <v>1539</v>
      </c>
      <c r="U240" s="129" t="s">
        <v>1539</v>
      </c>
      <c r="V240" s="129" t="s">
        <v>1539</v>
      </c>
      <c r="W240" s="129" t="s">
        <v>1539</v>
      </c>
      <c r="X240" s="129" t="s">
        <v>1539</v>
      </c>
      <c r="Y240" s="129" t="s">
        <v>1539</v>
      </c>
      <c r="Z240" s="129" t="s">
        <v>1539</v>
      </c>
      <c r="AA240" s="129" t="s">
        <v>1539</v>
      </c>
      <c r="AB240" s="129" t="s">
        <v>1539</v>
      </c>
      <c r="AC240" s="129" t="s">
        <v>1539</v>
      </c>
      <c r="AD240" s="129" t="s">
        <v>1539</v>
      </c>
      <c r="AE240" s="129" t="s">
        <v>1539</v>
      </c>
      <c r="AF240" s="129" t="s">
        <v>1539</v>
      </c>
      <c r="AG240" s="129" t="s">
        <v>1539</v>
      </c>
      <c r="AH240" s="129" t="s">
        <v>1539</v>
      </c>
      <c r="AI240" s="129" t="s">
        <v>1539</v>
      </c>
      <c r="AJ240" s="129" t="s">
        <v>1539</v>
      </c>
      <c r="AK240" s="129" t="s">
        <v>1539</v>
      </c>
      <c r="AL240" s="129" t="s">
        <v>1539</v>
      </c>
      <c r="AM240" s="129"/>
      <c r="AN240" s="130"/>
      <c r="AO240" s="131"/>
      <c r="AQ240" s="132"/>
      <c r="AR240" s="99"/>
      <c r="AS240" s="133"/>
      <c r="AT240" s="134"/>
      <c r="AU240" s="135" t="s">
        <v>1539</v>
      </c>
      <c r="AV240" s="136"/>
      <c r="AW240" s="140"/>
      <c r="AX240" s="129" t="s">
        <v>1539</v>
      </c>
      <c r="AY240" s="129" t="s">
        <v>1539</v>
      </c>
      <c r="AZ240" s="129" t="s">
        <v>1539</v>
      </c>
      <c r="BA240" s="129" t="s">
        <v>1539</v>
      </c>
      <c r="BB240" s="129" t="s">
        <v>1539</v>
      </c>
      <c r="BC240" s="129" t="s">
        <v>1539</v>
      </c>
      <c r="BD240" s="129" t="s">
        <v>1539</v>
      </c>
      <c r="BE240" s="129"/>
      <c r="BF240" s="129"/>
      <c r="BG240" s="129"/>
      <c r="BH240" s="129"/>
      <c r="BI240" s="129"/>
      <c r="BJ240" s="129"/>
      <c r="BK240" s="129"/>
      <c r="BL240" s="129"/>
      <c r="BM240" s="129"/>
      <c r="BN240" s="137"/>
      <c r="BO240" s="138"/>
      <c r="BP240" s="131"/>
      <c r="BQ240" s="99"/>
      <c r="BR240" s="139"/>
      <c r="BS240" s="132"/>
      <c r="BT240" s="99"/>
      <c r="BU240" s="134"/>
      <c r="BV240" s="135" t="s">
        <v>1539</v>
      </c>
      <c r="BW240" s="116"/>
      <c r="BY240" s="140" t="s">
        <v>1539</v>
      </c>
      <c r="BZ240" s="140" t="s">
        <v>1539</v>
      </c>
      <c r="CA240" s="140" t="s">
        <v>1539</v>
      </c>
      <c r="CB240" s="140" t="s">
        <v>1539</v>
      </c>
      <c r="CC240" s="140" t="s">
        <v>1539</v>
      </c>
      <c r="CD240" s="140" t="s">
        <v>1539</v>
      </c>
      <c r="CE240" s="140" t="s">
        <v>1539</v>
      </c>
      <c r="CF240" s="140" t="s">
        <v>1539</v>
      </c>
      <c r="CG240" s="140" t="s">
        <v>1539</v>
      </c>
      <c r="CH240" s="140" t="s">
        <v>1539</v>
      </c>
      <c r="CI240" s="140" t="s">
        <v>1539</v>
      </c>
      <c r="CJ240" s="140" t="s">
        <v>1539</v>
      </c>
      <c r="CL240" s="140"/>
      <c r="CM240" s="140"/>
      <c r="CN240" s="140"/>
      <c r="CO240" s="140"/>
      <c r="CP240" s="140"/>
      <c r="CQ240" s="140"/>
      <c r="CR240" s="140"/>
      <c r="CS240" s="140"/>
      <c r="CT240" s="140"/>
      <c r="CU240" s="140"/>
      <c r="CV240" s="140"/>
      <c r="CW240" s="140"/>
      <c r="CY240" s="103"/>
      <c r="CZ240" s="103"/>
      <c r="DA240" s="103"/>
      <c r="DB240" s="103"/>
      <c r="DC240" s="103"/>
      <c r="DD240" s="103"/>
      <c r="DE240" s="103"/>
      <c r="DF240" s="103"/>
      <c r="DG240" s="103"/>
      <c r="DH240" s="103"/>
      <c r="DI240" s="103"/>
      <c r="DJ240" s="103"/>
    </row>
    <row r="241" spans="1:114" ht="15" customHeight="1" x14ac:dyDescent="0.25">
      <c r="A241" s="70">
        <v>-74.352249999999998</v>
      </c>
      <c r="B241" s="70">
        <v>9.58116667</v>
      </c>
      <c r="C241" s="71">
        <v>35</v>
      </c>
      <c r="D241" s="56">
        <v>25021500</v>
      </c>
      <c r="E241" s="56"/>
      <c r="F241" s="195" t="s">
        <v>450</v>
      </c>
      <c r="G241" s="57" t="s">
        <v>42</v>
      </c>
      <c r="H241" s="82" t="s">
        <v>451</v>
      </c>
      <c r="I241" s="129" t="s">
        <v>1539</v>
      </c>
      <c r="J241" s="129" t="s">
        <v>1539</v>
      </c>
      <c r="K241" s="129" t="s">
        <v>1539</v>
      </c>
      <c r="L241" s="129" t="s">
        <v>1539</v>
      </c>
      <c r="M241" s="129" t="s">
        <v>1539</v>
      </c>
      <c r="N241" s="129" t="s">
        <v>1539</v>
      </c>
      <c r="O241" s="129" t="s">
        <v>1539</v>
      </c>
      <c r="P241" s="129" t="s">
        <v>1539</v>
      </c>
      <c r="Q241" s="129" t="s">
        <v>1539</v>
      </c>
      <c r="R241" s="129" t="s">
        <v>1539</v>
      </c>
      <c r="S241" s="129" t="s">
        <v>1539</v>
      </c>
      <c r="T241" s="129" t="s">
        <v>1539</v>
      </c>
      <c r="U241" s="129" t="s">
        <v>1539</v>
      </c>
      <c r="V241" s="129" t="s">
        <v>1539</v>
      </c>
      <c r="W241" s="129" t="s">
        <v>1539</v>
      </c>
      <c r="X241" s="129" t="s">
        <v>1539</v>
      </c>
      <c r="Y241" s="129" t="s">
        <v>1539</v>
      </c>
      <c r="Z241" s="129" t="s">
        <v>1539</v>
      </c>
      <c r="AA241" s="129" t="s">
        <v>1539</v>
      </c>
      <c r="AB241" s="129" t="s">
        <v>1539</v>
      </c>
      <c r="AC241" s="129" t="s">
        <v>1539</v>
      </c>
      <c r="AD241" s="129" t="s">
        <v>1539</v>
      </c>
      <c r="AE241" s="129" t="s">
        <v>1539</v>
      </c>
      <c r="AF241" s="129" t="s">
        <v>1539</v>
      </c>
      <c r="AG241" s="129" t="s">
        <v>1539</v>
      </c>
      <c r="AH241" s="129" t="s">
        <v>1539</v>
      </c>
      <c r="AI241" s="129" t="s">
        <v>1539</v>
      </c>
      <c r="AJ241" s="129" t="s">
        <v>1539</v>
      </c>
      <c r="AK241" s="129" t="s">
        <v>1539</v>
      </c>
      <c r="AL241" s="129" t="s">
        <v>1539</v>
      </c>
      <c r="AM241" s="129"/>
      <c r="AN241" s="130"/>
      <c r="AO241" s="131"/>
      <c r="AQ241" s="132"/>
      <c r="AR241" s="99"/>
      <c r="AS241" s="133"/>
      <c r="AT241" s="134"/>
      <c r="AU241" s="135" t="s">
        <v>1539</v>
      </c>
      <c r="AV241" s="136"/>
      <c r="AW241" s="140"/>
      <c r="AX241" s="129" t="s">
        <v>1539</v>
      </c>
      <c r="AY241" s="129" t="s">
        <v>1539</v>
      </c>
      <c r="AZ241" s="129" t="s">
        <v>1539</v>
      </c>
      <c r="BA241" s="129" t="s">
        <v>1539</v>
      </c>
      <c r="BB241" s="129" t="s">
        <v>1539</v>
      </c>
      <c r="BC241" s="129" t="s">
        <v>1539</v>
      </c>
      <c r="BD241" s="129" t="s">
        <v>1539</v>
      </c>
      <c r="BE241" s="129"/>
      <c r="BF241" s="129"/>
      <c r="BG241" s="129"/>
      <c r="BH241" s="129"/>
      <c r="BI241" s="129"/>
      <c r="BJ241" s="129"/>
      <c r="BK241" s="129"/>
      <c r="BL241" s="129"/>
      <c r="BM241" s="129"/>
      <c r="BN241" s="137"/>
      <c r="BO241" s="138"/>
      <c r="BP241" s="131"/>
      <c r="BQ241" s="99"/>
      <c r="BR241" s="139"/>
      <c r="BS241" s="132"/>
      <c r="BT241" s="99"/>
      <c r="BU241" s="134"/>
      <c r="BV241" s="135" t="s">
        <v>1539</v>
      </c>
      <c r="BW241" s="116"/>
      <c r="BY241" s="140" t="s">
        <v>1539</v>
      </c>
      <c r="BZ241" s="140" t="s">
        <v>1539</v>
      </c>
      <c r="CA241" s="140" t="s">
        <v>1539</v>
      </c>
      <c r="CB241" s="140" t="s">
        <v>1539</v>
      </c>
      <c r="CC241" s="140" t="s">
        <v>1539</v>
      </c>
      <c r="CD241" s="140" t="s">
        <v>1539</v>
      </c>
      <c r="CE241" s="140" t="s">
        <v>1539</v>
      </c>
      <c r="CF241" s="140" t="s">
        <v>1539</v>
      </c>
      <c r="CG241" s="140" t="s">
        <v>1539</v>
      </c>
      <c r="CH241" s="140" t="s">
        <v>1539</v>
      </c>
      <c r="CI241" s="140" t="s">
        <v>1539</v>
      </c>
      <c r="CJ241" s="140" t="s">
        <v>1539</v>
      </c>
      <c r="CL241" s="140"/>
      <c r="CM241" s="140"/>
      <c r="CN241" s="140"/>
      <c r="CO241" s="140"/>
      <c r="CP241" s="140"/>
      <c r="CQ241" s="140"/>
      <c r="CR241" s="140"/>
      <c r="CS241" s="140"/>
      <c r="CT241" s="140"/>
      <c r="CU241" s="140"/>
      <c r="CV241" s="140"/>
      <c r="CW241" s="140"/>
      <c r="CY241" s="103"/>
      <c r="CZ241" s="103"/>
      <c r="DA241" s="103"/>
      <c r="DB241" s="103"/>
      <c r="DC241" s="103"/>
      <c r="DD241" s="103"/>
      <c r="DE241" s="103"/>
      <c r="DF241" s="103"/>
      <c r="DG241" s="103"/>
      <c r="DH241" s="103"/>
      <c r="DI241" s="103"/>
      <c r="DJ241" s="103"/>
    </row>
    <row r="242" spans="1:114" ht="15" customHeight="1" x14ac:dyDescent="0.25">
      <c r="A242" s="70">
        <v>-74.504861109999993</v>
      </c>
      <c r="B242" s="70">
        <v>9.6856666699999998</v>
      </c>
      <c r="C242" s="71">
        <v>100</v>
      </c>
      <c r="D242" s="56">
        <v>25021610</v>
      </c>
      <c r="E242" s="56"/>
      <c r="F242" s="195" t="s">
        <v>452</v>
      </c>
      <c r="G242" s="57" t="s">
        <v>42</v>
      </c>
      <c r="H242" s="82" t="s">
        <v>453</v>
      </c>
      <c r="I242" s="129" t="s">
        <v>1539</v>
      </c>
      <c r="J242" s="129" t="s">
        <v>1539</v>
      </c>
      <c r="K242" s="129" t="s">
        <v>1539</v>
      </c>
      <c r="L242" s="129" t="s">
        <v>1539</v>
      </c>
      <c r="M242" s="129" t="s">
        <v>1539</v>
      </c>
      <c r="N242" s="129" t="s">
        <v>1539</v>
      </c>
      <c r="O242" s="129" t="s">
        <v>1539</v>
      </c>
      <c r="P242" s="129" t="s">
        <v>1539</v>
      </c>
      <c r="Q242" s="129" t="s">
        <v>1539</v>
      </c>
      <c r="R242" s="129" t="s">
        <v>1539</v>
      </c>
      <c r="S242" s="129" t="s">
        <v>1539</v>
      </c>
      <c r="T242" s="129" t="s">
        <v>1539</v>
      </c>
      <c r="U242" s="129" t="s">
        <v>1539</v>
      </c>
      <c r="V242" s="129" t="s">
        <v>1539</v>
      </c>
      <c r="W242" s="129" t="s">
        <v>1539</v>
      </c>
      <c r="X242" s="129" t="s">
        <v>1539</v>
      </c>
      <c r="Y242" s="129" t="s">
        <v>1539</v>
      </c>
      <c r="Z242" s="129" t="s">
        <v>1539</v>
      </c>
      <c r="AA242" s="129" t="s">
        <v>1539</v>
      </c>
      <c r="AB242" s="129" t="s">
        <v>1539</v>
      </c>
      <c r="AC242" s="129" t="s">
        <v>1539</v>
      </c>
      <c r="AD242" s="129" t="s">
        <v>1539</v>
      </c>
      <c r="AE242" s="129" t="s">
        <v>1539</v>
      </c>
      <c r="AF242" s="129" t="s">
        <v>1539</v>
      </c>
      <c r="AG242" s="129" t="s">
        <v>1539</v>
      </c>
      <c r="AH242" s="129" t="s">
        <v>1539</v>
      </c>
      <c r="AI242" s="129" t="s">
        <v>1539</v>
      </c>
      <c r="AJ242" s="129" t="s">
        <v>1539</v>
      </c>
      <c r="AK242" s="129" t="s">
        <v>1539</v>
      </c>
      <c r="AL242" s="129" t="s">
        <v>1539</v>
      </c>
      <c r="AM242" s="129"/>
      <c r="AN242" s="130"/>
      <c r="AO242" s="131"/>
      <c r="AQ242" s="132"/>
      <c r="AR242" s="99"/>
      <c r="AS242" s="133"/>
      <c r="AT242" s="134"/>
      <c r="AU242" s="135" t="s">
        <v>1539</v>
      </c>
      <c r="AV242" s="136"/>
      <c r="AW242" s="140"/>
      <c r="AX242" s="129" t="s">
        <v>1539</v>
      </c>
      <c r="AY242" s="129" t="s">
        <v>1539</v>
      </c>
      <c r="AZ242" s="129" t="s">
        <v>1539</v>
      </c>
      <c r="BA242" s="129" t="s">
        <v>1539</v>
      </c>
      <c r="BB242" s="129" t="s">
        <v>1539</v>
      </c>
      <c r="BC242" s="129" t="s">
        <v>1539</v>
      </c>
      <c r="BD242" s="129" t="s">
        <v>1539</v>
      </c>
      <c r="BE242" s="129"/>
      <c r="BF242" s="129"/>
      <c r="BG242" s="129"/>
      <c r="BH242" s="129"/>
      <c r="BI242" s="129"/>
      <c r="BJ242" s="129"/>
      <c r="BK242" s="129"/>
      <c r="BL242" s="129"/>
      <c r="BM242" s="129"/>
      <c r="BN242" s="137"/>
      <c r="BO242" s="138"/>
      <c r="BP242" s="131"/>
      <c r="BQ242" s="99"/>
      <c r="BR242" s="139"/>
      <c r="BS242" s="132"/>
      <c r="BT242" s="99"/>
      <c r="BU242" s="134"/>
      <c r="BV242" s="135" t="s">
        <v>1539</v>
      </c>
      <c r="BW242" s="116"/>
      <c r="BY242" s="140" t="s">
        <v>1539</v>
      </c>
      <c r="BZ242" s="140" t="s">
        <v>1539</v>
      </c>
      <c r="CA242" s="140" t="s">
        <v>1539</v>
      </c>
      <c r="CB242" s="140" t="s">
        <v>1539</v>
      </c>
      <c r="CC242" s="140" t="s">
        <v>1539</v>
      </c>
      <c r="CD242" s="140" t="s">
        <v>1539</v>
      </c>
      <c r="CE242" s="140" t="s">
        <v>1539</v>
      </c>
      <c r="CF242" s="140" t="s">
        <v>1539</v>
      </c>
      <c r="CG242" s="140" t="s">
        <v>1539</v>
      </c>
      <c r="CH242" s="140" t="s">
        <v>1539</v>
      </c>
      <c r="CI242" s="140" t="s">
        <v>1539</v>
      </c>
      <c r="CJ242" s="140" t="s">
        <v>1539</v>
      </c>
      <c r="CL242" s="140"/>
      <c r="CM242" s="140"/>
      <c r="CN242" s="140"/>
      <c r="CO242" s="140"/>
      <c r="CP242" s="140"/>
      <c r="CQ242" s="140"/>
      <c r="CR242" s="140"/>
      <c r="CS242" s="140"/>
      <c r="CT242" s="140"/>
      <c r="CU242" s="140"/>
      <c r="CV242" s="140"/>
      <c r="CW242" s="140"/>
      <c r="CY242" s="103"/>
      <c r="CZ242" s="103"/>
      <c r="DA242" s="103"/>
      <c r="DB242" s="103"/>
      <c r="DC242" s="103"/>
      <c r="DD242" s="103"/>
      <c r="DE242" s="103"/>
      <c r="DF242" s="103"/>
      <c r="DG242" s="103"/>
      <c r="DH242" s="103"/>
      <c r="DI242" s="103"/>
      <c r="DJ242" s="103"/>
    </row>
    <row r="243" spans="1:114" ht="15" customHeight="1" x14ac:dyDescent="0.25">
      <c r="A243" s="70">
        <v>-74.516666670000006</v>
      </c>
      <c r="B243" s="70">
        <v>10.516666669999999</v>
      </c>
      <c r="C243" s="71">
        <v>20</v>
      </c>
      <c r="D243" s="50">
        <v>29065000</v>
      </c>
      <c r="E243" s="56"/>
      <c r="F243" s="195" t="s">
        <v>454</v>
      </c>
      <c r="G243" s="57" t="s">
        <v>42</v>
      </c>
      <c r="H243" s="82" t="s">
        <v>436</v>
      </c>
      <c r="I243" s="129" t="s">
        <v>1539</v>
      </c>
      <c r="J243" s="129" t="s">
        <v>1539</v>
      </c>
      <c r="K243" s="129" t="s">
        <v>1539</v>
      </c>
      <c r="L243" s="129" t="s">
        <v>1539</v>
      </c>
      <c r="M243" s="129" t="s">
        <v>1539</v>
      </c>
      <c r="N243" s="129" t="s">
        <v>1539</v>
      </c>
      <c r="O243" s="129" t="s">
        <v>1539</v>
      </c>
      <c r="P243" s="129" t="s">
        <v>1539</v>
      </c>
      <c r="Q243" s="129" t="s">
        <v>1539</v>
      </c>
      <c r="R243" s="129" t="s">
        <v>1539</v>
      </c>
      <c r="S243" s="129" t="s">
        <v>1539</v>
      </c>
      <c r="T243" s="129" t="s">
        <v>1539</v>
      </c>
      <c r="U243" s="129" t="s">
        <v>1539</v>
      </c>
      <c r="V243" s="129" t="s">
        <v>1539</v>
      </c>
      <c r="W243" s="129" t="s">
        <v>1539</v>
      </c>
      <c r="X243" s="129" t="s">
        <v>1539</v>
      </c>
      <c r="Y243" s="129" t="s">
        <v>1539</v>
      </c>
      <c r="Z243" s="129" t="s">
        <v>1539</v>
      </c>
      <c r="AA243" s="129" t="s">
        <v>1539</v>
      </c>
      <c r="AB243" s="129" t="s">
        <v>1539</v>
      </c>
      <c r="AC243" s="129" t="s">
        <v>1539</v>
      </c>
      <c r="AD243" s="129" t="s">
        <v>1539</v>
      </c>
      <c r="AE243" s="129" t="s">
        <v>1539</v>
      </c>
      <c r="AF243" s="129" t="s">
        <v>1539</v>
      </c>
      <c r="AG243" s="129" t="s">
        <v>1539</v>
      </c>
      <c r="AH243" s="129" t="s">
        <v>1539</v>
      </c>
      <c r="AI243" s="129" t="s">
        <v>1539</v>
      </c>
      <c r="AJ243" s="129" t="s">
        <v>1539</v>
      </c>
      <c r="AK243" s="129" t="s">
        <v>1539</v>
      </c>
      <c r="AL243" s="129" t="s">
        <v>1539</v>
      </c>
      <c r="AM243" s="129"/>
      <c r="AN243" s="130"/>
      <c r="AO243" s="131"/>
      <c r="AQ243" s="132"/>
      <c r="AR243" s="99"/>
      <c r="AS243" s="133"/>
      <c r="AT243" s="134"/>
      <c r="AU243" s="135" t="s">
        <v>1539</v>
      </c>
      <c r="AV243" s="136"/>
      <c r="AW243" s="140"/>
      <c r="AX243" s="129" t="s">
        <v>1539</v>
      </c>
      <c r="AY243" s="129" t="s">
        <v>1539</v>
      </c>
      <c r="AZ243" s="129" t="s">
        <v>1539</v>
      </c>
      <c r="BA243" s="129" t="s">
        <v>1539</v>
      </c>
      <c r="BB243" s="129" t="s">
        <v>1539</v>
      </c>
      <c r="BC243" s="129" t="s">
        <v>1539</v>
      </c>
      <c r="BD243" s="129" t="s">
        <v>1539</v>
      </c>
      <c r="BE243" s="129"/>
      <c r="BF243" s="129"/>
      <c r="BG243" s="129"/>
      <c r="BH243" s="129"/>
      <c r="BI243" s="129"/>
      <c r="BJ243" s="129"/>
      <c r="BK243" s="129"/>
      <c r="BL243" s="129"/>
      <c r="BM243" s="129"/>
      <c r="BN243"/>
      <c r="BO243" s="138"/>
      <c r="BP243" s="131"/>
      <c r="BQ243" s="99"/>
      <c r="BR243" s="139"/>
      <c r="BS243" s="132"/>
      <c r="BT243" s="99"/>
      <c r="BU243" s="134"/>
      <c r="BV243" s="135" t="s">
        <v>1539</v>
      </c>
      <c r="BW243" s="116"/>
      <c r="BY243" s="140" t="s">
        <v>1539</v>
      </c>
      <c r="BZ243" s="140" t="s">
        <v>1539</v>
      </c>
      <c r="CA243" s="140" t="s">
        <v>1539</v>
      </c>
      <c r="CB243" s="140" t="s">
        <v>1539</v>
      </c>
      <c r="CC243" s="140" t="s">
        <v>1539</v>
      </c>
      <c r="CD243" s="140" t="s">
        <v>1539</v>
      </c>
      <c r="CE243" s="140" t="s">
        <v>1539</v>
      </c>
      <c r="CF243" s="140" t="s">
        <v>1539</v>
      </c>
      <c r="CG243" s="140" t="s">
        <v>1539</v>
      </c>
      <c r="CH243" s="140" t="s">
        <v>1539</v>
      </c>
      <c r="CI243" s="140" t="s">
        <v>1539</v>
      </c>
      <c r="CJ243" s="140" t="s">
        <v>1539</v>
      </c>
      <c r="CL243" s="140">
        <v>36.130434782608688</v>
      </c>
      <c r="CM243" s="140">
        <v>37.136363636363633</v>
      </c>
      <c r="CN243" s="140">
        <v>38.229166666666679</v>
      </c>
      <c r="CO243" s="140">
        <v>38.349999999999987</v>
      </c>
      <c r="CP243" s="140">
        <v>37.450000000000003</v>
      </c>
      <c r="CQ243" s="140">
        <v>37.116666666666667</v>
      </c>
      <c r="CR243" s="140">
        <v>37.024999999999999</v>
      </c>
      <c r="CS243" s="140">
        <v>37.081818181818178</v>
      </c>
      <c r="CT243" s="140">
        <v>36.834782608695647</v>
      </c>
      <c r="CU243" s="140">
        <v>36.390909090909091</v>
      </c>
      <c r="CV243" s="140">
        <v>35.069565217391307</v>
      </c>
      <c r="CW243" s="140">
        <v>35.321739130434793</v>
      </c>
      <c r="CY243" s="103">
        <v>34.482608695652182</v>
      </c>
      <c r="CZ243" s="103">
        <v>35.08636363636365</v>
      </c>
      <c r="DA243" s="103">
        <v>35.733333333333327</v>
      </c>
      <c r="DB243" s="103">
        <v>35.708333333333343</v>
      </c>
      <c r="DC243" s="103">
        <v>34.679166666666667</v>
      </c>
      <c r="DD243" s="103">
        <v>34.375000000000007</v>
      </c>
      <c r="DE243" s="103">
        <v>34.479166666666657</v>
      </c>
      <c r="DF243" s="103">
        <v>34.445454545454538</v>
      </c>
      <c r="DG243" s="103">
        <v>33.934782608695663</v>
      </c>
      <c r="DH243" s="103">
        <v>33.359090909090909</v>
      </c>
      <c r="DI243" s="103">
        <v>33.200000000000003</v>
      </c>
      <c r="DJ243" s="103">
        <v>33.643478260869557</v>
      </c>
    </row>
    <row r="244" spans="1:114" ht="15" customHeight="1" x14ac:dyDescent="0.25">
      <c r="A244" s="70">
        <v>-73.028750000000002</v>
      </c>
      <c r="B244" s="70">
        <v>10.394111110000001</v>
      </c>
      <c r="C244" s="71">
        <v>740</v>
      </c>
      <c r="D244" s="56">
        <v>28010040</v>
      </c>
      <c r="E244" s="56"/>
      <c r="F244" s="195" t="s">
        <v>419</v>
      </c>
      <c r="G244" s="57" t="s">
        <v>54</v>
      </c>
      <c r="H244" s="82" t="s">
        <v>455</v>
      </c>
      <c r="I244" s="129" t="s">
        <v>1539</v>
      </c>
      <c r="J244" s="129" t="s">
        <v>1539</v>
      </c>
      <c r="K244" s="129" t="s">
        <v>1539</v>
      </c>
      <c r="L244" s="129" t="s">
        <v>1539</v>
      </c>
      <c r="M244" s="129" t="s">
        <v>1539</v>
      </c>
      <c r="N244" s="129" t="s">
        <v>1539</v>
      </c>
      <c r="O244" s="129" t="s">
        <v>1539</v>
      </c>
      <c r="P244" s="129" t="s">
        <v>1539</v>
      </c>
      <c r="Q244" s="129" t="s">
        <v>1539</v>
      </c>
      <c r="R244" s="129" t="s">
        <v>1539</v>
      </c>
      <c r="S244" s="129" t="s">
        <v>1539</v>
      </c>
      <c r="T244" s="129" t="s">
        <v>1539</v>
      </c>
      <c r="U244" s="129" t="s">
        <v>1539</v>
      </c>
      <c r="V244" s="129" t="s">
        <v>1539</v>
      </c>
      <c r="W244" s="129" t="s">
        <v>1539</v>
      </c>
      <c r="X244" s="129" t="s">
        <v>1539</v>
      </c>
      <c r="Y244" s="129" t="s">
        <v>1539</v>
      </c>
      <c r="Z244" s="129" t="s">
        <v>1539</v>
      </c>
      <c r="AA244" s="129" t="s">
        <v>1539</v>
      </c>
      <c r="AB244" s="129" t="s">
        <v>1539</v>
      </c>
      <c r="AC244" s="129" t="s">
        <v>1539</v>
      </c>
      <c r="AD244" s="129" t="s">
        <v>1539</v>
      </c>
      <c r="AE244" s="129" t="s">
        <v>1539</v>
      </c>
      <c r="AF244" s="129" t="s">
        <v>1539</v>
      </c>
      <c r="AG244" s="129" t="s">
        <v>1539</v>
      </c>
      <c r="AH244" s="129" t="s">
        <v>1539</v>
      </c>
      <c r="AI244" s="129" t="s">
        <v>1539</v>
      </c>
      <c r="AJ244" s="129" t="s">
        <v>1539</v>
      </c>
      <c r="AK244" s="129" t="s">
        <v>1539</v>
      </c>
      <c r="AL244" s="129" t="s">
        <v>1539</v>
      </c>
      <c r="AM244" s="129"/>
      <c r="AN244" s="130"/>
      <c r="AO244" s="131"/>
      <c r="AQ244" s="132"/>
      <c r="AR244" s="99"/>
      <c r="AS244" s="133"/>
      <c r="AT244" s="134"/>
      <c r="AU244" s="135" t="s">
        <v>1539</v>
      </c>
      <c r="AV244" s="136"/>
      <c r="AW244" s="140"/>
      <c r="AX244" s="129" t="s">
        <v>1539</v>
      </c>
      <c r="AY244" s="129" t="s">
        <v>1539</v>
      </c>
      <c r="AZ244" s="129" t="s">
        <v>1539</v>
      </c>
      <c r="BA244" s="129" t="s">
        <v>1539</v>
      </c>
      <c r="BB244" s="129" t="s">
        <v>1539</v>
      </c>
      <c r="BC244" s="129" t="s">
        <v>1539</v>
      </c>
      <c r="BD244" s="129" t="s">
        <v>1539</v>
      </c>
      <c r="BE244" s="129"/>
      <c r="BF244" s="129"/>
      <c r="BG244" s="129"/>
      <c r="BH244" s="129"/>
      <c r="BI244" s="129"/>
      <c r="BJ244" s="129"/>
      <c r="BK244" s="129"/>
      <c r="BL244" s="129"/>
      <c r="BM244" s="129"/>
      <c r="BN244" s="137"/>
      <c r="BO244" s="138"/>
      <c r="BP244" s="131"/>
      <c r="BQ244" s="99"/>
      <c r="BR244" s="139"/>
      <c r="BS244" s="132"/>
      <c r="BT244" s="99"/>
      <c r="BU244" s="134"/>
      <c r="BV244" s="135" t="s">
        <v>1539</v>
      </c>
      <c r="BW244" s="116"/>
      <c r="BY244" s="140" t="s">
        <v>1539</v>
      </c>
      <c r="BZ244" s="140" t="s">
        <v>1539</v>
      </c>
      <c r="CA244" s="140" t="s">
        <v>1539</v>
      </c>
      <c r="CB244" s="140" t="s">
        <v>1539</v>
      </c>
      <c r="CC244" s="140" t="s">
        <v>1539</v>
      </c>
      <c r="CD244" s="140" t="s">
        <v>1539</v>
      </c>
      <c r="CE244" s="140" t="s">
        <v>1539</v>
      </c>
      <c r="CF244" s="140" t="s">
        <v>1539</v>
      </c>
      <c r="CG244" s="140" t="s">
        <v>1539</v>
      </c>
      <c r="CH244" s="140" t="s">
        <v>1539</v>
      </c>
      <c r="CI244" s="140" t="s">
        <v>1539</v>
      </c>
      <c r="CJ244" s="140" t="s">
        <v>1539</v>
      </c>
      <c r="CL244" s="140"/>
      <c r="CM244" s="140"/>
      <c r="CN244" s="140"/>
      <c r="CO244" s="140"/>
      <c r="CP244" s="140"/>
      <c r="CQ244" s="140"/>
      <c r="CR244" s="140"/>
      <c r="CS244" s="140"/>
      <c r="CT244" s="140"/>
      <c r="CU244" s="140"/>
      <c r="CV244" s="140"/>
      <c r="CW244" s="140"/>
      <c r="CY244" s="103"/>
      <c r="CZ244" s="103"/>
      <c r="DA244" s="103"/>
      <c r="DB244" s="103"/>
      <c r="DC244" s="103"/>
      <c r="DD244" s="103"/>
      <c r="DE244" s="103"/>
      <c r="DF244" s="103"/>
      <c r="DG244" s="103"/>
      <c r="DH244" s="103"/>
      <c r="DI244" s="103"/>
      <c r="DJ244" s="103"/>
    </row>
    <row r="245" spans="1:114" ht="15" customHeight="1" x14ac:dyDescent="0.25">
      <c r="A245" s="70">
        <v>-72.828472219999995</v>
      </c>
      <c r="B245" s="70">
        <v>10.89813889</v>
      </c>
      <c r="C245" s="71">
        <v>170</v>
      </c>
      <c r="D245" s="56">
        <v>25021630</v>
      </c>
      <c r="E245" s="56"/>
      <c r="F245" s="195" t="s">
        <v>456</v>
      </c>
      <c r="G245" s="57" t="s">
        <v>42</v>
      </c>
      <c r="H245" s="82" t="s">
        <v>457</v>
      </c>
      <c r="I245" s="129" t="s">
        <v>1539</v>
      </c>
      <c r="J245" s="129" t="s">
        <v>1539</v>
      </c>
      <c r="K245" s="129" t="s">
        <v>1539</v>
      </c>
      <c r="L245" s="129" t="s">
        <v>1539</v>
      </c>
      <c r="M245" s="129" t="s">
        <v>1539</v>
      </c>
      <c r="N245" s="129" t="s">
        <v>1539</v>
      </c>
      <c r="O245" s="129" t="s">
        <v>1539</v>
      </c>
      <c r="P245" s="129" t="s">
        <v>1539</v>
      </c>
      <c r="Q245" s="129" t="s">
        <v>1539</v>
      </c>
      <c r="R245" s="129" t="s">
        <v>1539</v>
      </c>
      <c r="S245" s="129" t="s">
        <v>1539</v>
      </c>
      <c r="T245" s="129" t="s">
        <v>1539</v>
      </c>
      <c r="U245" s="129" t="s">
        <v>1539</v>
      </c>
      <c r="V245" s="129" t="s">
        <v>1539</v>
      </c>
      <c r="W245" s="129" t="s">
        <v>1539</v>
      </c>
      <c r="X245" s="129" t="s">
        <v>1539</v>
      </c>
      <c r="Y245" s="129" t="s">
        <v>1539</v>
      </c>
      <c r="Z245" s="129" t="s">
        <v>1539</v>
      </c>
      <c r="AA245" s="129" t="s">
        <v>1539</v>
      </c>
      <c r="AB245" s="129" t="s">
        <v>1539</v>
      </c>
      <c r="AC245" s="129" t="s">
        <v>1539</v>
      </c>
      <c r="AD245" s="129" t="s">
        <v>1539</v>
      </c>
      <c r="AE245" s="129" t="s">
        <v>1539</v>
      </c>
      <c r="AF245" s="129" t="s">
        <v>1539</v>
      </c>
      <c r="AG245" s="129" t="s">
        <v>1539</v>
      </c>
      <c r="AH245" s="129" t="s">
        <v>1539</v>
      </c>
      <c r="AI245" s="129" t="s">
        <v>1539</v>
      </c>
      <c r="AJ245" s="129" t="s">
        <v>1539</v>
      </c>
      <c r="AK245" s="129" t="s">
        <v>1539</v>
      </c>
      <c r="AL245" s="129" t="s">
        <v>1539</v>
      </c>
      <c r="AM245" s="129"/>
      <c r="AN245" s="130"/>
      <c r="AO245" s="131"/>
      <c r="AQ245" s="132"/>
      <c r="AR245" s="99"/>
      <c r="AS245" s="133"/>
      <c r="AT245" s="134"/>
      <c r="AU245" s="135" t="s">
        <v>1539</v>
      </c>
      <c r="AV245" s="136"/>
      <c r="AW245" s="140"/>
      <c r="AX245" s="129" t="s">
        <v>1539</v>
      </c>
      <c r="AY245" s="129" t="s">
        <v>1539</v>
      </c>
      <c r="AZ245" s="129" t="s">
        <v>1539</v>
      </c>
      <c r="BA245" s="129" t="s">
        <v>1539</v>
      </c>
      <c r="BB245" s="129" t="s">
        <v>1539</v>
      </c>
      <c r="BC245" s="129" t="s">
        <v>1539</v>
      </c>
      <c r="BD245" s="129" t="s">
        <v>1539</v>
      </c>
      <c r="BE245" s="129"/>
      <c r="BF245" s="129"/>
      <c r="BG245" s="129"/>
      <c r="BH245" s="129"/>
      <c r="BI245" s="129"/>
      <c r="BJ245" s="129"/>
      <c r="BK245" s="129"/>
      <c r="BL245" s="129"/>
      <c r="BM245" s="129"/>
      <c r="BN245" s="137"/>
      <c r="BO245" s="138"/>
      <c r="BP245" s="131"/>
      <c r="BQ245" s="99"/>
      <c r="BR245" s="139"/>
      <c r="BS245" s="132"/>
      <c r="BT245" s="99"/>
      <c r="BU245" s="134"/>
      <c r="BV245" s="135" t="s">
        <v>1539</v>
      </c>
      <c r="BW245" s="116"/>
      <c r="BY245" s="140" t="s">
        <v>1539</v>
      </c>
      <c r="BZ245" s="140" t="s">
        <v>1539</v>
      </c>
      <c r="CA245" s="140" t="s">
        <v>1539</v>
      </c>
      <c r="CB245" s="140" t="s">
        <v>1539</v>
      </c>
      <c r="CC245" s="140" t="s">
        <v>1539</v>
      </c>
      <c r="CD245" s="140" t="s">
        <v>1539</v>
      </c>
      <c r="CE245" s="140" t="s">
        <v>1539</v>
      </c>
      <c r="CF245" s="140" t="s">
        <v>1539</v>
      </c>
      <c r="CG245" s="140" t="s">
        <v>1539</v>
      </c>
      <c r="CH245" s="140" t="s">
        <v>1539</v>
      </c>
      <c r="CI245" s="140" t="s">
        <v>1539</v>
      </c>
      <c r="CJ245" s="140" t="s">
        <v>1539</v>
      </c>
      <c r="CL245" s="140">
        <v>32.183333333333337</v>
      </c>
      <c r="CM245" s="140">
        <v>34.31111111111111</v>
      </c>
      <c r="CN245" s="140">
        <v>34.377777777777773</v>
      </c>
      <c r="CO245" s="140">
        <v>34.459999999999987</v>
      </c>
      <c r="CP245" s="140">
        <v>34.177777777777777</v>
      </c>
      <c r="CQ245" s="140">
        <v>35.81</v>
      </c>
      <c r="CR245" s="140">
        <v>35.540000000000013</v>
      </c>
      <c r="CS245" s="140">
        <v>36.027272727272731</v>
      </c>
      <c r="CT245" s="140">
        <v>35.31</v>
      </c>
      <c r="CU245" s="140">
        <v>35.74285714285714</v>
      </c>
      <c r="CV245" s="140">
        <v>35</v>
      </c>
      <c r="CW245" s="140">
        <v>35.257142857142853</v>
      </c>
      <c r="CY245" s="103">
        <v>33.200000000000003</v>
      </c>
      <c r="CZ245" s="103">
        <v>34.1</v>
      </c>
      <c r="DA245" s="103">
        <v>34.162500000000001</v>
      </c>
      <c r="DB245" s="103">
        <v>34.225000000000001</v>
      </c>
      <c r="DC245" s="103">
        <v>34.014285714285712</v>
      </c>
      <c r="DD245" s="103">
        <v>34.875</v>
      </c>
      <c r="DE245" s="103">
        <v>35.275000000000013</v>
      </c>
      <c r="DF245" s="103">
        <v>34.988888888888887</v>
      </c>
      <c r="DG245" s="103">
        <v>34.528571428571418</v>
      </c>
      <c r="DH245" s="103">
        <v>33.81666666666667</v>
      </c>
      <c r="DI245" s="103">
        <v>32.957142857142863</v>
      </c>
      <c r="DJ245" s="103">
        <v>32.428571428571431</v>
      </c>
    </row>
    <row r="246" spans="1:114" ht="15" customHeight="1" x14ac:dyDescent="0.25">
      <c r="A246" s="70">
        <v>-73.319444439999998</v>
      </c>
      <c r="B246" s="70">
        <v>10.363055559999999</v>
      </c>
      <c r="C246" s="71">
        <v>110</v>
      </c>
      <c r="D246" s="56">
        <v>28035020</v>
      </c>
      <c r="E246" s="56"/>
      <c r="F246" s="195" t="s">
        <v>458</v>
      </c>
      <c r="G246" s="57" t="s">
        <v>54</v>
      </c>
      <c r="H246" s="82" t="s">
        <v>53</v>
      </c>
      <c r="I246" s="129">
        <v>34.4</v>
      </c>
      <c r="J246" s="129" t="s">
        <v>1539</v>
      </c>
      <c r="K246" s="129">
        <v>34.4</v>
      </c>
      <c r="L246" s="129">
        <v>34</v>
      </c>
      <c r="M246" s="129">
        <v>33.6</v>
      </c>
      <c r="N246" s="129">
        <v>34.200000000000003</v>
      </c>
      <c r="O246" s="129">
        <v>35.4</v>
      </c>
      <c r="P246" s="129" t="s">
        <v>1539</v>
      </c>
      <c r="Q246" s="129">
        <v>35.4</v>
      </c>
      <c r="R246" s="129">
        <v>33.6</v>
      </c>
      <c r="S246" s="129">
        <v>33.4</v>
      </c>
      <c r="T246" s="129">
        <v>35</v>
      </c>
      <c r="U246" s="129">
        <v>34.799999999999997</v>
      </c>
      <c r="V246" s="129">
        <v>33.6</v>
      </c>
      <c r="W246" s="129">
        <v>33.4</v>
      </c>
      <c r="X246" s="129">
        <v>31.4</v>
      </c>
      <c r="Y246" s="129">
        <v>34</v>
      </c>
      <c r="Z246" s="129">
        <v>34</v>
      </c>
      <c r="AA246" s="129">
        <v>34.799999999999997</v>
      </c>
      <c r="AB246" s="129">
        <v>33.799999999999997</v>
      </c>
      <c r="AC246" s="129">
        <v>32.799999999999997</v>
      </c>
      <c r="AD246" s="129">
        <v>35</v>
      </c>
      <c r="AE246" s="129">
        <v>33.799999999999997</v>
      </c>
      <c r="AF246" s="129">
        <v>34.4</v>
      </c>
      <c r="AG246" s="129" t="s">
        <v>1539</v>
      </c>
      <c r="AH246" s="129">
        <v>34.799999999999997</v>
      </c>
      <c r="AI246" s="129">
        <v>34.6</v>
      </c>
      <c r="AJ246" s="129">
        <v>33</v>
      </c>
      <c r="AK246" s="129">
        <v>29.8</v>
      </c>
      <c r="AL246" s="129" t="s">
        <v>1539</v>
      </c>
      <c r="AM246" s="129"/>
      <c r="AN246" s="130">
        <f>+LOOKUP(1000,I246:AM246)</f>
        <v>29.8</v>
      </c>
      <c r="AO246" s="131"/>
      <c r="AQ246" s="132"/>
      <c r="AR246" s="99"/>
      <c r="AS246" s="133"/>
      <c r="AT246" s="134">
        <f>+MAX(I246:AM246)</f>
        <v>35.4</v>
      </c>
      <c r="AU246" s="135">
        <v>39.6</v>
      </c>
      <c r="AV246" s="136">
        <f>+AT246-AU246</f>
        <v>-4.2000000000000028</v>
      </c>
      <c r="AW246" s="140"/>
      <c r="AX246" s="129">
        <v>30.4</v>
      </c>
      <c r="AY246" s="129">
        <v>33.799999999999997</v>
      </c>
      <c r="AZ246" s="129">
        <v>34</v>
      </c>
      <c r="BA246" s="129">
        <v>34.4</v>
      </c>
      <c r="BB246" s="129">
        <v>34.799999999999997</v>
      </c>
      <c r="BC246" s="129">
        <v>35.200000000000003</v>
      </c>
      <c r="BD246" s="129" t="s">
        <v>1539</v>
      </c>
      <c r="BE246" s="129"/>
      <c r="BF246" s="129"/>
      <c r="BG246" s="129"/>
      <c r="BH246" s="129"/>
      <c r="BI246" s="129"/>
      <c r="BJ246" s="129"/>
      <c r="BK246" s="129"/>
      <c r="BL246" s="129"/>
      <c r="BM246" s="129"/>
      <c r="BN246" s="137">
        <f>+LOOKUP(1000,AX246:BM246)</f>
        <v>35.200000000000003</v>
      </c>
      <c r="BO246" s="138"/>
      <c r="BP246" s="131"/>
      <c r="BQ246" s="99">
        <f>+BN246-BP246</f>
        <v>35.200000000000003</v>
      </c>
      <c r="BR246" s="139"/>
      <c r="BS246" s="132">
        <f>+AVERAGE(AX246:BM246)</f>
        <v>33.766666666666659</v>
      </c>
      <c r="BT246" s="99">
        <f>+BS246-BP246</f>
        <v>33.766666666666659</v>
      </c>
      <c r="BU246" s="134">
        <f>+MAX(AX246:BM246)</f>
        <v>35.200000000000003</v>
      </c>
      <c r="BV246" s="135">
        <v>39.6</v>
      </c>
      <c r="BW246" s="116">
        <f>+BU246-BV246</f>
        <v>-4.3999999999999986</v>
      </c>
      <c r="BY246" s="140">
        <v>40</v>
      </c>
      <c r="BZ246" s="140">
        <v>41</v>
      </c>
      <c r="CA246" s="140">
        <v>41.4</v>
      </c>
      <c r="CB246" s="140">
        <v>40.4</v>
      </c>
      <c r="CC246" s="140">
        <v>40.4</v>
      </c>
      <c r="CD246" s="140">
        <v>41.6</v>
      </c>
      <c r="CE246" s="140">
        <v>41.4</v>
      </c>
      <c r="CF246" s="140">
        <v>41.8</v>
      </c>
      <c r="CG246" s="140">
        <v>39.799999999999997</v>
      </c>
      <c r="CH246" s="140">
        <v>39.6</v>
      </c>
      <c r="CI246" s="140">
        <v>39.6</v>
      </c>
      <c r="CJ246" s="140">
        <v>39.6</v>
      </c>
      <c r="CK246" s="220"/>
      <c r="CL246" s="140">
        <v>36.670833333333327</v>
      </c>
      <c r="CM246" s="140">
        <v>38.316666666666663</v>
      </c>
      <c r="CN246" s="140">
        <v>38.869565217391312</v>
      </c>
      <c r="CO246" s="140">
        <v>38.460869565217394</v>
      </c>
      <c r="CP246" s="140">
        <v>36.960000000000008</v>
      </c>
      <c r="CQ246" s="140">
        <v>36.631999999999998</v>
      </c>
      <c r="CR246" s="140">
        <v>37.847999999999999</v>
      </c>
      <c r="CS246" s="140">
        <v>37.79999999999999</v>
      </c>
      <c r="CT246" s="140">
        <v>36.826086956521742</v>
      </c>
      <c r="CU246" s="140">
        <v>35.712000000000003</v>
      </c>
      <c r="CV246" s="140">
        <v>35.752000000000002</v>
      </c>
      <c r="CW246" s="140">
        <v>35.832000000000008</v>
      </c>
      <c r="CY246" s="103">
        <v>35.178260869565207</v>
      </c>
      <c r="CZ246" s="103">
        <v>36.112499999999997</v>
      </c>
      <c r="DA246" s="103">
        <v>36.539130434782606</v>
      </c>
      <c r="DB246" s="103">
        <v>35.573913043478257</v>
      </c>
      <c r="DC246" s="103">
        <v>34.055999999999997</v>
      </c>
      <c r="DD246" s="103">
        <v>33.940000000000012</v>
      </c>
      <c r="DE246" s="103">
        <v>34.716000000000001</v>
      </c>
      <c r="DF246" s="103">
        <v>34.787500000000001</v>
      </c>
      <c r="DG246" s="103">
        <v>33.53478260869565</v>
      </c>
      <c r="DH246" s="103">
        <v>33.080000000000013</v>
      </c>
      <c r="DI246" s="103">
        <v>33.119999999999997</v>
      </c>
      <c r="DJ246" s="103">
        <v>33.808</v>
      </c>
    </row>
    <row r="247" spans="1:114" ht="15" customHeight="1" x14ac:dyDescent="0.25">
      <c r="A247" s="70">
        <v>-73.547222219999995</v>
      </c>
      <c r="B247" s="70">
        <v>10.19277778</v>
      </c>
      <c r="C247" s="71">
        <v>70</v>
      </c>
      <c r="D247" s="56">
        <v>28035010</v>
      </c>
      <c r="E247" s="56"/>
      <c r="F247" s="195" t="s">
        <v>459</v>
      </c>
      <c r="G247" s="57" t="s">
        <v>54</v>
      </c>
      <c r="H247" s="82" t="s">
        <v>53</v>
      </c>
      <c r="I247" s="129">
        <v>34.6</v>
      </c>
      <c r="J247" s="129">
        <v>34.6</v>
      </c>
      <c r="K247" s="129">
        <v>35</v>
      </c>
      <c r="L247" s="129">
        <v>34.799999999999997</v>
      </c>
      <c r="M247" s="129">
        <v>33.6</v>
      </c>
      <c r="N247" s="129">
        <v>33.6</v>
      </c>
      <c r="O247" s="129">
        <v>34.4</v>
      </c>
      <c r="P247" s="129">
        <v>35.6</v>
      </c>
      <c r="Q247" s="129">
        <v>36.4</v>
      </c>
      <c r="R247" s="129">
        <v>35</v>
      </c>
      <c r="S247" s="129">
        <v>34</v>
      </c>
      <c r="T247" s="129">
        <v>35.4</v>
      </c>
      <c r="U247" s="129">
        <v>35.200000000000003</v>
      </c>
      <c r="V247" s="129">
        <v>34</v>
      </c>
      <c r="W247" s="129">
        <v>33.4</v>
      </c>
      <c r="X247" s="129">
        <v>32.6</v>
      </c>
      <c r="Y247" s="129">
        <v>33.799999999999997</v>
      </c>
      <c r="Z247" s="129">
        <v>34.4</v>
      </c>
      <c r="AA247" s="129">
        <v>34.799999999999997</v>
      </c>
      <c r="AB247" s="129">
        <v>33.799999999999997</v>
      </c>
      <c r="AC247" s="129">
        <v>33</v>
      </c>
      <c r="AD247" s="129">
        <v>34.799999999999997</v>
      </c>
      <c r="AE247" s="129">
        <v>34.6</v>
      </c>
      <c r="AF247" s="129">
        <v>35.200000000000003</v>
      </c>
      <c r="AG247" s="129" t="s">
        <v>1539</v>
      </c>
      <c r="AH247" s="129">
        <v>36.200000000000003</v>
      </c>
      <c r="AI247" s="129">
        <v>36</v>
      </c>
      <c r="AJ247" s="129">
        <v>34.6</v>
      </c>
      <c r="AK247" s="129">
        <v>29.2</v>
      </c>
      <c r="AL247" s="129">
        <v>32</v>
      </c>
      <c r="AM247" s="129"/>
      <c r="AN247" s="130">
        <f>+LOOKUP(1000,I247:AM247)</f>
        <v>32</v>
      </c>
      <c r="AO247" s="131"/>
      <c r="AQ247" s="132"/>
      <c r="AR247" s="99"/>
      <c r="AS247" s="133"/>
      <c r="AT247" s="134">
        <f>+MAX(I247:AM247)</f>
        <v>36.4</v>
      </c>
      <c r="AU247" s="135" t="s">
        <v>1539</v>
      </c>
      <c r="AV247" s="136"/>
      <c r="AW247" s="140"/>
      <c r="AX247" s="129">
        <v>29.6</v>
      </c>
      <c r="AY247" s="129">
        <v>32.200000000000003</v>
      </c>
      <c r="AZ247" s="129">
        <v>34.200000000000003</v>
      </c>
      <c r="BA247" s="129">
        <v>35</v>
      </c>
      <c r="BB247" s="129">
        <v>34.200000000000003</v>
      </c>
      <c r="BC247" s="129">
        <v>34.4</v>
      </c>
      <c r="BD247" s="129">
        <v>35.4</v>
      </c>
      <c r="BE247" s="129"/>
      <c r="BF247" s="129"/>
      <c r="BG247" s="129"/>
      <c r="BH247" s="129"/>
      <c r="BI247" s="129"/>
      <c r="BJ247" s="129"/>
      <c r="BK247" s="129"/>
      <c r="BL247" s="129"/>
      <c r="BM247" s="129"/>
      <c r="BN247" s="137">
        <f>+LOOKUP(1000,AX247:BM247)</f>
        <v>35.4</v>
      </c>
      <c r="BO247" s="138"/>
      <c r="BP247" s="131"/>
      <c r="BQ247" s="99">
        <f>+BN247-BP247</f>
        <v>35.4</v>
      </c>
      <c r="BR247" s="139"/>
      <c r="BS247" s="132">
        <f>+AVERAGE(AX247:BM247)</f>
        <v>33.571428571428569</v>
      </c>
      <c r="BT247" s="99">
        <f>+BS247-BP247</f>
        <v>33.571428571428569</v>
      </c>
      <c r="BU247" s="134">
        <f>+MAX(AX247:BM247)</f>
        <v>35.4</v>
      </c>
      <c r="BV247" s="135" t="s">
        <v>1539</v>
      </c>
      <c r="BW247" s="116"/>
      <c r="BY247" s="140" t="s">
        <v>1539</v>
      </c>
      <c r="BZ247" s="140" t="s">
        <v>1539</v>
      </c>
      <c r="CA247" s="140" t="s">
        <v>1539</v>
      </c>
      <c r="CB247" s="140" t="s">
        <v>1539</v>
      </c>
      <c r="CC247" s="140" t="s">
        <v>1539</v>
      </c>
      <c r="CD247" s="140" t="s">
        <v>1539</v>
      </c>
      <c r="CE247" s="140" t="s">
        <v>1539</v>
      </c>
      <c r="CF247" s="140" t="s">
        <v>1539</v>
      </c>
      <c r="CG247" s="140" t="s">
        <v>1539</v>
      </c>
      <c r="CH247" s="140" t="s">
        <v>1539</v>
      </c>
      <c r="CI247" s="140" t="s">
        <v>1539</v>
      </c>
      <c r="CJ247" s="140" t="s">
        <v>1539</v>
      </c>
      <c r="CL247" s="140">
        <v>37.283333333333339</v>
      </c>
      <c r="CM247" s="140">
        <v>38.272727272727273</v>
      </c>
      <c r="CN247" s="140">
        <v>38.171428571428578</v>
      </c>
      <c r="CO247" s="140">
        <v>38.212499999999999</v>
      </c>
      <c r="CP247" s="140">
        <v>36.917647058823533</v>
      </c>
      <c r="CQ247" s="140">
        <v>37.76</v>
      </c>
      <c r="CR247" s="140">
        <v>38.07058823529411</v>
      </c>
      <c r="CS247" s="140">
        <v>37.944444444444443</v>
      </c>
      <c r="CT247" s="140">
        <v>36.811764705882347</v>
      </c>
      <c r="CU247" s="140">
        <v>35.905882352941177</v>
      </c>
      <c r="CV247" s="140">
        <v>35.662500000000001</v>
      </c>
      <c r="CW247" s="140">
        <v>36.412500000000001</v>
      </c>
      <c r="CY247" s="103">
        <v>35.700000000000003</v>
      </c>
      <c r="CZ247" s="103">
        <v>36.418181818181807</v>
      </c>
      <c r="DA247" s="103">
        <v>35.864285714285707</v>
      </c>
      <c r="DB247" s="103">
        <v>35.549999999999997</v>
      </c>
      <c r="DC247" s="103">
        <v>34.141176470588228</v>
      </c>
      <c r="DD247" s="103">
        <v>34.633333333333333</v>
      </c>
      <c r="DE247" s="103">
        <v>35.14705882352942</v>
      </c>
      <c r="DF247" s="103">
        <v>35.033333333333331</v>
      </c>
      <c r="DG247" s="103">
        <v>33.817647058823532</v>
      </c>
      <c r="DH247" s="103">
        <v>33.141176470588228</v>
      </c>
      <c r="DI247" s="103">
        <v>33.375</v>
      </c>
      <c r="DJ247" s="103">
        <v>34.756249999999987</v>
      </c>
    </row>
    <row r="248" spans="1:114" ht="15" customHeight="1" x14ac:dyDescent="0.25">
      <c r="A248" s="70">
        <v>-71.28388889</v>
      </c>
      <c r="B248" s="70">
        <v>12.17888889</v>
      </c>
      <c r="C248" s="71">
        <v>85</v>
      </c>
      <c r="D248" s="56">
        <v>15085020</v>
      </c>
      <c r="E248" s="56"/>
      <c r="F248" s="195" t="s">
        <v>460</v>
      </c>
      <c r="G248" s="57" t="s">
        <v>462</v>
      </c>
      <c r="H248" s="82" t="s">
        <v>461</v>
      </c>
      <c r="I248" s="129" t="s">
        <v>1539</v>
      </c>
      <c r="J248" s="129" t="s">
        <v>1539</v>
      </c>
      <c r="K248" s="129" t="s">
        <v>1539</v>
      </c>
      <c r="L248" s="129" t="s">
        <v>1539</v>
      </c>
      <c r="M248" s="129" t="s">
        <v>1539</v>
      </c>
      <c r="N248" s="129" t="s">
        <v>1539</v>
      </c>
      <c r="O248" s="129" t="s">
        <v>1539</v>
      </c>
      <c r="P248" s="129" t="s">
        <v>1539</v>
      </c>
      <c r="Q248" s="129" t="s">
        <v>1539</v>
      </c>
      <c r="R248" s="129" t="s">
        <v>1539</v>
      </c>
      <c r="S248" s="129" t="s">
        <v>1539</v>
      </c>
      <c r="T248" s="129" t="s">
        <v>1539</v>
      </c>
      <c r="U248" s="129" t="s">
        <v>1539</v>
      </c>
      <c r="V248" s="129" t="s">
        <v>1539</v>
      </c>
      <c r="W248" s="129" t="s">
        <v>1539</v>
      </c>
      <c r="X248" s="129" t="s">
        <v>1539</v>
      </c>
      <c r="Y248" s="129" t="s">
        <v>1539</v>
      </c>
      <c r="Z248" s="129" t="s">
        <v>1539</v>
      </c>
      <c r="AA248" s="129" t="s">
        <v>1539</v>
      </c>
      <c r="AB248" s="129" t="s">
        <v>1539</v>
      </c>
      <c r="AC248" s="129" t="s">
        <v>1539</v>
      </c>
      <c r="AD248" s="129" t="s">
        <v>1539</v>
      </c>
      <c r="AE248" s="129" t="s">
        <v>1539</v>
      </c>
      <c r="AF248" s="129" t="s">
        <v>1539</v>
      </c>
      <c r="AG248" s="129" t="s">
        <v>1539</v>
      </c>
      <c r="AH248" s="129" t="s">
        <v>1539</v>
      </c>
      <c r="AI248" s="129" t="s">
        <v>1539</v>
      </c>
      <c r="AJ248" s="129" t="s">
        <v>1539</v>
      </c>
      <c r="AK248" s="129" t="s">
        <v>1539</v>
      </c>
      <c r="AL248" s="129" t="s">
        <v>1539</v>
      </c>
      <c r="AM248" s="129"/>
      <c r="AN248" s="130"/>
      <c r="AO248" s="131"/>
      <c r="AQ248" s="132"/>
      <c r="AR248" s="99"/>
      <c r="AS248" s="133"/>
      <c r="AT248" s="134"/>
      <c r="AU248" s="135" t="s">
        <v>1539</v>
      </c>
      <c r="AV248" s="136"/>
      <c r="AW248" s="140"/>
      <c r="AX248" s="129" t="s">
        <v>1539</v>
      </c>
      <c r="AY248" s="129" t="s">
        <v>1539</v>
      </c>
      <c r="AZ248" s="129" t="s">
        <v>1539</v>
      </c>
      <c r="BA248" s="129" t="s">
        <v>1539</v>
      </c>
      <c r="BB248" s="129" t="s">
        <v>1539</v>
      </c>
      <c r="BC248" s="129" t="s">
        <v>1539</v>
      </c>
      <c r="BD248" s="129" t="s">
        <v>1539</v>
      </c>
      <c r="BE248" s="129"/>
      <c r="BF248" s="129"/>
      <c r="BG248" s="129"/>
      <c r="BH248" s="129"/>
      <c r="BI248" s="129"/>
      <c r="BJ248" s="129"/>
      <c r="BK248" s="129"/>
      <c r="BL248" s="129"/>
      <c r="BM248" s="129"/>
      <c r="BN248" s="137"/>
      <c r="BO248" s="138"/>
      <c r="BP248" s="131"/>
      <c r="BQ248" s="99"/>
      <c r="BR248" s="139"/>
      <c r="BS248" s="132"/>
      <c r="BT248" s="99"/>
      <c r="BU248" s="134"/>
      <c r="BV248" s="135" t="s">
        <v>1539</v>
      </c>
      <c r="BW248" s="116"/>
      <c r="BY248" s="140" t="s">
        <v>1539</v>
      </c>
      <c r="BZ248" s="140" t="s">
        <v>1539</v>
      </c>
      <c r="CA248" s="140" t="s">
        <v>1539</v>
      </c>
      <c r="CB248" s="140" t="s">
        <v>1539</v>
      </c>
      <c r="CC248" s="140" t="s">
        <v>1539</v>
      </c>
      <c r="CD248" s="140" t="s">
        <v>1539</v>
      </c>
      <c r="CE248" s="140" t="s">
        <v>1539</v>
      </c>
      <c r="CF248" s="140" t="s">
        <v>1539</v>
      </c>
      <c r="CG248" s="140" t="s">
        <v>1539</v>
      </c>
      <c r="CH248" s="140" t="s">
        <v>1539</v>
      </c>
      <c r="CI248" s="140" t="s">
        <v>1539</v>
      </c>
      <c r="CJ248" s="140" t="s">
        <v>1539</v>
      </c>
      <c r="CL248" s="140"/>
      <c r="CM248" s="140"/>
      <c r="CN248" s="140"/>
      <c r="CO248" s="140"/>
      <c r="CP248" s="140"/>
      <c r="CQ248" s="140"/>
      <c r="CR248" s="140"/>
      <c r="CS248" s="140"/>
      <c r="CT248" s="140"/>
      <c r="CU248" s="140"/>
      <c r="CV248" s="140"/>
      <c r="CW248" s="140"/>
      <c r="CY248" s="103"/>
      <c r="CZ248" s="103"/>
      <c r="DA248" s="103"/>
      <c r="DB248" s="103"/>
      <c r="DC248" s="103"/>
      <c r="DD248" s="103"/>
      <c r="DE248" s="103"/>
      <c r="DF248" s="103"/>
      <c r="DG248" s="103"/>
      <c r="DH248" s="103"/>
      <c r="DI248" s="103"/>
      <c r="DJ248" s="103"/>
    </row>
    <row r="249" spans="1:114" ht="15" customHeight="1" x14ac:dyDescent="0.25">
      <c r="A249" s="70">
        <v>-73.647527780000004</v>
      </c>
      <c r="B249" s="70">
        <v>9.9049166700000004</v>
      </c>
      <c r="C249" s="71">
        <v>50</v>
      </c>
      <c r="D249" s="56">
        <v>25025360</v>
      </c>
      <c r="E249" s="56"/>
      <c r="F249" s="200" t="s">
        <v>463</v>
      </c>
      <c r="G249" s="68" t="s">
        <v>54</v>
      </c>
      <c r="H249" s="69" t="s">
        <v>464</v>
      </c>
      <c r="I249" s="158" t="s">
        <v>1539</v>
      </c>
      <c r="J249" s="158" t="s">
        <v>1539</v>
      </c>
      <c r="K249" s="158" t="s">
        <v>1539</v>
      </c>
      <c r="L249" s="158" t="s">
        <v>1539</v>
      </c>
      <c r="M249" s="158" t="s">
        <v>1539</v>
      </c>
      <c r="N249" s="158" t="s">
        <v>1539</v>
      </c>
      <c r="O249" s="158" t="s">
        <v>1539</v>
      </c>
      <c r="P249" s="158" t="s">
        <v>1539</v>
      </c>
      <c r="Q249" s="158" t="s">
        <v>1539</v>
      </c>
      <c r="R249" s="158" t="s">
        <v>1539</v>
      </c>
      <c r="S249" s="158" t="s">
        <v>1539</v>
      </c>
      <c r="T249" s="158" t="s">
        <v>1539</v>
      </c>
      <c r="U249" s="158" t="s">
        <v>1539</v>
      </c>
      <c r="V249" s="158" t="s">
        <v>1539</v>
      </c>
      <c r="W249" s="158" t="s">
        <v>1539</v>
      </c>
      <c r="X249" s="158" t="s">
        <v>1539</v>
      </c>
      <c r="Y249" s="158" t="s">
        <v>1539</v>
      </c>
      <c r="Z249" s="158" t="s">
        <v>1539</v>
      </c>
      <c r="AA249" s="158" t="s">
        <v>1539</v>
      </c>
      <c r="AB249" s="158" t="s">
        <v>1539</v>
      </c>
      <c r="AC249" s="158" t="s">
        <v>1539</v>
      </c>
      <c r="AD249" s="158" t="s">
        <v>1539</v>
      </c>
      <c r="AE249" s="158" t="s">
        <v>1539</v>
      </c>
      <c r="AF249" s="158" t="s">
        <v>1539</v>
      </c>
      <c r="AG249" s="158" t="s">
        <v>1539</v>
      </c>
      <c r="AH249" s="158" t="s">
        <v>1539</v>
      </c>
      <c r="AI249" s="158" t="s">
        <v>1539</v>
      </c>
      <c r="AJ249" s="158" t="s">
        <v>1539</v>
      </c>
      <c r="AK249" s="158" t="s">
        <v>1539</v>
      </c>
      <c r="AL249" s="158" t="s">
        <v>1539</v>
      </c>
      <c r="AM249" s="158"/>
      <c r="AN249" s="130"/>
      <c r="AO249" s="131"/>
      <c r="AP249" s="159"/>
      <c r="AQ249" s="160"/>
      <c r="AR249" s="159"/>
      <c r="AS249" s="133"/>
      <c r="AT249" s="134"/>
      <c r="AU249" s="135" t="s">
        <v>1539</v>
      </c>
      <c r="AV249" s="136"/>
      <c r="AW249" s="140"/>
      <c r="AX249" s="158" t="s">
        <v>1539</v>
      </c>
      <c r="AY249" s="158" t="s">
        <v>1539</v>
      </c>
      <c r="AZ249" s="158" t="s">
        <v>1539</v>
      </c>
      <c r="BA249" s="158" t="s">
        <v>1539</v>
      </c>
      <c r="BB249" s="158" t="s">
        <v>1539</v>
      </c>
      <c r="BC249" s="158" t="s">
        <v>1539</v>
      </c>
      <c r="BD249" s="158" t="s">
        <v>1539</v>
      </c>
      <c r="BE249" s="158"/>
      <c r="BF249" s="158"/>
      <c r="BG249" s="158"/>
      <c r="BH249" s="158"/>
      <c r="BI249" s="158"/>
      <c r="BJ249" s="158"/>
      <c r="BK249" s="158"/>
      <c r="BL249" s="158"/>
      <c r="BM249" s="158"/>
      <c r="BN249" s="137"/>
      <c r="BO249" s="138"/>
      <c r="BP249" s="131"/>
      <c r="BQ249" s="99"/>
      <c r="BR249" s="139"/>
      <c r="BS249" s="132"/>
      <c r="BT249" s="99"/>
      <c r="BU249" s="134"/>
      <c r="BV249" s="135" t="s">
        <v>1539</v>
      </c>
      <c r="BW249" s="116"/>
      <c r="BY249" s="140" t="s">
        <v>1539</v>
      </c>
      <c r="BZ249" s="140" t="s">
        <v>1539</v>
      </c>
      <c r="CA249" s="140" t="s">
        <v>1539</v>
      </c>
      <c r="CB249" s="140" t="s">
        <v>1539</v>
      </c>
      <c r="CC249" s="140" t="s">
        <v>1539</v>
      </c>
      <c r="CD249" s="140" t="s">
        <v>1539</v>
      </c>
      <c r="CE249" s="140" t="s">
        <v>1539</v>
      </c>
      <c r="CF249" s="140" t="s">
        <v>1539</v>
      </c>
      <c r="CG249" s="140" t="s">
        <v>1539</v>
      </c>
      <c r="CH249" s="140" t="s">
        <v>1539</v>
      </c>
      <c r="CI249" s="140" t="s">
        <v>1539</v>
      </c>
      <c r="CJ249" s="140" t="s">
        <v>1539</v>
      </c>
      <c r="CL249" s="140">
        <v>37.613333333333323</v>
      </c>
      <c r="CM249" s="140">
        <v>38.116666666666667</v>
      </c>
      <c r="CN249" s="140">
        <v>38.88333333333334</v>
      </c>
      <c r="CO249" s="140">
        <v>38.492307692307698</v>
      </c>
      <c r="CP249" s="140">
        <v>38.026666666666671</v>
      </c>
      <c r="CQ249" s="140">
        <v>38.024999999999999</v>
      </c>
      <c r="CR249" s="140">
        <v>38.044444444444437</v>
      </c>
      <c r="CS249" s="140">
        <v>38.088888888888889</v>
      </c>
      <c r="CT249" s="140">
        <v>37.144444444444439</v>
      </c>
      <c r="CU249" s="140">
        <v>36.658823529411769</v>
      </c>
      <c r="CV249" s="140">
        <v>36.576470588235303</v>
      </c>
      <c r="CW249" s="140">
        <v>37.075000000000003</v>
      </c>
      <c r="CY249" s="103">
        <v>36.44</v>
      </c>
      <c r="CZ249" s="103">
        <v>36.515384615384612</v>
      </c>
      <c r="DA249" s="103">
        <v>36.641666666666673</v>
      </c>
      <c r="DB249" s="103">
        <v>36.469230769230769</v>
      </c>
      <c r="DC249" s="103">
        <v>35.466666666666669</v>
      </c>
      <c r="DD249" s="103">
        <v>35.368749999999999</v>
      </c>
      <c r="DE249" s="103">
        <v>35.677777777777777</v>
      </c>
      <c r="DF249" s="103">
        <v>35.499999999999993</v>
      </c>
      <c r="DG249" s="103">
        <v>34.644444444444453</v>
      </c>
      <c r="DH249" s="103">
        <v>33.78235294117647</v>
      </c>
      <c r="DI249" s="103">
        <v>34.094117647058823</v>
      </c>
      <c r="DJ249" s="103">
        <v>35.087499999999999</v>
      </c>
    </row>
    <row r="250" spans="1:114" ht="15" customHeight="1" x14ac:dyDescent="0.25">
      <c r="A250" s="70">
        <v>-73.328555559999998</v>
      </c>
      <c r="B250" s="70">
        <v>10.492361109999999</v>
      </c>
      <c r="C250" s="71">
        <v>180</v>
      </c>
      <c r="D250" s="56">
        <v>28010370</v>
      </c>
      <c r="E250" s="56"/>
      <c r="F250" s="195" t="s">
        <v>465</v>
      </c>
      <c r="G250" s="57" t="s">
        <v>54</v>
      </c>
      <c r="H250" s="82" t="s">
        <v>53</v>
      </c>
      <c r="I250" s="129" t="s">
        <v>1539</v>
      </c>
      <c r="J250" s="129" t="s">
        <v>1539</v>
      </c>
      <c r="K250" s="129" t="s">
        <v>1539</v>
      </c>
      <c r="L250" s="129" t="s">
        <v>1539</v>
      </c>
      <c r="M250" s="129" t="s">
        <v>1539</v>
      </c>
      <c r="N250" s="129" t="s">
        <v>1539</v>
      </c>
      <c r="O250" s="129" t="s">
        <v>1539</v>
      </c>
      <c r="P250" s="129" t="s">
        <v>1539</v>
      </c>
      <c r="Q250" s="129" t="s">
        <v>1539</v>
      </c>
      <c r="R250" s="129" t="s">
        <v>1539</v>
      </c>
      <c r="S250" s="129" t="s">
        <v>1539</v>
      </c>
      <c r="T250" s="129" t="s">
        <v>1539</v>
      </c>
      <c r="U250" s="129" t="s">
        <v>1539</v>
      </c>
      <c r="V250" s="129" t="s">
        <v>1539</v>
      </c>
      <c r="W250" s="129" t="s">
        <v>1539</v>
      </c>
      <c r="X250" s="129" t="s">
        <v>1539</v>
      </c>
      <c r="Y250" s="129" t="s">
        <v>1539</v>
      </c>
      <c r="Z250" s="129" t="s">
        <v>1539</v>
      </c>
      <c r="AA250" s="129" t="s">
        <v>1539</v>
      </c>
      <c r="AB250" s="129" t="s">
        <v>1539</v>
      </c>
      <c r="AC250" s="129" t="s">
        <v>1539</v>
      </c>
      <c r="AD250" s="129" t="s">
        <v>1539</v>
      </c>
      <c r="AE250" s="129" t="s">
        <v>1539</v>
      </c>
      <c r="AF250" s="129" t="s">
        <v>1539</v>
      </c>
      <c r="AG250" s="129" t="s">
        <v>1539</v>
      </c>
      <c r="AH250" s="129" t="s">
        <v>1539</v>
      </c>
      <c r="AI250" s="129" t="s">
        <v>1539</v>
      </c>
      <c r="AJ250" s="129" t="s">
        <v>1539</v>
      </c>
      <c r="AK250" s="129" t="s">
        <v>1539</v>
      </c>
      <c r="AL250" s="129" t="s">
        <v>1539</v>
      </c>
      <c r="AM250" s="129"/>
      <c r="AN250" s="130"/>
      <c r="AO250" s="131"/>
      <c r="AQ250" s="132"/>
      <c r="AR250" s="99"/>
      <c r="AS250" s="133"/>
      <c r="AT250" s="134"/>
      <c r="AU250" s="135" t="s">
        <v>1539</v>
      </c>
      <c r="AV250" s="136"/>
      <c r="AW250" s="140"/>
      <c r="AX250" s="129" t="s">
        <v>1539</v>
      </c>
      <c r="AY250" s="129" t="s">
        <v>1539</v>
      </c>
      <c r="AZ250" s="129" t="s">
        <v>1539</v>
      </c>
      <c r="BA250" s="129" t="s">
        <v>1539</v>
      </c>
      <c r="BB250" s="129" t="s">
        <v>1539</v>
      </c>
      <c r="BC250" s="129" t="s">
        <v>1539</v>
      </c>
      <c r="BD250" s="129" t="s">
        <v>1539</v>
      </c>
      <c r="BE250" s="129"/>
      <c r="BF250" s="129"/>
      <c r="BG250" s="129"/>
      <c r="BH250" s="129"/>
      <c r="BI250" s="129"/>
      <c r="BJ250" s="129"/>
      <c r="BK250" s="129"/>
      <c r="BL250" s="129"/>
      <c r="BM250" s="129"/>
      <c r="BN250" s="137"/>
      <c r="BO250" s="138"/>
      <c r="BP250" s="131"/>
      <c r="BQ250" s="99"/>
      <c r="BR250" s="139"/>
      <c r="BS250" s="132"/>
      <c r="BT250" s="99"/>
      <c r="BU250" s="134"/>
      <c r="BV250" s="135" t="s">
        <v>1539</v>
      </c>
      <c r="BW250" s="116"/>
      <c r="BY250" s="140" t="s">
        <v>1539</v>
      </c>
      <c r="BZ250" s="140" t="s">
        <v>1539</v>
      </c>
      <c r="CA250" s="140" t="s">
        <v>1539</v>
      </c>
      <c r="CB250" s="140" t="s">
        <v>1539</v>
      </c>
      <c r="CC250" s="140" t="s">
        <v>1539</v>
      </c>
      <c r="CD250" s="140" t="s">
        <v>1539</v>
      </c>
      <c r="CE250" s="140" t="s">
        <v>1539</v>
      </c>
      <c r="CF250" s="140" t="s">
        <v>1539</v>
      </c>
      <c r="CG250" s="140" t="s">
        <v>1539</v>
      </c>
      <c r="CH250" s="140" t="s">
        <v>1539</v>
      </c>
      <c r="CI250" s="140" t="s">
        <v>1539</v>
      </c>
      <c r="CJ250" s="140" t="s">
        <v>1539</v>
      </c>
      <c r="CL250" s="140"/>
      <c r="CM250" s="140"/>
      <c r="CN250" s="140"/>
      <c r="CO250" s="140"/>
      <c r="CP250" s="140"/>
      <c r="CQ250" s="140"/>
      <c r="CR250" s="140"/>
      <c r="CS250" s="140"/>
      <c r="CT250" s="140"/>
      <c r="CU250" s="140"/>
      <c r="CV250" s="140"/>
      <c r="CW250" s="140"/>
      <c r="CY250" s="103"/>
      <c r="CZ250" s="103"/>
      <c r="DA250" s="103"/>
      <c r="DB250" s="103"/>
      <c r="DC250" s="103"/>
      <c r="DD250" s="103"/>
      <c r="DE250" s="103"/>
      <c r="DF250" s="103"/>
      <c r="DG250" s="103"/>
      <c r="DH250" s="103"/>
      <c r="DI250" s="103"/>
      <c r="DJ250" s="103"/>
    </row>
    <row r="251" spans="1:114" ht="15" customHeight="1" x14ac:dyDescent="0.25">
      <c r="A251" s="70">
        <v>-73.668833329999998</v>
      </c>
      <c r="B251" s="70">
        <v>10.029972219999999</v>
      </c>
      <c r="C251" s="71">
        <v>60</v>
      </c>
      <c r="D251" s="56">
        <v>28020150</v>
      </c>
      <c r="E251" s="56"/>
      <c r="F251" s="195" t="s">
        <v>466</v>
      </c>
      <c r="G251" s="57" t="s">
        <v>54</v>
      </c>
      <c r="H251" s="82" t="s">
        <v>390</v>
      </c>
      <c r="I251" s="129" t="s">
        <v>1539</v>
      </c>
      <c r="J251" s="129" t="s">
        <v>1539</v>
      </c>
      <c r="K251" s="129" t="s">
        <v>1539</v>
      </c>
      <c r="L251" s="129" t="s">
        <v>1539</v>
      </c>
      <c r="M251" s="129" t="s">
        <v>1539</v>
      </c>
      <c r="N251" s="129" t="s">
        <v>1539</v>
      </c>
      <c r="O251" s="129" t="s">
        <v>1539</v>
      </c>
      <c r="P251" s="129" t="s">
        <v>1539</v>
      </c>
      <c r="Q251" s="129" t="s">
        <v>1539</v>
      </c>
      <c r="R251" s="129" t="s">
        <v>1539</v>
      </c>
      <c r="S251" s="129" t="s">
        <v>1539</v>
      </c>
      <c r="T251" s="129" t="s">
        <v>1539</v>
      </c>
      <c r="U251" s="129" t="s">
        <v>1539</v>
      </c>
      <c r="V251" s="129" t="s">
        <v>1539</v>
      </c>
      <c r="W251" s="129" t="s">
        <v>1539</v>
      </c>
      <c r="X251" s="129" t="s">
        <v>1539</v>
      </c>
      <c r="Y251" s="129" t="s">
        <v>1539</v>
      </c>
      <c r="Z251" s="129" t="s">
        <v>1539</v>
      </c>
      <c r="AA251" s="129" t="s">
        <v>1539</v>
      </c>
      <c r="AB251" s="129" t="s">
        <v>1539</v>
      </c>
      <c r="AC251" s="129" t="s">
        <v>1539</v>
      </c>
      <c r="AD251" s="129" t="s">
        <v>1539</v>
      </c>
      <c r="AE251" s="129" t="s">
        <v>1539</v>
      </c>
      <c r="AF251" s="129" t="s">
        <v>1539</v>
      </c>
      <c r="AG251" s="129" t="s">
        <v>1539</v>
      </c>
      <c r="AH251" s="129" t="s">
        <v>1539</v>
      </c>
      <c r="AI251" s="129" t="s">
        <v>1539</v>
      </c>
      <c r="AJ251" s="129" t="s">
        <v>1539</v>
      </c>
      <c r="AK251" s="129" t="s">
        <v>1539</v>
      </c>
      <c r="AL251" s="129" t="s">
        <v>1539</v>
      </c>
      <c r="AM251" s="129"/>
      <c r="AN251" s="130"/>
      <c r="AO251" s="131"/>
      <c r="AQ251" s="132"/>
      <c r="AR251" s="99"/>
      <c r="AS251" s="133"/>
      <c r="AT251" s="134"/>
      <c r="AU251" s="135" t="s">
        <v>1539</v>
      </c>
      <c r="AV251" s="136"/>
      <c r="AW251" s="140"/>
      <c r="AX251" s="129" t="s">
        <v>1539</v>
      </c>
      <c r="AY251" s="129" t="s">
        <v>1539</v>
      </c>
      <c r="AZ251" s="129" t="s">
        <v>1539</v>
      </c>
      <c r="BA251" s="129" t="s">
        <v>1539</v>
      </c>
      <c r="BB251" s="129" t="s">
        <v>1539</v>
      </c>
      <c r="BC251" s="129" t="s">
        <v>1539</v>
      </c>
      <c r="BD251" s="129" t="s">
        <v>1539</v>
      </c>
      <c r="BE251" s="129"/>
      <c r="BF251" s="129"/>
      <c r="BG251" s="129"/>
      <c r="BH251" s="129"/>
      <c r="BI251" s="129"/>
      <c r="BJ251" s="129"/>
      <c r="BK251" s="129"/>
      <c r="BL251" s="129"/>
      <c r="BM251" s="129"/>
      <c r="BN251" s="137"/>
      <c r="BO251" s="138"/>
      <c r="BP251" s="131"/>
      <c r="BQ251" s="99"/>
      <c r="BR251" s="139"/>
      <c r="BS251" s="132"/>
      <c r="BT251" s="99"/>
      <c r="BU251" s="134"/>
      <c r="BV251" s="135" t="s">
        <v>1539</v>
      </c>
      <c r="BW251" s="116"/>
      <c r="BY251" s="140" t="s">
        <v>1539</v>
      </c>
      <c r="BZ251" s="140" t="s">
        <v>1539</v>
      </c>
      <c r="CA251" s="140" t="s">
        <v>1539</v>
      </c>
      <c r="CB251" s="140" t="s">
        <v>1539</v>
      </c>
      <c r="CC251" s="140" t="s">
        <v>1539</v>
      </c>
      <c r="CD251" s="140" t="s">
        <v>1539</v>
      </c>
      <c r="CE251" s="140" t="s">
        <v>1539</v>
      </c>
      <c r="CF251" s="140" t="s">
        <v>1539</v>
      </c>
      <c r="CG251" s="140" t="s">
        <v>1539</v>
      </c>
      <c r="CH251" s="140" t="s">
        <v>1539</v>
      </c>
      <c r="CI251" s="140" t="s">
        <v>1539</v>
      </c>
      <c r="CJ251" s="140" t="s">
        <v>1539</v>
      </c>
      <c r="CL251" s="140"/>
      <c r="CM251" s="140"/>
      <c r="CN251" s="140"/>
      <c r="CO251" s="140"/>
      <c r="CP251" s="140"/>
      <c r="CQ251" s="140"/>
      <c r="CR251" s="140"/>
      <c r="CS251" s="140"/>
      <c r="CT251" s="140"/>
      <c r="CU251" s="140"/>
      <c r="CV251" s="140"/>
      <c r="CW251" s="140"/>
      <c r="CY251" s="103"/>
      <c r="CZ251" s="103"/>
      <c r="DA251" s="103"/>
      <c r="DB251" s="103"/>
      <c r="DC251" s="103"/>
      <c r="DD251" s="103"/>
      <c r="DE251" s="103"/>
      <c r="DF251" s="103"/>
      <c r="DG251" s="103"/>
      <c r="DH251" s="103"/>
      <c r="DI251" s="103"/>
      <c r="DJ251" s="103"/>
    </row>
    <row r="252" spans="1:114" ht="15" customHeight="1" x14ac:dyDescent="0.25">
      <c r="A252" s="70">
        <v>-73.410944439999994</v>
      </c>
      <c r="B252" s="70">
        <v>9.4232777799999994</v>
      </c>
      <c r="C252" s="71">
        <v>500</v>
      </c>
      <c r="D252" s="56">
        <v>25020690</v>
      </c>
      <c r="E252" s="56"/>
      <c r="F252" s="195" t="s">
        <v>467</v>
      </c>
      <c r="G252" s="57" t="s">
        <v>54</v>
      </c>
      <c r="H252" s="82" t="s">
        <v>405</v>
      </c>
      <c r="I252" s="129" t="s">
        <v>1539</v>
      </c>
      <c r="J252" s="129" t="s">
        <v>1539</v>
      </c>
      <c r="K252" s="129" t="s">
        <v>1539</v>
      </c>
      <c r="L252" s="129" t="s">
        <v>1539</v>
      </c>
      <c r="M252" s="129" t="s">
        <v>1539</v>
      </c>
      <c r="N252" s="129" t="s">
        <v>1539</v>
      </c>
      <c r="O252" s="129" t="s">
        <v>1539</v>
      </c>
      <c r="P252" s="129" t="s">
        <v>1539</v>
      </c>
      <c r="Q252" s="129" t="s">
        <v>1539</v>
      </c>
      <c r="R252" s="129" t="s">
        <v>1539</v>
      </c>
      <c r="S252" s="129" t="s">
        <v>1539</v>
      </c>
      <c r="T252" s="129" t="s">
        <v>1539</v>
      </c>
      <c r="U252" s="129" t="s">
        <v>1539</v>
      </c>
      <c r="V252" s="129" t="s">
        <v>1539</v>
      </c>
      <c r="W252" s="129" t="s">
        <v>1539</v>
      </c>
      <c r="X252" s="129" t="s">
        <v>1539</v>
      </c>
      <c r="Y252" s="129" t="s">
        <v>1539</v>
      </c>
      <c r="Z252" s="129" t="s">
        <v>1539</v>
      </c>
      <c r="AA252" s="129" t="s">
        <v>1539</v>
      </c>
      <c r="AB252" s="129" t="s">
        <v>1539</v>
      </c>
      <c r="AC252" s="129" t="s">
        <v>1539</v>
      </c>
      <c r="AD252" s="129" t="s">
        <v>1539</v>
      </c>
      <c r="AE252" s="129" t="s">
        <v>1539</v>
      </c>
      <c r="AF252" s="129" t="s">
        <v>1539</v>
      </c>
      <c r="AG252" s="129" t="s">
        <v>1539</v>
      </c>
      <c r="AH252" s="129" t="s">
        <v>1539</v>
      </c>
      <c r="AI252" s="129" t="s">
        <v>1539</v>
      </c>
      <c r="AJ252" s="129" t="s">
        <v>1539</v>
      </c>
      <c r="AK252" s="129" t="s">
        <v>1539</v>
      </c>
      <c r="AL252" s="129" t="s">
        <v>1539</v>
      </c>
      <c r="AM252" s="129"/>
      <c r="AN252" s="130"/>
      <c r="AO252" s="131"/>
      <c r="AQ252" s="132"/>
      <c r="AR252" s="99"/>
      <c r="AS252" s="133"/>
      <c r="AT252" s="134"/>
      <c r="AU252" s="135" t="s">
        <v>1539</v>
      </c>
      <c r="AV252" s="136"/>
      <c r="AW252" s="140"/>
      <c r="AX252" s="129" t="s">
        <v>1539</v>
      </c>
      <c r="AY252" s="129" t="s">
        <v>1539</v>
      </c>
      <c r="AZ252" s="129" t="s">
        <v>1539</v>
      </c>
      <c r="BA252" s="129" t="s">
        <v>1539</v>
      </c>
      <c r="BB252" s="129" t="s">
        <v>1539</v>
      </c>
      <c r="BC252" s="129" t="s">
        <v>1539</v>
      </c>
      <c r="BD252" s="129" t="s">
        <v>1539</v>
      </c>
      <c r="BE252" s="129"/>
      <c r="BF252" s="129"/>
      <c r="BG252" s="129"/>
      <c r="BH252" s="129"/>
      <c r="BI252" s="129"/>
      <c r="BJ252" s="129"/>
      <c r="BK252" s="129"/>
      <c r="BL252" s="129"/>
      <c r="BM252" s="129"/>
      <c r="BN252" s="137"/>
      <c r="BO252" s="138"/>
      <c r="BP252" s="131"/>
      <c r="BQ252" s="99"/>
      <c r="BR252" s="139"/>
      <c r="BS252" s="132"/>
      <c r="BT252" s="99"/>
      <c r="BU252" s="134"/>
      <c r="BV252" s="135" t="s">
        <v>1539</v>
      </c>
      <c r="BW252" s="116"/>
      <c r="BY252" s="140" t="s">
        <v>1539</v>
      </c>
      <c r="BZ252" s="140" t="s">
        <v>1539</v>
      </c>
      <c r="CA252" s="140" t="s">
        <v>1539</v>
      </c>
      <c r="CB252" s="140" t="s">
        <v>1539</v>
      </c>
      <c r="CC252" s="140" t="s">
        <v>1539</v>
      </c>
      <c r="CD252" s="140" t="s">
        <v>1539</v>
      </c>
      <c r="CE252" s="140" t="s">
        <v>1539</v>
      </c>
      <c r="CF252" s="140" t="s">
        <v>1539</v>
      </c>
      <c r="CG252" s="140" t="s">
        <v>1539</v>
      </c>
      <c r="CH252" s="140" t="s">
        <v>1539</v>
      </c>
      <c r="CI252" s="140" t="s">
        <v>1539</v>
      </c>
      <c r="CJ252" s="140" t="s">
        <v>1539</v>
      </c>
      <c r="CL252" s="140"/>
      <c r="CM252" s="140"/>
      <c r="CN252" s="140"/>
      <c r="CO252" s="140"/>
      <c r="CP252" s="140"/>
      <c r="CQ252" s="140"/>
      <c r="CR252" s="140"/>
      <c r="CS252" s="140"/>
      <c r="CT252" s="140"/>
      <c r="CU252" s="140"/>
      <c r="CV252" s="140"/>
      <c r="CW252" s="140"/>
      <c r="CY252" s="103"/>
      <c r="CZ252" s="103"/>
      <c r="DA252" s="103"/>
      <c r="DB252" s="103"/>
      <c r="DC252" s="103"/>
      <c r="DD252" s="103"/>
      <c r="DE252" s="103"/>
      <c r="DF252" s="103"/>
      <c r="DG252" s="103"/>
      <c r="DH252" s="103"/>
      <c r="DI252" s="103"/>
      <c r="DJ252" s="103"/>
    </row>
    <row r="253" spans="1:114" ht="15" customHeight="1" x14ac:dyDescent="0.25">
      <c r="A253" s="70">
        <v>-73.320194439999995</v>
      </c>
      <c r="B253" s="70">
        <v>10.186611109999999</v>
      </c>
      <c r="C253" s="71">
        <v>150</v>
      </c>
      <c r="D253" s="56">
        <v>29060540</v>
      </c>
      <c r="E253" s="56"/>
      <c r="F253" s="195" t="s">
        <v>468</v>
      </c>
      <c r="G253" s="57" t="s">
        <v>42</v>
      </c>
      <c r="H253" s="82" t="s">
        <v>469</v>
      </c>
      <c r="I253" s="129" t="s">
        <v>1539</v>
      </c>
      <c r="J253" s="129" t="s">
        <v>1539</v>
      </c>
      <c r="K253" s="129" t="s">
        <v>1539</v>
      </c>
      <c r="L253" s="129" t="s">
        <v>1539</v>
      </c>
      <c r="M253" s="129" t="s">
        <v>1539</v>
      </c>
      <c r="N253" s="129" t="s">
        <v>1539</v>
      </c>
      <c r="O253" s="129" t="s">
        <v>1539</v>
      </c>
      <c r="P253" s="129" t="s">
        <v>1539</v>
      </c>
      <c r="Q253" s="129" t="s">
        <v>1539</v>
      </c>
      <c r="R253" s="129" t="s">
        <v>1539</v>
      </c>
      <c r="S253" s="129" t="s">
        <v>1539</v>
      </c>
      <c r="T253" s="129" t="s">
        <v>1539</v>
      </c>
      <c r="U253" s="129" t="s">
        <v>1539</v>
      </c>
      <c r="V253" s="129" t="s">
        <v>1539</v>
      </c>
      <c r="W253" s="129" t="s">
        <v>1539</v>
      </c>
      <c r="X253" s="129" t="s">
        <v>1539</v>
      </c>
      <c r="Y253" s="129" t="s">
        <v>1539</v>
      </c>
      <c r="Z253" s="129" t="s">
        <v>1539</v>
      </c>
      <c r="AA253" s="129" t="s">
        <v>1539</v>
      </c>
      <c r="AB253" s="129" t="s">
        <v>1539</v>
      </c>
      <c r="AC253" s="129" t="s">
        <v>1539</v>
      </c>
      <c r="AD253" s="129" t="s">
        <v>1539</v>
      </c>
      <c r="AE253" s="129" t="s">
        <v>1539</v>
      </c>
      <c r="AF253" s="129" t="s">
        <v>1539</v>
      </c>
      <c r="AG253" s="129" t="s">
        <v>1539</v>
      </c>
      <c r="AH253" s="129" t="s">
        <v>1539</v>
      </c>
      <c r="AI253" s="129" t="s">
        <v>1539</v>
      </c>
      <c r="AJ253" s="129" t="s">
        <v>1539</v>
      </c>
      <c r="AK253" s="129" t="s">
        <v>1539</v>
      </c>
      <c r="AL253" s="129" t="s">
        <v>1539</v>
      </c>
      <c r="AM253" s="129"/>
      <c r="AN253" s="130"/>
      <c r="AO253" s="131"/>
      <c r="AQ253" s="132"/>
      <c r="AR253" s="99"/>
      <c r="AS253" s="133"/>
      <c r="AT253" s="134"/>
      <c r="AU253" s="135" t="s">
        <v>1539</v>
      </c>
      <c r="AV253" s="136"/>
      <c r="AW253" s="140"/>
      <c r="AX253" s="129" t="s">
        <v>1539</v>
      </c>
      <c r="AY253" s="129" t="s">
        <v>1539</v>
      </c>
      <c r="AZ253" s="129" t="s">
        <v>1539</v>
      </c>
      <c r="BA253" s="129" t="s">
        <v>1539</v>
      </c>
      <c r="BB253" s="129" t="s">
        <v>1539</v>
      </c>
      <c r="BC253" s="129" t="s">
        <v>1539</v>
      </c>
      <c r="BD253" s="129" t="s">
        <v>1539</v>
      </c>
      <c r="BE253" s="129"/>
      <c r="BF253" s="129"/>
      <c r="BG253" s="129"/>
      <c r="BH253" s="129"/>
      <c r="BI253" s="129"/>
      <c r="BJ253" s="129"/>
      <c r="BK253" s="129"/>
      <c r="BL253" s="129"/>
      <c r="BM253" s="129"/>
      <c r="BN253" s="137"/>
      <c r="BO253" s="138"/>
      <c r="BP253" s="131"/>
      <c r="BQ253" s="99"/>
      <c r="BR253" s="139"/>
      <c r="BS253" s="132"/>
      <c r="BT253" s="99"/>
      <c r="BU253" s="134"/>
      <c r="BV253" s="135" t="s">
        <v>1539</v>
      </c>
      <c r="BW253" s="116"/>
      <c r="BY253" s="140" t="s">
        <v>1539</v>
      </c>
      <c r="BZ253" s="140" t="s">
        <v>1539</v>
      </c>
      <c r="CA253" s="140" t="s">
        <v>1539</v>
      </c>
      <c r="CB253" s="140" t="s">
        <v>1539</v>
      </c>
      <c r="CC253" s="140" t="s">
        <v>1539</v>
      </c>
      <c r="CD253" s="140" t="s">
        <v>1539</v>
      </c>
      <c r="CE253" s="140" t="s">
        <v>1539</v>
      </c>
      <c r="CF253" s="140" t="s">
        <v>1539</v>
      </c>
      <c r="CG253" s="140" t="s">
        <v>1539</v>
      </c>
      <c r="CH253" s="140" t="s">
        <v>1539</v>
      </c>
      <c r="CI253" s="140" t="s">
        <v>1539</v>
      </c>
      <c r="CJ253" s="140" t="s">
        <v>1539</v>
      </c>
      <c r="CL253" s="140"/>
      <c r="CM253" s="140"/>
      <c r="CN253" s="140"/>
      <c r="CO253" s="140"/>
      <c r="CP253" s="140"/>
      <c r="CQ253" s="140"/>
      <c r="CR253" s="140"/>
      <c r="CS253" s="140"/>
      <c r="CT253" s="140"/>
      <c r="CU253" s="140"/>
      <c r="CV253" s="140"/>
      <c r="CW253" s="140"/>
      <c r="CY253" s="103"/>
      <c r="CZ253" s="103"/>
      <c r="DA253" s="103"/>
      <c r="DB253" s="103"/>
      <c r="DC253" s="103"/>
      <c r="DD253" s="103"/>
      <c r="DE253" s="103"/>
      <c r="DF253" s="103"/>
      <c r="DG253" s="103"/>
      <c r="DH253" s="103"/>
      <c r="DI253" s="103"/>
      <c r="DJ253" s="103"/>
    </row>
    <row r="254" spans="1:114" ht="15" customHeight="1" x14ac:dyDescent="0.25">
      <c r="A254" s="70">
        <v>-74.306277780000002</v>
      </c>
      <c r="B254" s="70">
        <v>10.74252778</v>
      </c>
      <c r="C254" s="71">
        <v>25</v>
      </c>
      <c r="D254" s="56">
        <v>28040140</v>
      </c>
      <c r="E254" s="56"/>
      <c r="F254" s="195" t="s">
        <v>470</v>
      </c>
      <c r="G254" s="57" t="s">
        <v>42</v>
      </c>
      <c r="H254" s="82" t="s">
        <v>471</v>
      </c>
      <c r="I254" s="129" t="s">
        <v>1539</v>
      </c>
      <c r="J254" s="129" t="s">
        <v>1539</v>
      </c>
      <c r="K254" s="129" t="s">
        <v>1539</v>
      </c>
      <c r="L254" s="129" t="s">
        <v>1539</v>
      </c>
      <c r="M254" s="129" t="s">
        <v>1539</v>
      </c>
      <c r="N254" s="129" t="s">
        <v>1539</v>
      </c>
      <c r="O254" s="129" t="s">
        <v>1539</v>
      </c>
      <c r="P254" s="129" t="s">
        <v>1539</v>
      </c>
      <c r="Q254" s="129" t="s">
        <v>1539</v>
      </c>
      <c r="R254" s="129" t="s">
        <v>1539</v>
      </c>
      <c r="S254" s="129" t="s">
        <v>1539</v>
      </c>
      <c r="T254" s="129" t="s">
        <v>1539</v>
      </c>
      <c r="U254" s="129" t="s">
        <v>1539</v>
      </c>
      <c r="V254" s="129" t="s">
        <v>1539</v>
      </c>
      <c r="W254" s="129" t="s">
        <v>1539</v>
      </c>
      <c r="X254" s="129" t="s">
        <v>1539</v>
      </c>
      <c r="Y254" s="129" t="s">
        <v>1539</v>
      </c>
      <c r="Z254" s="129" t="s">
        <v>1539</v>
      </c>
      <c r="AA254" s="129" t="s">
        <v>1539</v>
      </c>
      <c r="AB254" s="129" t="s">
        <v>1539</v>
      </c>
      <c r="AC254" s="129" t="s">
        <v>1539</v>
      </c>
      <c r="AD254" s="129" t="s">
        <v>1539</v>
      </c>
      <c r="AE254" s="129" t="s">
        <v>1539</v>
      </c>
      <c r="AF254" s="129" t="s">
        <v>1539</v>
      </c>
      <c r="AG254" s="129" t="s">
        <v>1539</v>
      </c>
      <c r="AH254" s="129" t="s">
        <v>1539</v>
      </c>
      <c r="AI254" s="129" t="s">
        <v>1539</v>
      </c>
      <c r="AJ254" s="129" t="s">
        <v>1539</v>
      </c>
      <c r="AK254" s="129" t="s">
        <v>1539</v>
      </c>
      <c r="AL254" s="129" t="s">
        <v>1539</v>
      </c>
      <c r="AM254" s="129"/>
      <c r="AN254" s="130"/>
      <c r="AO254" s="131"/>
      <c r="AQ254" s="132"/>
      <c r="AR254" s="99"/>
      <c r="AS254" s="133"/>
      <c r="AT254" s="134"/>
      <c r="AU254" s="135" t="s">
        <v>1539</v>
      </c>
      <c r="AV254" s="136"/>
      <c r="AW254" s="140"/>
      <c r="AX254" s="129" t="s">
        <v>1539</v>
      </c>
      <c r="AY254" s="129" t="s">
        <v>1539</v>
      </c>
      <c r="AZ254" s="129" t="s">
        <v>1539</v>
      </c>
      <c r="BA254" s="129" t="s">
        <v>1539</v>
      </c>
      <c r="BB254" s="129" t="s">
        <v>1539</v>
      </c>
      <c r="BC254" s="129" t="s">
        <v>1539</v>
      </c>
      <c r="BD254" s="129" t="s">
        <v>1539</v>
      </c>
      <c r="BE254" s="129"/>
      <c r="BF254" s="129"/>
      <c r="BG254" s="129"/>
      <c r="BH254" s="129"/>
      <c r="BI254" s="129"/>
      <c r="BJ254" s="129"/>
      <c r="BK254" s="129"/>
      <c r="BL254" s="129"/>
      <c r="BM254" s="129"/>
      <c r="BN254" s="137"/>
      <c r="BO254" s="138"/>
      <c r="BP254" s="131"/>
      <c r="BQ254" s="99"/>
      <c r="BR254" s="139"/>
      <c r="BS254" s="132"/>
      <c r="BT254" s="99"/>
      <c r="BU254" s="134"/>
      <c r="BV254" s="135" t="s">
        <v>1539</v>
      </c>
      <c r="BW254" s="116"/>
      <c r="BY254" s="140" t="s">
        <v>1539</v>
      </c>
      <c r="BZ254" s="140" t="s">
        <v>1539</v>
      </c>
      <c r="CA254" s="140" t="s">
        <v>1539</v>
      </c>
      <c r="CB254" s="140" t="s">
        <v>1539</v>
      </c>
      <c r="CC254" s="140" t="s">
        <v>1539</v>
      </c>
      <c r="CD254" s="140" t="s">
        <v>1539</v>
      </c>
      <c r="CE254" s="140" t="s">
        <v>1539</v>
      </c>
      <c r="CF254" s="140" t="s">
        <v>1539</v>
      </c>
      <c r="CG254" s="140" t="s">
        <v>1539</v>
      </c>
      <c r="CH254" s="140" t="s">
        <v>1539</v>
      </c>
      <c r="CI254" s="140" t="s">
        <v>1539</v>
      </c>
      <c r="CJ254" s="140" t="s">
        <v>1539</v>
      </c>
      <c r="CL254" s="140"/>
      <c r="CM254" s="140"/>
      <c r="CN254" s="140"/>
      <c r="CO254" s="140"/>
      <c r="CP254" s="140"/>
      <c r="CQ254" s="140"/>
      <c r="CR254" s="140"/>
      <c r="CS254" s="140"/>
      <c r="CT254" s="140"/>
      <c r="CU254" s="140"/>
      <c r="CV254" s="140"/>
      <c r="CW254" s="140"/>
      <c r="CY254" s="103"/>
      <c r="CZ254" s="103"/>
      <c r="DA254" s="103"/>
      <c r="DB254" s="103"/>
      <c r="DC254" s="103"/>
      <c r="DD254" s="103"/>
      <c r="DE254" s="103"/>
      <c r="DF254" s="103"/>
      <c r="DG254" s="103"/>
      <c r="DH254" s="103"/>
      <c r="DI254" s="103"/>
      <c r="DJ254" s="103"/>
    </row>
    <row r="255" spans="1:114" ht="15" customHeight="1" x14ac:dyDescent="0.25">
      <c r="A255" s="70">
        <v>-74.271916669999996</v>
      </c>
      <c r="B255" s="70">
        <v>10.7225</v>
      </c>
      <c r="C255" s="71">
        <v>25</v>
      </c>
      <c r="D255" s="56">
        <v>29060270</v>
      </c>
      <c r="E255" s="56"/>
      <c r="F255" s="195" t="s">
        <v>472</v>
      </c>
      <c r="G255" s="57" t="s">
        <v>42</v>
      </c>
      <c r="H255" s="82" t="s">
        <v>473</v>
      </c>
      <c r="I255" s="129" t="s">
        <v>1539</v>
      </c>
      <c r="J255" s="129" t="s">
        <v>1539</v>
      </c>
      <c r="K255" s="129" t="s">
        <v>1539</v>
      </c>
      <c r="L255" s="129" t="s">
        <v>1539</v>
      </c>
      <c r="M255" s="129" t="s">
        <v>1539</v>
      </c>
      <c r="N255" s="129" t="s">
        <v>1539</v>
      </c>
      <c r="O255" s="129" t="s">
        <v>1539</v>
      </c>
      <c r="P255" s="129" t="s">
        <v>1539</v>
      </c>
      <c r="Q255" s="129" t="s">
        <v>1539</v>
      </c>
      <c r="R255" s="129" t="s">
        <v>1539</v>
      </c>
      <c r="S255" s="129" t="s">
        <v>1539</v>
      </c>
      <c r="T255" s="129" t="s">
        <v>1539</v>
      </c>
      <c r="U255" s="129" t="s">
        <v>1539</v>
      </c>
      <c r="V255" s="129" t="s">
        <v>1539</v>
      </c>
      <c r="W255" s="129" t="s">
        <v>1539</v>
      </c>
      <c r="X255" s="129" t="s">
        <v>1539</v>
      </c>
      <c r="Y255" s="129" t="s">
        <v>1539</v>
      </c>
      <c r="Z255" s="129" t="s">
        <v>1539</v>
      </c>
      <c r="AA255" s="129" t="s">
        <v>1539</v>
      </c>
      <c r="AB255" s="129" t="s">
        <v>1539</v>
      </c>
      <c r="AC255" s="129" t="s">
        <v>1539</v>
      </c>
      <c r="AD255" s="129" t="s">
        <v>1539</v>
      </c>
      <c r="AE255" s="129" t="s">
        <v>1539</v>
      </c>
      <c r="AF255" s="129" t="s">
        <v>1539</v>
      </c>
      <c r="AG255" s="129" t="s">
        <v>1539</v>
      </c>
      <c r="AH255" s="129" t="s">
        <v>1539</v>
      </c>
      <c r="AI255" s="129" t="s">
        <v>1539</v>
      </c>
      <c r="AJ255" s="129" t="s">
        <v>1539</v>
      </c>
      <c r="AK255" s="129" t="s">
        <v>1539</v>
      </c>
      <c r="AL255" s="129" t="s">
        <v>1539</v>
      </c>
      <c r="AM255" s="129"/>
      <c r="AN255" s="130"/>
      <c r="AO255" s="131"/>
      <c r="AQ255" s="132"/>
      <c r="AR255" s="99"/>
      <c r="AS255" s="133"/>
      <c r="AT255" s="134"/>
      <c r="AU255" s="135" t="s">
        <v>1539</v>
      </c>
      <c r="AV255" s="136"/>
      <c r="AW255" s="140"/>
      <c r="AX255" s="129" t="s">
        <v>1539</v>
      </c>
      <c r="AY255" s="129" t="s">
        <v>1539</v>
      </c>
      <c r="AZ255" s="129" t="s">
        <v>1539</v>
      </c>
      <c r="BA255" s="129" t="s">
        <v>1539</v>
      </c>
      <c r="BB255" s="129" t="s">
        <v>1539</v>
      </c>
      <c r="BC255" s="129" t="s">
        <v>1539</v>
      </c>
      <c r="BD255" s="129" t="s">
        <v>1539</v>
      </c>
      <c r="BE255" s="129"/>
      <c r="BF255" s="129"/>
      <c r="BG255" s="129"/>
      <c r="BH255" s="129"/>
      <c r="BI255" s="129"/>
      <c r="BJ255" s="129"/>
      <c r="BK255" s="129"/>
      <c r="BL255" s="129"/>
      <c r="BM255" s="129"/>
      <c r="BN255" s="137"/>
      <c r="BO255" s="138"/>
      <c r="BP255" s="131"/>
      <c r="BQ255" s="99"/>
      <c r="BR255" s="139"/>
      <c r="BS255" s="132"/>
      <c r="BT255" s="99"/>
      <c r="BU255" s="134"/>
      <c r="BV255" s="135" t="s">
        <v>1539</v>
      </c>
      <c r="BW255" s="116"/>
      <c r="BY255" s="140" t="s">
        <v>1539</v>
      </c>
      <c r="BZ255" s="140" t="s">
        <v>1539</v>
      </c>
      <c r="CA255" s="140" t="s">
        <v>1539</v>
      </c>
      <c r="CB255" s="140" t="s">
        <v>1539</v>
      </c>
      <c r="CC255" s="140" t="s">
        <v>1539</v>
      </c>
      <c r="CD255" s="140" t="s">
        <v>1539</v>
      </c>
      <c r="CE255" s="140" t="s">
        <v>1539</v>
      </c>
      <c r="CF255" s="140" t="s">
        <v>1539</v>
      </c>
      <c r="CG255" s="140" t="s">
        <v>1539</v>
      </c>
      <c r="CH255" s="140" t="s">
        <v>1539</v>
      </c>
      <c r="CI255" s="140" t="s">
        <v>1539</v>
      </c>
      <c r="CJ255" s="140" t="s">
        <v>1539</v>
      </c>
      <c r="CL255" s="140"/>
      <c r="CM255" s="140"/>
      <c r="CN255" s="140"/>
      <c r="CO255" s="140"/>
      <c r="CP255" s="140"/>
      <c r="CQ255" s="140"/>
      <c r="CR255" s="140"/>
      <c r="CS255" s="140"/>
      <c r="CT255" s="140"/>
      <c r="CU255" s="140"/>
      <c r="CV255" s="140"/>
      <c r="CW255" s="140"/>
      <c r="CY255" s="103"/>
      <c r="CZ255" s="103"/>
      <c r="DA255" s="103"/>
      <c r="DB255" s="103"/>
      <c r="DC255" s="103"/>
      <c r="DD255" s="103"/>
      <c r="DE255" s="103"/>
      <c r="DF255" s="103"/>
      <c r="DG255" s="103"/>
      <c r="DH255" s="103"/>
      <c r="DI255" s="103"/>
      <c r="DJ255" s="103"/>
    </row>
    <row r="256" spans="1:114" ht="15" customHeight="1" x14ac:dyDescent="0.25">
      <c r="A256" s="70">
        <v>-74.040805559999995</v>
      </c>
      <c r="B256" s="70">
        <v>10.285500000000001</v>
      </c>
      <c r="C256" s="71">
        <v>140</v>
      </c>
      <c r="D256" s="56">
        <v>28040150</v>
      </c>
      <c r="E256" s="56"/>
      <c r="F256" s="195" t="s">
        <v>474</v>
      </c>
      <c r="G256" s="57" t="s">
        <v>42</v>
      </c>
      <c r="H256" s="82" t="s">
        <v>388</v>
      </c>
      <c r="I256" s="129" t="s">
        <v>1539</v>
      </c>
      <c r="J256" s="129" t="s">
        <v>1539</v>
      </c>
      <c r="K256" s="129" t="s">
        <v>1539</v>
      </c>
      <c r="L256" s="129" t="s">
        <v>1539</v>
      </c>
      <c r="M256" s="129" t="s">
        <v>1539</v>
      </c>
      <c r="N256" s="129" t="s">
        <v>1539</v>
      </c>
      <c r="O256" s="129" t="s">
        <v>1539</v>
      </c>
      <c r="P256" s="129" t="s">
        <v>1539</v>
      </c>
      <c r="Q256" s="129" t="s">
        <v>1539</v>
      </c>
      <c r="R256" s="129" t="s">
        <v>1539</v>
      </c>
      <c r="S256" s="129" t="s">
        <v>1539</v>
      </c>
      <c r="T256" s="129" t="s">
        <v>1539</v>
      </c>
      <c r="U256" s="129" t="s">
        <v>1539</v>
      </c>
      <c r="V256" s="129" t="s">
        <v>1539</v>
      </c>
      <c r="W256" s="129" t="s">
        <v>1539</v>
      </c>
      <c r="X256" s="129" t="s">
        <v>1539</v>
      </c>
      <c r="Y256" s="129" t="s">
        <v>1539</v>
      </c>
      <c r="Z256" s="129" t="s">
        <v>1539</v>
      </c>
      <c r="AA256" s="129" t="s">
        <v>1539</v>
      </c>
      <c r="AB256" s="129" t="s">
        <v>1539</v>
      </c>
      <c r="AC256" s="129" t="s">
        <v>1539</v>
      </c>
      <c r="AD256" s="129" t="s">
        <v>1539</v>
      </c>
      <c r="AE256" s="129" t="s">
        <v>1539</v>
      </c>
      <c r="AF256" s="129" t="s">
        <v>1539</v>
      </c>
      <c r="AG256" s="129" t="s">
        <v>1539</v>
      </c>
      <c r="AH256" s="129" t="s">
        <v>1539</v>
      </c>
      <c r="AI256" s="129" t="s">
        <v>1539</v>
      </c>
      <c r="AJ256" s="129" t="s">
        <v>1539</v>
      </c>
      <c r="AK256" s="129" t="s">
        <v>1539</v>
      </c>
      <c r="AL256" s="129" t="s">
        <v>1539</v>
      </c>
      <c r="AM256" s="129"/>
      <c r="AN256" s="130"/>
      <c r="AO256" s="131"/>
      <c r="AQ256" s="132"/>
      <c r="AR256" s="99"/>
      <c r="AS256" s="133"/>
      <c r="AT256" s="134"/>
      <c r="AU256" s="135" t="s">
        <v>1539</v>
      </c>
      <c r="AV256" s="136"/>
      <c r="AW256" s="140"/>
      <c r="AX256" s="129" t="s">
        <v>1539</v>
      </c>
      <c r="AY256" s="129" t="s">
        <v>1539</v>
      </c>
      <c r="AZ256" s="129" t="s">
        <v>1539</v>
      </c>
      <c r="BA256" s="129" t="s">
        <v>1539</v>
      </c>
      <c r="BB256" s="129" t="s">
        <v>1539</v>
      </c>
      <c r="BC256" s="129" t="s">
        <v>1539</v>
      </c>
      <c r="BD256" s="129" t="s">
        <v>1539</v>
      </c>
      <c r="BE256" s="129"/>
      <c r="BF256" s="129"/>
      <c r="BG256" s="129"/>
      <c r="BH256" s="129"/>
      <c r="BI256" s="129"/>
      <c r="BJ256" s="129"/>
      <c r="BK256" s="129"/>
      <c r="BL256" s="129"/>
      <c r="BM256" s="129"/>
      <c r="BN256" s="137"/>
      <c r="BO256" s="138"/>
      <c r="BP256" s="131"/>
      <c r="BQ256" s="99"/>
      <c r="BR256" s="139"/>
      <c r="BS256" s="132"/>
      <c r="BT256" s="99"/>
      <c r="BU256" s="134"/>
      <c r="BV256" s="135" t="s">
        <v>1539</v>
      </c>
      <c r="BW256" s="116"/>
      <c r="BY256" s="140" t="s">
        <v>1539</v>
      </c>
      <c r="BZ256" s="140" t="s">
        <v>1539</v>
      </c>
      <c r="CA256" s="140" t="s">
        <v>1539</v>
      </c>
      <c r="CB256" s="140" t="s">
        <v>1539</v>
      </c>
      <c r="CC256" s="140" t="s">
        <v>1539</v>
      </c>
      <c r="CD256" s="140" t="s">
        <v>1539</v>
      </c>
      <c r="CE256" s="140" t="s">
        <v>1539</v>
      </c>
      <c r="CF256" s="140" t="s">
        <v>1539</v>
      </c>
      <c r="CG256" s="140" t="s">
        <v>1539</v>
      </c>
      <c r="CH256" s="140" t="s">
        <v>1539</v>
      </c>
      <c r="CI256" s="140" t="s">
        <v>1539</v>
      </c>
      <c r="CJ256" s="140" t="s">
        <v>1539</v>
      </c>
      <c r="CL256" s="140"/>
      <c r="CM256" s="140"/>
      <c r="CN256" s="140"/>
      <c r="CO256" s="140"/>
      <c r="CP256" s="140"/>
      <c r="CQ256" s="140"/>
      <c r="CR256" s="140"/>
      <c r="CS256" s="140"/>
      <c r="CT256" s="140"/>
      <c r="CU256" s="140"/>
      <c r="CV256" s="140"/>
      <c r="CW256" s="140"/>
      <c r="CY256" s="103"/>
      <c r="CZ256" s="103"/>
      <c r="DA256" s="103"/>
      <c r="DB256" s="103"/>
      <c r="DC256" s="103"/>
      <c r="DD256" s="103"/>
      <c r="DE256" s="103"/>
      <c r="DF256" s="103"/>
      <c r="DG256" s="103"/>
      <c r="DH256" s="103"/>
      <c r="DI256" s="103"/>
      <c r="DJ256" s="103"/>
    </row>
    <row r="257" spans="1:114" ht="15" customHeight="1" x14ac:dyDescent="0.25">
      <c r="A257" s="70">
        <v>-74.108000000000004</v>
      </c>
      <c r="B257" s="70">
        <v>10.402749999999999</v>
      </c>
      <c r="C257" s="71">
        <v>75</v>
      </c>
      <c r="D257" s="56">
        <v>29060100</v>
      </c>
      <c r="E257" s="56"/>
      <c r="F257" s="195" t="s">
        <v>475</v>
      </c>
      <c r="G257" s="57" t="s">
        <v>42</v>
      </c>
      <c r="H257" s="82" t="s">
        <v>388</v>
      </c>
      <c r="I257" s="129" t="s">
        <v>1539</v>
      </c>
      <c r="J257" s="129" t="s">
        <v>1539</v>
      </c>
      <c r="K257" s="129" t="s">
        <v>1539</v>
      </c>
      <c r="L257" s="129" t="s">
        <v>1539</v>
      </c>
      <c r="M257" s="129" t="s">
        <v>1539</v>
      </c>
      <c r="N257" s="129" t="s">
        <v>1539</v>
      </c>
      <c r="O257" s="129" t="s">
        <v>1539</v>
      </c>
      <c r="P257" s="129" t="s">
        <v>1539</v>
      </c>
      <c r="Q257" s="129" t="s">
        <v>1539</v>
      </c>
      <c r="R257" s="129" t="s">
        <v>1539</v>
      </c>
      <c r="S257" s="129" t="s">
        <v>1539</v>
      </c>
      <c r="T257" s="129" t="s">
        <v>1539</v>
      </c>
      <c r="U257" s="129" t="s">
        <v>1539</v>
      </c>
      <c r="V257" s="129" t="s">
        <v>1539</v>
      </c>
      <c r="W257" s="129" t="s">
        <v>1539</v>
      </c>
      <c r="X257" s="129" t="s">
        <v>1539</v>
      </c>
      <c r="Y257" s="129" t="s">
        <v>1539</v>
      </c>
      <c r="Z257" s="129" t="s">
        <v>1539</v>
      </c>
      <c r="AA257" s="129" t="s">
        <v>1539</v>
      </c>
      <c r="AB257" s="129" t="s">
        <v>1539</v>
      </c>
      <c r="AC257" s="129" t="s">
        <v>1539</v>
      </c>
      <c r="AD257" s="129" t="s">
        <v>1539</v>
      </c>
      <c r="AE257" s="129" t="s">
        <v>1539</v>
      </c>
      <c r="AF257" s="129" t="s">
        <v>1539</v>
      </c>
      <c r="AG257" s="129" t="s">
        <v>1539</v>
      </c>
      <c r="AH257" s="129" t="s">
        <v>1539</v>
      </c>
      <c r="AI257" s="129" t="s">
        <v>1539</v>
      </c>
      <c r="AJ257" s="129" t="s">
        <v>1539</v>
      </c>
      <c r="AK257" s="129" t="s">
        <v>1539</v>
      </c>
      <c r="AL257" s="129" t="s">
        <v>1539</v>
      </c>
      <c r="AM257" s="129"/>
      <c r="AN257" s="130"/>
      <c r="AO257" s="131"/>
      <c r="AQ257" s="132"/>
      <c r="AR257" s="99"/>
      <c r="AS257" s="133"/>
      <c r="AT257" s="134"/>
      <c r="AU257" s="135" t="s">
        <v>1539</v>
      </c>
      <c r="AV257" s="136"/>
      <c r="AW257" s="140"/>
      <c r="AX257" s="129" t="s">
        <v>1539</v>
      </c>
      <c r="AY257" s="129" t="s">
        <v>1539</v>
      </c>
      <c r="AZ257" s="129" t="s">
        <v>1539</v>
      </c>
      <c r="BA257" s="129" t="s">
        <v>1539</v>
      </c>
      <c r="BB257" s="129" t="s">
        <v>1539</v>
      </c>
      <c r="BC257" s="129" t="s">
        <v>1539</v>
      </c>
      <c r="BD257" s="129" t="s">
        <v>1539</v>
      </c>
      <c r="BE257" s="129"/>
      <c r="BF257" s="129"/>
      <c r="BG257" s="129"/>
      <c r="BH257" s="129"/>
      <c r="BI257" s="129"/>
      <c r="BJ257" s="129"/>
      <c r="BK257" s="129"/>
      <c r="BL257" s="129"/>
      <c r="BM257" s="129"/>
      <c r="BN257" s="137"/>
      <c r="BO257" s="138"/>
      <c r="BP257" s="131"/>
      <c r="BQ257" s="99"/>
      <c r="BR257" s="139"/>
      <c r="BS257" s="132"/>
      <c r="BT257" s="99"/>
      <c r="BU257" s="134"/>
      <c r="BV257" s="135" t="s">
        <v>1539</v>
      </c>
      <c r="BW257" s="116"/>
      <c r="BY257" s="140" t="s">
        <v>1539</v>
      </c>
      <c r="BZ257" s="140" t="s">
        <v>1539</v>
      </c>
      <c r="CA257" s="140" t="s">
        <v>1539</v>
      </c>
      <c r="CB257" s="140" t="s">
        <v>1539</v>
      </c>
      <c r="CC257" s="140" t="s">
        <v>1539</v>
      </c>
      <c r="CD257" s="140" t="s">
        <v>1539</v>
      </c>
      <c r="CE257" s="140" t="s">
        <v>1539</v>
      </c>
      <c r="CF257" s="140" t="s">
        <v>1539</v>
      </c>
      <c r="CG257" s="140" t="s">
        <v>1539</v>
      </c>
      <c r="CH257" s="140" t="s">
        <v>1539</v>
      </c>
      <c r="CI257" s="140" t="s">
        <v>1539</v>
      </c>
      <c r="CJ257" s="140" t="s">
        <v>1539</v>
      </c>
      <c r="CL257" s="140"/>
      <c r="CM257" s="140"/>
      <c r="CN257" s="140"/>
      <c r="CO257" s="140"/>
      <c r="CP257" s="140"/>
      <c r="CQ257" s="140"/>
      <c r="CR257" s="140"/>
      <c r="CS257" s="140"/>
      <c r="CT257" s="140"/>
      <c r="CU257" s="140"/>
      <c r="CV257" s="140"/>
      <c r="CW257" s="140"/>
      <c r="CY257" s="103"/>
      <c r="CZ257" s="103"/>
      <c r="DA257" s="103"/>
      <c r="DB257" s="103"/>
      <c r="DC257" s="103"/>
      <c r="DD257" s="103"/>
      <c r="DE257" s="103"/>
      <c r="DF257" s="103"/>
      <c r="DG257" s="103"/>
      <c r="DH257" s="103"/>
      <c r="DI257" s="103"/>
      <c r="DJ257" s="103"/>
    </row>
    <row r="258" spans="1:114" x14ac:dyDescent="0.25">
      <c r="A258" s="70">
        <v>-71.952277780000003</v>
      </c>
      <c r="B258" s="70">
        <v>12.126361109999999</v>
      </c>
      <c r="C258" s="71">
        <v>65</v>
      </c>
      <c r="D258" s="56">
        <v>15070070</v>
      </c>
      <c r="E258" s="56"/>
      <c r="F258" s="195" t="s">
        <v>1544</v>
      </c>
      <c r="G258" s="57" t="s">
        <v>51</v>
      </c>
      <c r="H258" s="82" t="s">
        <v>461</v>
      </c>
      <c r="I258" s="129" t="s">
        <v>1539</v>
      </c>
      <c r="J258" s="129" t="s">
        <v>1539</v>
      </c>
      <c r="K258" s="129" t="s">
        <v>1539</v>
      </c>
      <c r="L258" s="129" t="s">
        <v>1539</v>
      </c>
      <c r="M258" s="129" t="s">
        <v>1539</v>
      </c>
      <c r="N258" s="129" t="s">
        <v>1539</v>
      </c>
      <c r="O258" s="129" t="s">
        <v>1539</v>
      </c>
      <c r="P258" s="129" t="s">
        <v>1539</v>
      </c>
      <c r="Q258" s="129" t="s">
        <v>1539</v>
      </c>
      <c r="R258" s="129" t="s">
        <v>1539</v>
      </c>
      <c r="S258" s="129" t="s">
        <v>1539</v>
      </c>
      <c r="T258" s="129" t="s">
        <v>1539</v>
      </c>
      <c r="U258" s="129" t="s">
        <v>1539</v>
      </c>
      <c r="V258" s="129" t="s">
        <v>1539</v>
      </c>
      <c r="W258" s="129" t="s">
        <v>1539</v>
      </c>
      <c r="X258" s="129" t="s">
        <v>1539</v>
      </c>
      <c r="Y258" s="129" t="s">
        <v>1539</v>
      </c>
      <c r="Z258" s="129" t="s">
        <v>1539</v>
      </c>
      <c r="AA258" s="129" t="s">
        <v>1539</v>
      </c>
      <c r="AB258" s="129" t="s">
        <v>1539</v>
      </c>
      <c r="AC258" s="129" t="s">
        <v>1539</v>
      </c>
      <c r="AD258" s="129" t="s">
        <v>1539</v>
      </c>
      <c r="AE258" s="129" t="s">
        <v>1539</v>
      </c>
      <c r="AF258" s="129" t="s">
        <v>1539</v>
      </c>
      <c r="AG258" s="129" t="s">
        <v>1539</v>
      </c>
      <c r="AH258" s="129" t="s">
        <v>1539</v>
      </c>
      <c r="AI258" s="129" t="s">
        <v>1539</v>
      </c>
      <c r="AJ258" s="129" t="s">
        <v>1539</v>
      </c>
      <c r="AK258" s="129" t="s">
        <v>1539</v>
      </c>
      <c r="AL258" s="129" t="s">
        <v>1539</v>
      </c>
      <c r="AM258" s="129"/>
      <c r="AN258" s="130"/>
      <c r="AO258" s="131"/>
      <c r="AQ258" s="132"/>
      <c r="AR258" s="99"/>
      <c r="AS258" s="133"/>
      <c r="AT258" s="134"/>
      <c r="AU258" s="135"/>
      <c r="AV258" s="136"/>
      <c r="AX258" s="129" t="s">
        <v>1539</v>
      </c>
      <c r="AY258" s="129" t="s">
        <v>1539</v>
      </c>
      <c r="AZ258" s="129" t="s">
        <v>1539</v>
      </c>
      <c r="BA258" s="129" t="s">
        <v>1539</v>
      </c>
      <c r="BB258" s="129" t="s">
        <v>1539</v>
      </c>
      <c r="BC258" s="129" t="s">
        <v>1539</v>
      </c>
      <c r="BD258" s="129" t="s">
        <v>1539</v>
      </c>
      <c r="BE258" s="129"/>
      <c r="BF258" s="129"/>
      <c r="BG258" s="129"/>
      <c r="BH258" s="129"/>
      <c r="BI258" s="129"/>
      <c r="BJ258" s="129"/>
      <c r="BK258" s="129"/>
      <c r="BL258" s="129"/>
      <c r="BM258" s="129"/>
      <c r="BN258" s="137"/>
      <c r="BO258" s="138"/>
      <c r="BP258" s="131"/>
      <c r="BQ258" s="99"/>
      <c r="BR258" s="139"/>
      <c r="BS258" s="132"/>
      <c r="BT258" s="99"/>
      <c r="BU258" s="134"/>
      <c r="BV258" s="135"/>
    </row>
    <row r="259" spans="1:114" x14ac:dyDescent="0.25">
      <c r="A259" s="70">
        <v>-71.515888889999999</v>
      </c>
      <c r="B259" s="70">
        <v>11.899416670000001</v>
      </c>
      <c r="C259" s="71">
        <v>115</v>
      </c>
      <c r="D259" s="56">
        <v>15080070</v>
      </c>
      <c r="E259" s="56"/>
      <c r="F259" s="195" t="s">
        <v>1545</v>
      </c>
      <c r="G259" s="57" t="s">
        <v>51</v>
      </c>
      <c r="H259" s="82" t="s">
        <v>461</v>
      </c>
      <c r="I259" s="129" t="s">
        <v>1539</v>
      </c>
      <c r="J259" s="129" t="s">
        <v>1539</v>
      </c>
      <c r="K259" s="129" t="s">
        <v>1539</v>
      </c>
      <c r="L259" s="129" t="s">
        <v>1539</v>
      </c>
      <c r="M259" s="129" t="s">
        <v>1539</v>
      </c>
      <c r="N259" s="129" t="s">
        <v>1539</v>
      </c>
      <c r="O259" s="129" t="s">
        <v>1539</v>
      </c>
      <c r="P259" s="129" t="s">
        <v>1539</v>
      </c>
      <c r="Q259" s="129" t="s">
        <v>1539</v>
      </c>
      <c r="R259" s="129" t="s">
        <v>1539</v>
      </c>
      <c r="S259" s="129" t="s">
        <v>1539</v>
      </c>
      <c r="T259" s="129" t="s">
        <v>1539</v>
      </c>
      <c r="U259" s="129" t="s">
        <v>1539</v>
      </c>
      <c r="V259" s="129" t="s">
        <v>1539</v>
      </c>
      <c r="W259" s="129" t="s">
        <v>1539</v>
      </c>
      <c r="X259" s="129" t="s">
        <v>1539</v>
      </c>
      <c r="Y259" s="129" t="s">
        <v>1539</v>
      </c>
      <c r="Z259" s="129" t="s">
        <v>1539</v>
      </c>
      <c r="AA259" s="129" t="s">
        <v>1539</v>
      </c>
      <c r="AB259" s="129" t="s">
        <v>1539</v>
      </c>
      <c r="AC259" s="129" t="s">
        <v>1539</v>
      </c>
      <c r="AD259" s="129" t="s">
        <v>1539</v>
      </c>
      <c r="AE259" s="129" t="s">
        <v>1539</v>
      </c>
      <c r="AF259" s="129" t="s">
        <v>1539</v>
      </c>
      <c r="AG259" s="129" t="s">
        <v>1539</v>
      </c>
      <c r="AH259" s="129" t="s">
        <v>1539</v>
      </c>
      <c r="AI259" s="129" t="s">
        <v>1539</v>
      </c>
      <c r="AJ259" s="129" t="s">
        <v>1539</v>
      </c>
      <c r="AK259" s="129" t="s">
        <v>1539</v>
      </c>
      <c r="AL259" s="129" t="s">
        <v>1539</v>
      </c>
      <c r="AM259" s="129"/>
      <c r="AN259" s="130"/>
      <c r="AO259" s="131"/>
      <c r="AQ259" s="132"/>
      <c r="AR259" s="99"/>
      <c r="AS259" s="133"/>
      <c r="AT259" s="134"/>
      <c r="AU259" s="135"/>
      <c r="AV259" s="136"/>
      <c r="AX259" s="129" t="s">
        <v>1539</v>
      </c>
      <c r="AY259" s="129" t="s">
        <v>1539</v>
      </c>
      <c r="AZ259" s="129" t="s">
        <v>1539</v>
      </c>
      <c r="BA259" s="129" t="s">
        <v>1539</v>
      </c>
      <c r="BB259" s="129" t="s">
        <v>1539</v>
      </c>
      <c r="BC259" s="129" t="s">
        <v>1539</v>
      </c>
      <c r="BD259" s="129" t="s">
        <v>1539</v>
      </c>
      <c r="BE259" s="129"/>
      <c r="BF259" s="129"/>
      <c r="BG259" s="129"/>
      <c r="BH259" s="129"/>
      <c r="BI259" s="129"/>
      <c r="BJ259" s="129"/>
      <c r="BK259" s="129"/>
      <c r="BL259" s="129"/>
      <c r="BM259" s="129"/>
      <c r="BN259" s="137"/>
      <c r="BO259" s="138"/>
      <c r="BP259" s="131"/>
      <c r="BQ259" s="99"/>
      <c r="BR259" s="139"/>
      <c r="BS259" s="132"/>
      <c r="BT259" s="99"/>
      <c r="BU259" s="134"/>
      <c r="BV259" s="135"/>
    </row>
    <row r="260" spans="1:114" x14ac:dyDescent="0.25">
      <c r="A260" s="70">
        <v>-73.764750000000006</v>
      </c>
      <c r="B260" s="70">
        <v>11.250130560000001</v>
      </c>
      <c r="C260" s="71">
        <v>30</v>
      </c>
      <c r="D260" s="56">
        <v>15010020</v>
      </c>
      <c r="E260" s="56"/>
      <c r="F260" s="195" t="s">
        <v>1546</v>
      </c>
      <c r="G260" s="57" t="s">
        <v>42</v>
      </c>
      <c r="H260" s="82" t="s">
        <v>41</v>
      </c>
      <c r="I260" s="129" t="s">
        <v>1539</v>
      </c>
      <c r="J260" s="129" t="s">
        <v>1539</v>
      </c>
      <c r="K260" s="129" t="s">
        <v>1539</v>
      </c>
      <c r="L260" s="129" t="s">
        <v>1539</v>
      </c>
      <c r="M260" s="129" t="s">
        <v>1539</v>
      </c>
      <c r="N260" s="129" t="s">
        <v>1539</v>
      </c>
      <c r="O260" s="129" t="s">
        <v>1539</v>
      </c>
      <c r="P260" s="129" t="s">
        <v>1539</v>
      </c>
      <c r="Q260" s="129" t="s">
        <v>1539</v>
      </c>
      <c r="R260" s="129" t="s">
        <v>1539</v>
      </c>
      <c r="S260" s="129" t="s">
        <v>1539</v>
      </c>
      <c r="T260" s="129" t="s">
        <v>1539</v>
      </c>
      <c r="U260" s="129" t="s">
        <v>1539</v>
      </c>
      <c r="V260" s="129" t="s">
        <v>1539</v>
      </c>
      <c r="W260" s="129" t="s">
        <v>1539</v>
      </c>
      <c r="X260" s="129" t="s">
        <v>1539</v>
      </c>
      <c r="Y260" s="129" t="s">
        <v>1539</v>
      </c>
      <c r="Z260" s="129" t="s">
        <v>1539</v>
      </c>
      <c r="AA260" s="129" t="s">
        <v>1539</v>
      </c>
      <c r="AB260" s="129" t="s">
        <v>1539</v>
      </c>
      <c r="AC260" s="129" t="s">
        <v>1539</v>
      </c>
      <c r="AD260" s="129" t="s">
        <v>1539</v>
      </c>
      <c r="AE260" s="129" t="s">
        <v>1539</v>
      </c>
      <c r="AF260" s="129" t="s">
        <v>1539</v>
      </c>
      <c r="AG260" s="129" t="s">
        <v>1539</v>
      </c>
      <c r="AH260" s="129" t="s">
        <v>1539</v>
      </c>
      <c r="AI260" s="129" t="s">
        <v>1539</v>
      </c>
      <c r="AJ260" s="129" t="s">
        <v>1539</v>
      </c>
      <c r="AK260" s="129" t="s">
        <v>1539</v>
      </c>
      <c r="AL260" s="129" t="s">
        <v>1539</v>
      </c>
      <c r="AM260" s="129"/>
      <c r="AN260" s="130"/>
      <c r="AO260" s="131"/>
      <c r="AQ260" s="132"/>
      <c r="AR260" s="99"/>
      <c r="AS260" s="133"/>
      <c r="AT260" s="134"/>
      <c r="AU260" s="135"/>
      <c r="AV260" s="136"/>
      <c r="AX260" s="129" t="s">
        <v>1539</v>
      </c>
      <c r="AY260" s="129" t="s">
        <v>1539</v>
      </c>
      <c r="AZ260" s="129" t="s">
        <v>1539</v>
      </c>
      <c r="BA260" s="129" t="s">
        <v>1539</v>
      </c>
      <c r="BB260" s="129" t="s">
        <v>1539</v>
      </c>
      <c r="BC260" s="129" t="s">
        <v>1539</v>
      </c>
      <c r="BD260" s="129" t="s">
        <v>1539</v>
      </c>
      <c r="BE260" s="129"/>
      <c r="BF260" s="129"/>
      <c r="BG260" s="129"/>
      <c r="BH260" s="129"/>
      <c r="BI260" s="129"/>
      <c r="BJ260" s="129"/>
      <c r="BK260" s="129"/>
      <c r="BL260" s="129"/>
      <c r="BM260" s="129"/>
      <c r="BN260" s="137"/>
      <c r="BO260" s="138"/>
      <c r="BP260" s="131"/>
      <c r="BQ260" s="99"/>
      <c r="BR260" s="139"/>
      <c r="BS260" s="132"/>
      <c r="BT260" s="99"/>
      <c r="BU260" s="134"/>
      <c r="BV260" s="135"/>
    </row>
    <row r="261" spans="1:114" x14ac:dyDescent="0.25">
      <c r="A261" s="70">
        <v>-73.890416669999993</v>
      </c>
      <c r="B261" s="70">
        <v>9.4104722199999991</v>
      </c>
      <c r="C261" s="71">
        <v>70</v>
      </c>
      <c r="D261" s="56">
        <v>25020240</v>
      </c>
      <c r="E261" s="56"/>
      <c r="F261" s="195" t="s">
        <v>1547</v>
      </c>
      <c r="G261" s="57" t="s">
        <v>54</v>
      </c>
      <c r="H261" s="82" t="s">
        <v>1548</v>
      </c>
      <c r="I261" s="129" t="s">
        <v>1539</v>
      </c>
      <c r="J261" s="129" t="s">
        <v>1539</v>
      </c>
      <c r="K261" s="129" t="s">
        <v>1539</v>
      </c>
      <c r="L261" s="129" t="s">
        <v>1539</v>
      </c>
      <c r="M261" s="129" t="s">
        <v>1539</v>
      </c>
      <c r="N261" s="129" t="s">
        <v>1539</v>
      </c>
      <c r="O261" s="129" t="s">
        <v>1539</v>
      </c>
      <c r="P261" s="129" t="s">
        <v>1539</v>
      </c>
      <c r="Q261" s="129" t="s">
        <v>1539</v>
      </c>
      <c r="R261" s="129" t="s">
        <v>1539</v>
      </c>
      <c r="S261" s="129" t="s">
        <v>1539</v>
      </c>
      <c r="T261" s="129" t="s">
        <v>1539</v>
      </c>
      <c r="U261" s="129" t="s">
        <v>1539</v>
      </c>
      <c r="V261" s="129" t="s">
        <v>1539</v>
      </c>
      <c r="W261" s="129" t="s">
        <v>1539</v>
      </c>
      <c r="X261" s="129" t="s">
        <v>1539</v>
      </c>
      <c r="Y261" s="129" t="s">
        <v>1539</v>
      </c>
      <c r="Z261" s="129" t="s">
        <v>1539</v>
      </c>
      <c r="AA261" s="129" t="s">
        <v>1539</v>
      </c>
      <c r="AB261" s="129" t="s">
        <v>1539</v>
      </c>
      <c r="AC261" s="129" t="s">
        <v>1539</v>
      </c>
      <c r="AD261" s="129" t="s">
        <v>1539</v>
      </c>
      <c r="AE261" s="129" t="s">
        <v>1539</v>
      </c>
      <c r="AF261" s="129" t="s">
        <v>1539</v>
      </c>
      <c r="AG261" s="129" t="s">
        <v>1539</v>
      </c>
      <c r="AH261" s="129" t="s">
        <v>1539</v>
      </c>
      <c r="AI261" s="129" t="s">
        <v>1539</v>
      </c>
      <c r="AJ261" s="129" t="s">
        <v>1539</v>
      </c>
      <c r="AK261" s="129" t="s">
        <v>1539</v>
      </c>
      <c r="AL261" s="129" t="s">
        <v>1539</v>
      </c>
      <c r="AM261" s="129"/>
      <c r="AN261" s="130"/>
      <c r="AO261" s="131"/>
      <c r="AQ261" s="132"/>
      <c r="AR261" s="99"/>
      <c r="AS261" s="133"/>
      <c r="AT261" s="134"/>
      <c r="AU261" s="135"/>
      <c r="AV261" s="136"/>
      <c r="AX261" s="129" t="s">
        <v>1539</v>
      </c>
      <c r="AY261" s="129" t="s">
        <v>1539</v>
      </c>
      <c r="AZ261" s="129" t="s">
        <v>1539</v>
      </c>
      <c r="BA261" s="129" t="s">
        <v>1539</v>
      </c>
      <c r="BB261" s="129" t="s">
        <v>1539</v>
      </c>
      <c r="BC261" s="129" t="s">
        <v>1539</v>
      </c>
      <c r="BD261" s="129" t="s">
        <v>1539</v>
      </c>
      <c r="BE261" s="129"/>
      <c r="BF261" s="129"/>
      <c r="BG261" s="129"/>
      <c r="BH261" s="129"/>
      <c r="BI261" s="129"/>
      <c r="BJ261" s="129"/>
      <c r="BK261" s="129"/>
      <c r="BL261" s="129"/>
      <c r="BM261" s="129"/>
      <c r="BN261" s="137"/>
      <c r="BO261" s="138"/>
      <c r="BP261" s="131"/>
      <c r="BQ261" s="99"/>
      <c r="BR261" s="139"/>
      <c r="BS261" s="132"/>
      <c r="BT261" s="99"/>
      <c r="BU261" s="134"/>
      <c r="BV261" s="135"/>
    </row>
    <row r="262" spans="1:114" x14ac:dyDescent="0.25">
      <c r="A262" s="70">
        <v>-74.025638889999996</v>
      </c>
      <c r="B262" s="70">
        <v>10.77344444</v>
      </c>
      <c r="C262" s="71">
        <v>1200</v>
      </c>
      <c r="D262" s="56">
        <v>2906034</v>
      </c>
      <c r="E262" s="56"/>
      <c r="F262" s="195" t="s">
        <v>1549</v>
      </c>
      <c r="G262" s="57" t="s">
        <v>42</v>
      </c>
      <c r="H262" s="82" t="s">
        <v>1550</v>
      </c>
      <c r="I262" s="129" t="s">
        <v>1539</v>
      </c>
      <c r="J262" s="129" t="s">
        <v>1539</v>
      </c>
      <c r="K262" s="129" t="s">
        <v>1539</v>
      </c>
      <c r="L262" s="129" t="s">
        <v>1539</v>
      </c>
      <c r="M262" s="129" t="s">
        <v>1539</v>
      </c>
      <c r="N262" s="129" t="s">
        <v>1539</v>
      </c>
      <c r="O262" s="129" t="s">
        <v>1539</v>
      </c>
      <c r="P262" s="129" t="s">
        <v>1539</v>
      </c>
      <c r="Q262" s="129" t="s">
        <v>1539</v>
      </c>
      <c r="R262" s="129" t="s">
        <v>1539</v>
      </c>
      <c r="S262" s="129" t="s">
        <v>1539</v>
      </c>
      <c r="T262" s="129" t="s">
        <v>1539</v>
      </c>
      <c r="U262" s="129" t="s">
        <v>1539</v>
      </c>
      <c r="V262" s="129" t="s">
        <v>1539</v>
      </c>
      <c r="W262" s="129" t="s">
        <v>1539</v>
      </c>
      <c r="X262" s="129" t="s">
        <v>1539</v>
      </c>
      <c r="Y262" s="129" t="s">
        <v>1539</v>
      </c>
      <c r="Z262" s="129" t="s">
        <v>1539</v>
      </c>
      <c r="AA262" s="129" t="s">
        <v>1539</v>
      </c>
      <c r="AB262" s="129" t="s">
        <v>1539</v>
      </c>
      <c r="AC262" s="129" t="s">
        <v>1539</v>
      </c>
      <c r="AD262" s="129" t="s">
        <v>1539</v>
      </c>
      <c r="AE262" s="129" t="s">
        <v>1539</v>
      </c>
      <c r="AF262" s="129" t="s">
        <v>1539</v>
      </c>
      <c r="AG262" s="129" t="s">
        <v>1539</v>
      </c>
      <c r="AH262" s="129" t="s">
        <v>1539</v>
      </c>
      <c r="AI262" s="129" t="s">
        <v>1539</v>
      </c>
      <c r="AJ262" s="129" t="s">
        <v>1539</v>
      </c>
      <c r="AK262" s="129" t="s">
        <v>1539</v>
      </c>
      <c r="AL262" s="129" t="s">
        <v>1539</v>
      </c>
      <c r="AM262" s="129"/>
      <c r="AN262" s="130"/>
      <c r="AO262" s="131"/>
      <c r="AQ262" s="132"/>
      <c r="AR262" s="99"/>
      <c r="AS262" s="133"/>
      <c r="AT262" s="134"/>
      <c r="AU262" s="135"/>
      <c r="AV262" s="136"/>
      <c r="AX262" s="129" t="s">
        <v>1539</v>
      </c>
      <c r="AY262" s="129" t="s">
        <v>1539</v>
      </c>
      <c r="AZ262" s="129" t="s">
        <v>1539</v>
      </c>
      <c r="BA262" s="129" t="s">
        <v>1539</v>
      </c>
      <c r="BB262" s="129" t="s">
        <v>1539</v>
      </c>
      <c r="BC262" s="129" t="s">
        <v>1539</v>
      </c>
      <c r="BD262" s="129" t="s">
        <v>1539</v>
      </c>
      <c r="BE262" s="129"/>
      <c r="BF262" s="129"/>
      <c r="BG262" s="129"/>
      <c r="BH262" s="129"/>
      <c r="BI262" s="129"/>
      <c r="BJ262" s="129"/>
      <c r="BK262" s="129"/>
      <c r="BL262" s="129"/>
      <c r="BM262" s="129"/>
      <c r="BN262" s="137"/>
      <c r="BO262" s="138"/>
      <c r="BP262" s="131"/>
      <c r="BQ262" s="99"/>
      <c r="BR262" s="139"/>
      <c r="BS262" s="132"/>
      <c r="BT262" s="99"/>
      <c r="BU262" s="134"/>
      <c r="BV262" s="135"/>
    </row>
    <row r="263" spans="1:114" x14ac:dyDescent="0.25">
      <c r="A263" s="70">
        <v>-74.076722220000008</v>
      </c>
      <c r="B263" s="70">
        <v>9.8610000000000007</v>
      </c>
      <c r="C263" s="71">
        <v>100</v>
      </c>
      <c r="D263" s="56">
        <v>28040360</v>
      </c>
      <c r="E263" s="56"/>
      <c r="F263" s="195" t="s">
        <v>1551</v>
      </c>
      <c r="G263" s="57" t="s">
        <v>42</v>
      </c>
      <c r="H263" s="82" t="s">
        <v>1552</v>
      </c>
      <c r="I263" s="129" t="s">
        <v>1539</v>
      </c>
      <c r="J263" s="129" t="s">
        <v>1539</v>
      </c>
      <c r="K263" s="129" t="s">
        <v>1539</v>
      </c>
      <c r="L263" s="129" t="s">
        <v>1539</v>
      </c>
      <c r="M263" s="129" t="s">
        <v>1539</v>
      </c>
      <c r="N263" s="129" t="s">
        <v>1539</v>
      </c>
      <c r="O263" s="129" t="s">
        <v>1539</v>
      </c>
      <c r="P263" s="129" t="s">
        <v>1539</v>
      </c>
      <c r="Q263" s="129" t="s">
        <v>1539</v>
      </c>
      <c r="R263" s="129" t="s">
        <v>1539</v>
      </c>
      <c r="S263" s="129" t="s">
        <v>1539</v>
      </c>
      <c r="T263" s="129" t="s">
        <v>1539</v>
      </c>
      <c r="U263" s="129" t="s">
        <v>1539</v>
      </c>
      <c r="V263" s="129" t="s">
        <v>1539</v>
      </c>
      <c r="W263" s="129" t="s">
        <v>1539</v>
      </c>
      <c r="X263" s="129" t="s">
        <v>1539</v>
      </c>
      <c r="Y263" s="129" t="s">
        <v>1539</v>
      </c>
      <c r="Z263" s="129" t="s">
        <v>1539</v>
      </c>
      <c r="AA263" s="129" t="s">
        <v>1539</v>
      </c>
      <c r="AB263" s="129" t="s">
        <v>1539</v>
      </c>
      <c r="AC263" s="129" t="s">
        <v>1539</v>
      </c>
      <c r="AD263" s="129" t="s">
        <v>1539</v>
      </c>
      <c r="AE263" s="129" t="s">
        <v>1539</v>
      </c>
      <c r="AF263" s="129" t="s">
        <v>1539</v>
      </c>
      <c r="AG263" s="129" t="s">
        <v>1539</v>
      </c>
      <c r="AH263" s="129" t="s">
        <v>1539</v>
      </c>
      <c r="AI263" s="129" t="s">
        <v>1539</v>
      </c>
      <c r="AJ263" s="129" t="s">
        <v>1539</v>
      </c>
      <c r="AK263" s="129" t="s">
        <v>1539</v>
      </c>
      <c r="AL263" s="129" t="s">
        <v>1539</v>
      </c>
      <c r="AM263" s="129"/>
      <c r="AN263" s="130"/>
      <c r="AO263" s="131"/>
      <c r="AQ263" s="132"/>
      <c r="AR263" s="99"/>
      <c r="AS263" s="133"/>
      <c r="AT263" s="134"/>
      <c r="AU263" s="135"/>
      <c r="AV263" s="136"/>
      <c r="AX263" s="129" t="s">
        <v>1539</v>
      </c>
      <c r="AY263" s="129" t="s">
        <v>1539</v>
      </c>
      <c r="AZ263" s="129" t="s">
        <v>1539</v>
      </c>
      <c r="BA263" s="129" t="s">
        <v>1539</v>
      </c>
      <c r="BB263" s="129" t="s">
        <v>1539</v>
      </c>
      <c r="BC263" s="129" t="s">
        <v>1539</v>
      </c>
      <c r="BD263" s="129" t="s">
        <v>1539</v>
      </c>
      <c r="BE263" s="129"/>
      <c r="BF263" s="129"/>
      <c r="BG263" s="129"/>
      <c r="BH263" s="129"/>
      <c r="BI263" s="129"/>
      <c r="BJ263" s="129"/>
      <c r="BK263" s="129"/>
      <c r="BL263" s="129"/>
      <c r="BM263" s="129"/>
      <c r="BN263" s="137"/>
      <c r="BO263" s="138"/>
      <c r="BP263" s="131"/>
      <c r="BQ263" s="99"/>
      <c r="BR263" s="139"/>
      <c r="BS263" s="132"/>
      <c r="BT263" s="99"/>
      <c r="BU263" s="134"/>
      <c r="BV263" s="135"/>
    </row>
    <row r="264" spans="1:114" x14ac:dyDescent="0.25">
      <c r="A264" s="70">
        <v>-73.211611110000007</v>
      </c>
      <c r="B264" s="70">
        <v>10.70386111</v>
      </c>
      <c r="C264" s="71">
        <v>450</v>
      </c>
      <c r="D264" s="56">
        <v>28010090</v>
      </c>
      <c r="E264" s="56"/>
      <c r="F264" s="195" t="s">
        <v>1553</v>
      </c>
      <c r="G264" s="57" t="s">
        <v>54</v>
      </c>
      <c r="H264" s="82" t="s">
        <v>53</v>
      </c>
      <c r="I264" s="129" t="s">
        <v>1539</v>
      </c>
      <c r="J264" s="129" t="s">
        <v>1539</v>
      </c>
      <c r="K264" s="129" t="s">
        <v>1539</v>
      </c>
      <c r="L264" s="129" t="s">
        <v>1539</v>
      </c>
      <c r="M264" s="129" t="s">
        <v>1539</v>
      </c>
      <c r="N264" s="129" t="s">
        <v>1539</v>
      </c>
      <c r="O264" s="129" t="s">
        <v>1539</v>
      </c>
      <c r="P264" s="129" t="s">
        <v>1539</v>
      </c>
      <c r="Q264" s="129" t="s">
        <v>1539</v>
      </c>
      <c r="R264" s="129" t="s">
        <v>1539</v>
      </c>
      <c r="S264" s="129" t="s">
        <v>1539</v>
      </c>
      <c r="T264" s="129" t="s">
        <v>1539</v>
      </c>
      <c r="U264" s="129" t="s">
        <v>1539</v>
      </c>
      <c r="V264" s="129" t="s">
        <v>1539</v>
      </c>
      <c r="W264" s="129" t="s">
        <v>1539</v>
      </c>
      <c r="X264" s="129" t="s">
        <v>1539</v>
      </c>
      <c r="Y264" s="129" t="s">
        <v>1539</v>
      </c>
      <c r="Z264" s="129" t="s">
        <v>1539</v>
      </c>
      <c r="AA264" s="129" t="s">
        <v>1539</v>
      </c>
      <c r="AB264" s="129" t="s">
        <v>1539</v>
      </c>
      <c r="AC264" s="129" t="s">
        <v>1539</v>
      </c>
      <c r="AD264" s="129" t="s">
        <v>1539</v>
      </c>
      <c r="AE264" s="129" t="s">
        <v>1539</v>
      </c>
      <c r="AF264" s="129" t="s">
        <v>1539</v>
      </c>
      <c r="AG264" s="129" t="s">
        <v>1539</v>
      </c>
      <c r="AH264" s="129" t="s">
        <v>1539</v>
      </c>
      <c r="AI264" s="129" t="s">
        <v>1539</v>
      </c>
      <c r="AJ264" s="129" t="s">
        <v>1539</v>
      </c>
      <c r="AK264" s="129" t="s">
        <v>1539</v>
      </c>
      <c r="AL264" s="129" t="s">
        <v>1539</v>
      </c>
      <c r="AM264" s="129"/>
      <c r="AN264" s="130"/>
      <c r="AO264" s="131"/>
      <c r="AQ264" s="132"/>
      <c r="AR264" s="99"/>
      <c r="AS264" s="133"/>
      <c r="AT264" s="134"/>
      <c r="AU264" s="135"/>
      <c r="AV264" s="136"/>
      <c r="AX264" s="129" t="s">
        <v>1539</v>
      </c>
      <c r="AY264" s="129" t="s">
        <v>1539</v>
      </c>
      <c r="AZ264" s="129" t="s">
        <v>1539</v>
      </c>
      <c r="BA264" s="129" t="s">
        <v>1539</v>
      </c>
      <c r="BB264" s="129" t="s">
        <v>1539</v>
      </c>
      <c r="BC264" s="129" t="s">
        <v>1539</v>
      </c>
      <c r="BD264" s="129" t="s">
        <v>1539</v>
      </c>
      <c r="BE264" s="129"/>
      <c r="BF264" s="129"/>
      <c r="BG264" s="129"/>
      <c r="BH264" s="129"/>
      <c r="BI264" s="129"/>
      <c r="BJ264" s="129"/>
      <c r="BK264" s="129"/>
      <c r="BL264" s="129"/>
      <c r="BM264" s="129"/>
      <c r="BN264" s="137"/>
      <c r="BO264" s="138"/>
      <c r="BP264" s="131"/>
      <c r="BQ264" s="99"/>
      <c r="BR264" s="139"/>
      <c r="BS264" s="132"/>
      <c r="BT264" s="99"/>
      <c r="BU264" s="134"/>
      <c r="BV264" s="135"/>
    </row>
    <row r="265" spans="1:114" x14ac:dyDescent="0.25">
      <c r="A265" s="70">
        <v>-73.815444439999993</v>
      </c>
      <c r="B265" s="70">
        <v>8.8603888900000012</v>
      </c>
      <c r="C265" s="71">
        <v>20</v>
      </c>
      <c r="D265" s="56">
        <v>25020090</v>
      </c>
      <c r="E265" s="56"/>
      <c r="F265" s="195" t="s">
        <v>1554</v>
      </c>
      <c r="G265" s="57" t="s">
        <v>54</v>
      </c>
      <c r="H265" s="82" t="s">
        <v>1555</v>
      </c>
      <c r="I265" s="129" t="s">
        <v>1539</v>
      </c>
      <c r="J265" s="129" t="s">
        <v>1539</v>
      </c>
      <c r="K265" s="129" t="s">
        <v>1539</v>
      </c>
      <c r="L265" s="129" t="s">
        <v>1539</v>
      </c>
      <c r="M265" s="129" t="s">
        <v>1539</v>
      </c>
      <c r="N265" s="129" t="s">
        <v>1539</v>
      </c>
      <c r="O265" s="129" t="s">
        <v>1539</v>
      </c>
      <c r="P265" s="129" t="s">
        <v>1539</v>
      </c>
      <c r="Q265" s="129" t="s">
        <v>1539</v>
      </c>
      <c r="R265" s="129" t="s">
        <v>1539</v>
      </c>
      <c r="S265" s="129" t="s">
        <v>1539</v>
      </c>
      <c r="T265" s="129" t="s">
        <v>1539</v>
      </c>
      <c r="U265" s="129" t="s">
        <v>1539</v>
      </c>
      <c r="V265" s="129" t="s">
        <v>1539</v>
      </c>
      <c r="W265" s="129" t="s">
        <v>1539</v>
      </c>
      <c r="X265" s="129" t="s">
        <v>1539</v>
      </c>
      <c r="Y265" s="129" t="s">
        <v>1539</v>
      </c>
      <c r="Z265" s="129" t="s">
        <v>1539</v>
      </c>
      <c r="AA265" s="129" t="s">
        <v>1539</v>
      </c>
      <c r="AB265" s="129" t="s">
        <v>1539</v>
      </c>
      <c r="AC265" s="129" t="s">
        <v>1539</v>
      </c>
      <c r="AD265" s="129" t="s">
        <v>1539</v>
      </c>
      <c r="AE265" s="129" t="s">
        <v>1539</v>
      </c>
      <c r="AF265" s="129" t="s">
        <v>1539</v>
      </c>
      <c r="AG265" s="129" t="s">
        <v>1539</v>
      </c>
      <c r="AH265" s="129" t="s">
        <v>1539</v>
      </c>
      <c r="AI265" s="129" t="s">
        <v>1539</v>
      </c>
      <c r="AJ265" s="129" t="s">
        <v>1539</v>
      </c>
      <c r="AK265" s="129" t="s">
        <v>1539</v>
      </c>
      <c r="AL265" s="129" t="s">
        <v>1539</v>
      </c>
      <c r="AM265" s="129"/>
      <c r="AN265" s="130"/>
      <c r="AO265" s="131"/>
      <c r="AQ265" s="132"/>
      <c r="AR265" s="99"/>
      <c r="AS265" s="133"/>
      <c r="AT265" s="134"/>
      <c r="AU265" s="135"/>
      <c r="AV265" s="136"/>
      <c r="AX265" s="129" t="s">
        <v>1539</v>
      </c>
      <c r="AY265" s="129" t="s">
        <v>1539</v>
      </c>
      <c r="AZ265" s="129" t="s">
        <v>1539</v>
      </c>
      <c r="BA265" s="129" t="s">
        <v>1539</v>
      </c>
      <c r="BB265" s="129" t="s">
        <v>1539</v>
      </c>
      <c r="BC265" s="129" t="s">
        <v>1539</v>
      </c>
      <c r="BD265" s="129" t="s">
        <v>1539</v>
      </c>
      <c r="BE265" s="129"/>
      <c r="BF265" s="129"/>
      <c r="BG265" s="129"/>
      <c r="BH265" s="129"/>
      <c r="BI265" s="129"/>
      <c r="BJ265" s="129"/>
      <c r="BK265" s="129"/>
      <c r="BL265" s="129"/>
      <c r="BM265" s="129"/>
      <c r="BN265" s="137"/>
      <c r="BO265" s="138"/>
      <c r="BP265" s="131"/>
      <c r="BQ265" s="99"/>
      <c r="BR265" s="139"/>
      <c r="BS265" s="132"/>
      <c r="BT265" s="99"/>
      <c r="BU265" s="134"/>
      <c r="BV265" s="135"/>
    </row>
    <row r="266" spans="1:114" x14ac:dyDescent="0.25">
      <c r="A266" s="70">
        <v>-73.85944443999999</v>
      </c>
      <c r="B266" s="70">
        <v>9.7063055600000006</v>
      </c>
      <c r="C266" s="71">
        <v>120</v>
      </c>
      <c r="D266" s="56">
        <v>28040300</v>
      </c>
      <c r="E266" s="56"/>
      <c r="F266" s="195" t="s">
        <v>1556</v>
      </c>
      <c r="G266" s="57" t="s">
        <v>42</v>
      </c>
      <c r="H266" s="82" t="s">
        <v>1557</v>
      </c>
      <c r="I266" s="129" t="s">
        <v>1539</v>
      </c>
      <c r="J266" s="129" t="s">
        <v>1539</v>
      </c>
      <c r="K266" s="129" t="s">
        <v>1539</v>
      </c>
      <c r="L266" s="129" t="s">
        <v>1539</v>
      </c>
      <c r="M266" s="129" t="s">
        <v>1539</v>
      </c>
      <c r="N266" s="129" t="s">
        <v>1539</v>
      </c>
      <c r="O266" s="129" t="s">
        <v>1539</v>
      </c>
      <c r="P266" s="129" t="s">
        <v>1539</v>
      </c>
      <c r="Q266" s="129" t="s">
        <v>1539</v>
      </c>
      <c r="R266" s="129" t="s">
        <v>1539</v>
      </c>
      <c r="S266" s="129" t="s">
        <v>1539</v>
      </c>
      <c r="T266" s="129" t="s">
        <v>1539</v>
      </c>
      <c r="U266" s="129" t="s">
        <v>1539</v>
      </c>
      <c r="V266" s="129" t="s">
        <v>1539</v>
      </c>
      <c r="W266" s="129" t="s">
        <v>1539</v>
      </c>
      <c r="X266" s="129" t="s">
        <v>1539</v>
      </c>
      <c r="Y266" s="129" t="s">
        <v>1539</v>
      </c>
      <c r="Z266" s="129" t="s">
        <v>1539</v>
      </c>
      <c r="AA266" s="129" t="s">
        <v>1539</v>
      </c>
      <c r="AB266" s="129" t="s">
        <v>1539</v>
      </c>
      <c r="AC266" s="129" t="s">
        <v>1539</v>
      </c>
      <c r="AD266" s="129" t="s">
        <v>1539</v>
      </c>
      <c r="AE266" s="129" t="s">
        <v>1539</v>
      </c>
      <c r="AF266" s="129" t="s">
        <v>1539</v>
      </c>
      <c r="AG266" s="129" t="s">
        <v>1539</v>
      </c>
      <c r="AH266" s="129" t="s">
        <v>1539</v>
      </c>
      <c r="AI266" s="129" t="s">
        <v>1539</v>
      </c>
      <c r="AJ266" s="129" t="s">
        <v>1539</v>
      </c>
      <c r="AK266" s="129" t="s">
        <v>1539</v>
      </c>
      <c r="AL266" s="129" t="s">
        <v>1539</v>
      </c>
      <c r="AM266" s="129"/>
      <c r="AN266" s="130"/>
      <c r="AO266" s="131"/>
      <c r="AQ266" s="132"/>
      <c r="AR266" s="99"/>
      <c r="AS266" s="133"/>
      <c r="AT266" s="134"/>
      <c r="AU266" s="135"/>
      <c r="AV266" s="136"/>
      <c r="AX266" s="129" t="s">
        <v>1539</v>
      </c>
      <c r="AY266" s="129" t="s">
        <v>1539</v>
      </c>
      <c r="AZ266" s="129" t="s">
        <v>1539</v>
      </c>
      <c r="BA266" s="129" t="s">
        <v>1539</v>
      </c>
      <c r="BB266" s="129" t="s">
        <v>1539</v>
      </c>
      <c r="BC266" s="129" t="s">
        <v>1539</v>
      </c>
      <c r="BD266" s="129" t="s">
        <v>1539</v>
      </c>
      <c r="BE266" s="129"/>
      <c r="BF266" s="129"/>
      <c r="BG266" s="129"/>
      <c r="BH266" s="129"/>
      <c r="BI266" s="129"/>
      <c r="BJ266" s="129"/>
      <c r="BK266" s="129"/>
      <c r="BL266" s="129"/>
      <c r="BM266" s="129"/>
      <c r="BN266" s="137"/>
      <c r="BO266" s="138"/>
      <c r="BP266" s="131"/>
      <c r="BQ266" s="99"/>
      <c r="BR266" s="139"/>
      <c r="BS266" s="132"/>
      <c r="BT266" s="99"/>
      <c r="BU266" s="134"/>
      <c r="BV266" s="135"/>
    </row>
    <row r="267" spans="1:114" x14ac:dyDescent="0.25">
      <c r="A267" s="70">
        <v>-74.42397222000001</v>
      </c>
      <c r="B267" s="70">
        <v>10.32155556</v>
      </c>
      <c r="C267" s="71">
        <v>60</v>
      </c>
      <c r="D267" s="56">
        <v>29020020</v>
      </c>
      <c r="E267" s="56"/>
      <c r="F267" s="195" t="s">
        <v>1558</v>
      </c>
      <c r="G267" s="57" t="s">
        <v>42</v>
      </c>
      <c r="H267" s="82" t="s">
        <v>436</v>
      </c>
      <c r="I267" s="129" t="s">
        <v>1539</v>
      </c>
      <c r="J267" s="129" t="s">
        <v>1539</v>
      </c>
      <c r="K267" s="129" t="s">
        <v>1539</v>
      </c>
      <c r="L267" s="129" t="s">
        <v>1539</v>
      </c>
      <c r="M267" s="129" t="s">
        <v>1539</v>
      </c>
      <c r="N267" s="129" t="s">
        <v>1539</v>
      </c>
      <c r="O267" s="129" t="s">
        <v>1539</v>
      </c>
      <c r="P267" s="129" t="s">
        <v>1539</v>
      </c>
      <c r="Q267" s="129" t="s">
        <v>1539</v>
      </c>
      <c r="R267" s="129" t="s">
        <v>1539</v>
      </c>
      <c r="S267" s="129" t="s">
        <v>1539</v>
      </c>
      <c r="T267" s="129" t="s">
        <v>1539</v>
      </c>
      <c r="U267" s="129" t="s">
        <v>1539</v>
      </c>
      <c r="V267" s="129" t="s">
        <v>1539</v>
      </c>
      <c r="W267" s="129" t="s">
        <v>1539</v>
      </c>
      <c r="X267" s="129" t="s">
        <v>1539</v>
      </c>
      <c r="Y267" s="129" t="s">
        <v>1539</v>
      </c>
      <c r="Z267" s="129" t="s">
        <v>1539</v>
      </c>
      <c r="AA267" s="129" t="s">
        <v>1539</v>
      </c>
      <c r="AB267" s="129" t="s">
        <v>1539</v>
      </c>
      <c r="AC267" s="129" t="s">
        <v>1539</v>
      </c>
      <c r="AD267" s="129" t="s">
        <v>1539</v>
      </c>
      <c r="AE267" s="129" t="s">
        <v>1539</v>
      </c>
      <c r="AF267" s="129" t="s">
        <v>1539</v>
      </c>
      <c r="AG267" s="129" t="s">
        <v>1539</v>
      </c>
      <c r="AH267" s="129" t="s">
        <v>1539</v>
      </c>
      <c r="AI267" s="129" t="s">
        <v>1539</v>
      </c>
      <c r="AJ267" s="129" t="s">
        <v>1539</v>
      </c>
      <c r="AK267" s="129" t="s">
        <v>1539</v>
      </c>
      <c r="AL267" s="129" t="s">
        <v>1539</v>
      </c>
      <c r="AM267" s="129"/>
      <c r="AN267" s="130"/>
      <c r="AO267" s="131"/>
      <c r="AQ267" s="132"/>
      <c r="AR267" s="99"/>
      <c r="AS267" s="133"/>
      <c r="AT267" s="134"/>
      <c r="AU267" s="135"/>
      <c r="AV267" s="136"/>
      <c r="AX267" s="129" t="s">
        <v>1539</v>
      </c>
      <c r="AY267" s="129" t="s">
        <v>1539</v>
      </c>
      <c r="AZ267" s="129" t="s">
        <v>1539</v>
      </c>
      <c r="BA267" s="129" t="s">
        <v>1539</v>
      </c>
      <c r="BB267" s="129" t="s">
        <v>1539</v>
      </c>
      <c r="BC267" s="129" t="s">
        <v>1539</v>
      </c>
      <c r="BD267" s="129" t="s">
        <v>1539</v>
      </c>
      <c r="BE267" s="129"/>
      <c r="BF267" s="129"/>
      <c r="BG267" s="129"/>
      <c r="BH267" s="129"/>
      <c r="BI267" s="129"/>
      <c r="BJ267" s="129"/>
      <c r="BK267" s="129"/>
      <c r="BL267" s="129"/>
      <c r="BM267" s="129"/>
      <c r="BN267" s="137"/>
      <c r="BO267" s="138"/>
      <c r="BP267" s="131"/>
      <c r="BQ267" s="99"/>
      <c r="BR267" s="139"/>
      <c r="BS267" s="132"/>
      <c r="BT267" s="99"/>
      <c r="BU267" s="134"/>
      <c r="BV267" s="135"/>
    </row>
    <row r="268" spans="1:114" x14ac:dyDescent="0.25">
      <c r="A268" s="70">
        <v>-81.379110829999988</v>
      </c>
      <c r="B268" s="70">
        <v>13.36861111</v>
      </c>
      <c r="C268" s="71">
        <v>2</v>
      </c>
      <c r="D268" s="56">
        <v>17020020</v>
      </c>
      <c r="E268" s="56"/>
      <c r="F268" s="195" t="s">
        <v>1559</v>
      </c>
      <c r="G268" s="57" t="s">
        <v>618</v>
      </c>
      <c r="H268" s="82" t="s">
        <v>39</v>
      </c>
      <c r="I268" s="129" t="s">
        <v>1539</v>
      </c>
      <c r="J268" s="129" t="s">
        <v>1539</v>
      </c>
      <c r="K268" s="129" t="s">
        <v>1539</v>
      </c>
      <c r="L268" s="129" t="s">
        <v>1539</v>
      </c>
      <c r="M268" s="129" t="s">
        <v>1539</v>
      </c>
      <c r="N268" s="129" t="s">
        <v>1539</v>
      </c>
      <c r="O268" s="129" t="s">
        <v>1539</v>
      </c>
      <c r="P268" s="129" t="s">
        <v>1539</v>
      </c>
      <c r="Q268" s="129" t="s">
        <v>1539</v>
      </c>
      <c r="R268" s="129" t="s">
        <v>1539</v>
      </c>
      <c r="S268" s="129" t="s">
        <v>1539</v>
      </c>
      <c r="T268" s="129" t="s">
        <v>1539</v>
      </c>
      <c r="U268" s="129" t="s">
        <v>1539</v>
      </c>
      <c r="V268" s="129" t="s">
        <v>1539</v>
      </c>
      <c r="W268" s="129" t="s">
        <v>1539</v>
      </c>
      <c r="X268" s="129" t="s">
        <v>1539</v>
      </c>
      <c r="Y268" s="129" t="s">
        <v>1539</v>
      </c>
      <c r="Z268" s="129" t="s">
        <v>1539</v>
      </c>
      <c r="AA268" s="129" t="s">
        <v>1539</v>
      </c>
      <c r="AB268" s="129" t="s">
        <v>1539</v>
      </c>
      <c r="AC268" s="129" t="s">
        <v>1539</v>
      </c>
      <c r="AD268" s="129" t="s">
        <v>1539</v>
      </c>
      <c r="AE268" s="129" t="s">
        <v>1539</v>
      </c>
      <c r="AF268" s="129" t="s">
        <v>1539</v>
      </c>
      <c r="AG268" s="129" t="s">
        <v>1539</v>
      </c>
      <c r="AH268" s="129" t="s">
        <v>1539</v>
      </c>
      <c r="AI268" s="129" t="s">
        <v>1539</v>
      </c>
      <c r="AJ268" s="129" t="s">
        <v>1539</v>
      </c>
      <c r="AK268" s="129" t="s">
        <v>1539</v>
      </c>
      <c r="AL268" s="129" t="s">
        <v>1539</v>
      </c>
      <c r="AM268" s="129"/>
      <c r="AN268" s="130"/>
      <c r="AO268" s="131"/>
      <c r="AQ268" s="132"/>
      <c r="AR268" s="99"/>
      <c r="AS268" s="133"/>
      <c r="AT268" s="134"/>
      <c r="AU268" s="135"/>
      <c r="AV268" s="136"/>
      <c r="AX268" s="129" t="s">
        <v>1539</v>
      </c>
      <c r="AY268" s="129" t="s">
        <v>1539</v>
      </c>
      <c r="AZ268" s="129" t="s">
        <v>1539</v>
      </c>
      <c r="BA268" s="129" t="s">
        <v>1539</v>
      </c>
      <c r="BB268" s="129" t="s">
        <v>1539</v>
      </c>
      <c r="BC268" s="129" t="s">
        <v>1539</v>
      </c>
      <c r="BD268" s="129" t="s">
        <v>1539</v>
      </c>
      <c r="BE268" s="129"/>
      <c r="BF268" s="129"/>
      <c r="BG268" s="129"/>
      <c r="BH268" s="129"/>
      <c r="BI268" s="129"/>
      <c r="BJ268" s="129"/>
      <c r="BK268" s="129"/>
      <c r="BL268" s="129"/>
      <c r="BM268" s="129"/>
      <c r="BN268" s="137"/>
      <c r="BO268" s="138"/>
      <c r="BP268" s="131"/>
      <c r="BQ268" s="99"/>
      <c r="BR268" s="139"/>
      <c r="BS268" s="132"/>
      <c r="BT268" s="99"/>
      <c r="BU268" s="134"/>
      <c r="BV268" s="135"/>
    </row>
    <row r="269" spans="1:114" x14ac:dyDescent="0.25">
      <c r="A269" s="70">
        <v>-81.37</v>
      </c>
      <c r="B269" s="70">
        <v>13.38</v>
      </c>
      <c r="C269" s="71">
        <v>133</v>
      </c>
      <c r="D269" s="56">
        <v>1704500201</v>
      </c>
      <c r="E269" s="56"/>
      <c r="F269" s="195" t="s">
        <v>1560</v>
      </c>
      <c r="G269" s="57" t="s">
        <v>618</v>
      </c>
      <c r="H269" s="82" t="s">
        <v>39</v>
      </c>
      <c r="I269" s="129" t="s">
        <v>1539</v>
      </c>
      <c r="J269" s="129" t="s">
        <v>1539</v>
      </c>
      <c r="K269" s="129" t="s">
        <v>1539</v>
      </c>
      <c r="L269" s="129" t="s">
        <v>1539</v>
      </c>
      <c r="M269" s="129" t="s">
        <v>1539</v>
      </c>
      <c r="N269" s="129" t="s">
        <v>1539</v>
      </c>
      <c r="O269" s="129" t="s">
        <v>1539</v>
      </c>
      <c r="P269" s="129" t="s">
        <v>1539</v>
      </c>
      <c r="Q269" s="129" t="s">
        <v>1539</v>
      </c>
      <c r="R269" s="129" t="s">
        <v>1539</v>
      </c>
      <c r="S269" s="129" t="s">
        <v>1539</v>
      </c>
      <c r="T269" s="129" t="s">
        <v>1539</v>
      </c>
      <c r="U269" s="129" t="s">
        <v>1539</v>
      </c>
      <c r="V269" s="129" t="s">
        <v>1539</v>
      </c>
      <c r="W269" s="129" t="s">
        <v>1539</v>
      </c>
      <c r="X269" s="129" t="s">
        <v>1539</v>
      </c>
      <c r="Y269" s="129" t="s">
        <v>1539</v>
      </c>
      <c r="Z269" s="129" t="s">
        <v>1539</v>
      </c>
      <c r="AA269" s="129" t="s">
        <v>1539</v>
      </c>
      <c r="AB269" s="129" t="s">
        <v>1539</v>
      </c>
      <c r="AC269" s="129" t="s">
        <v>1539</v>
      </c>
      <c r="AD269" s="129" t="s">
        <v>1539</v>
      </c>
      <c r="AE269" s="129" t="s">
        <v>1539</v>
      </c>
      <c r="AF269" s="129" t="s">
        <v>1539</v>
      </c>
      <c r="AG269" s="129" t="s">
        <v>1539</v>
      </c>
      <c r="AH269" s="129" t="s">
        <v>1539</v>
      </c>
      <c r="AI269" s="129" t="s">
        <v>1539</v>
      </c>
      <c r="AJ269" s="129" t="s">
        <v>1539</v>
      </c>
      <c r="AK269" s="129" t="s">
        <v>1539</v>
      </c>
      <c r="AL269" s="129" t="s">
        <v>1539</v>
      </c>
      <c r="AM269" s="129"/>
      <c r="AN269" s="130"/>
      <c r="AO269" s="131"/>
      <c r="AQ269" s="132"/>
      <c r="AR269" s="99"/>
      <c r="AS269" s="133"/>
      <c r="AT269" s="134"/>
      <c r="AU269" s="135"/>
      <c r="AV269" s="136"/>
      <c r="AX269" s="129" t="s">
        <v>1539</v>
      </c>
      <c r="AY269" s="129" t="s">
        <v>1539</v>
      </c>
      <c r="AZ269" s="129" t="s">
        <v>1539</v>
      </c>
      <c r="BA269" s="129" t="s">
        <v>1539</v>
      </c>
      <c r="BB269" s="129" t="s">
        <v>1539</v>
      </c>
      <c r="BC269" s="129" t="s">
        <v>1539</v>
      </c>
      <c r="BD269" s="129" t="s">
        <v>1539</v>
      </c>
      <c r="BE269" s="129"/>
      <c r="BF269" s="129"/>
      <c r="BG269" s="129"/>
      <c r="BH269" s="129"/>
      <c r="BI269" s="129"/>
      <c r="BJ269" s="129"/>
      <c r="BK269" s="129"/>
      <c r="BL269" s="129"/>
      <c r="BM269" s="129"/>
      <c r="BN269" s="137"/>
      <c r="BO269" s="138"/>
      <c r="BP269" s="131"/>
      <c r="BQ269" s="99"/>
      <c r="BR269" s="139"/>
      <c r="BS269" s="132"/>
      <c r="BT269" s="99"/>
      <c r="BU269" s="134"/>
      <c r="BV269" s="135"/>
    </row>
    <row r="270" spans="1:114" ht="16.5" thickBot="1" x14ac:dyDescent="0.3">
      <c r="A270" s="70">
        <v>-73.630083329999991</v>
      </c>
      <c r="B270" s="70">
        <v>8.9542222200000001</v>
      </c>
      <c r="C270" s="71">
        <v>50</v>
      </c>
      <c r="D270" s="56">
        <v>25025330</v>
      </c>
      <c r="E270" s="56"/>
      <c r="F270" s="195" t="s">
        <v>1561</v>
      </c>
      <c r="G270" s="57" t="s">
        <v>54</v>
      </c>
      <c r="H270" s="82" t="s">
        <v>406</v>
      </c>
      <c r="I270" s="129" t="s">
        <v>1539</v>
      </c>
      <c r="J270" s="129" t="s">
        <v>1539</v>
      </c>
      <c r="K270" s="129" t="s">
        <v>1539</v>
      </c>
      <c r="L270" s="129" t="s">
        <v>1539</v>
      </c>
      <c r="M270" s="129" t="s">
        <v>1539</v>
      </c>
      <c r="N270" s="129" t="s">
        <v>1539</v>
      </c>
      <c r="O270" s="129" t="s">
        <v>1539</v>
      </c>
      <c r="P270" s="129" t="s">
        <v>1539</v>
      </c>
      <c r="Q270" s="129" t="s">
        <v>1539</v>
      </c>
      <c r="R270" s="129" t="s">
        <v>1539</v>
      </c>
      <c r="S270" s="129" t="s">
        <v>1539</v>
      </c>
      <c r="T270" s="129" t="s">
        <v>1539</v>
      </c>
      <c r="U270" s="129" t="s">
        <v>1539</v>
      </c>
      <c r="V270" s="129" t="s">
        <v>1539</v>
      </c>
      <c r="W270" s="129" t="s">
        <v>1539</v>
      </c>
      <c r="X270" s="129" t="s">
        <v>1539</v>
      </c>
      <c r="Y270" s="129" t="s">
        <v>1539</v>
      </c>
      <c r="Z270" s="129" t="s">
        <v>1539</v>
      </c>
      <c r="AA270" s="129" t="s">
        <v>1539</v>
      </c>
      <c r="AB270" s="129" t="s">
        <v>1539</v>
      </c>
      <c r="AC270" s="129" t="s">
        <v>1539</v>
      </c>
      <c r="AD270" s="129" t="s">
        <v>1539</v>
      </c>
      <c r="AE270" s="129" t="s">
        <v>1539</v>
      </c>
      <c r="AF270" s="129" t="s">
        <v>1539</v>
      </c>
      <c r="AG270" s="129" t="s">
        <v>1539</v>
      </c>
      <c r="AH270" s="129" t="s">
        <v>1539</v>
      </c>
      <c r="AI270" s="129" t="s">
        <v>1539</v>
      </c>
      <c r="AJ270" s="129" t="s">
        <v>1539</v>
      </c>
      <c r="AK270" s="129" t="s">
        <v>1539</v>
      </c>
      <c r="AL270" s="129" t="s">
        <v>1539</v>
      </c>
      <c r="AM270" s="129"/>
      <c r="AN270" s="130"/>
      <c r="AO270" s="131"/>
      <c r="AQ270" s="132"/>
      <c r="AR270" s="99"/>
      <c r="AS270" s="133"/>
      <c r="AT270" s="134"/>
      <c r="AU270" s="135"/>
      <c r="AV270" s="136"/>
      <c r="AX270" s="129" t="s">
        <v>1539</v>
      </c>
      <c r="AY270" s="129" t="s">
        <v>1539</v>
      </c>
      <c r="AZ270" s="129" t="s">
        <v>1539</v>
      </c>
      <c r="BA270" s="129" t="s">
        <v>1539</v>
      </c>
      <c r="BB270" s="129" t="s">
        <v>1539</v>
      </c>
      <c r="BC270" s="129" t="s">
        <v>1539</v>
      </c>
      <c r="BD270" s="129" t="s">
        <v>1539</v>
      </c>
      <c r="BE270" s="129"/>
      <c r="BF270" s="129"/>
      <c r="BG270" s="129"/>
      <c r="BH270" s="129"/>
      <c r="BI270" s="129"/>
      <c r="BJ270" s="129"/>
      <c r="BK270" s="129"/>
      <c r="BL270" s="129"/>
      <c r="BM270" s="129"/>
      <c r="BN270"/>
      <c r="BO270" s="138"/>
      <c r="BP270" s="131"/>
      <c r="BQ270" s="99"/>
      <c r="BR270" s="139"/>
      <c r="BS270" s="132"/>
      <c r="BT270" s="99"/>
      <c r="BU270" s="134"/>
      <c r="BV270" s="135"/>
    </row>
    <row r="271" spans="1:114" s="49" customFormat="1" ht="15" customHeight="1" thickTop="1" thickBot="1" x14ac:dyDescent="0.3">
      <c r="A271" s="51" t="s">
        <v>476</v>
      </c>
      <c r="B271" s="51"/>
      <c r="C271" s="52"/>
      <c r="D271" s="53"/>
      <c r="E271" s="53"/>
      <c r="F271" s="95" t="s">
        <v>477</v>
      </c>
      <c r="G271" s="55"/>
      <c r="H271" s="54"/>
      <c r="I271" s="145"/>
      <c r="J271" s="145"/>
      <c r="K271" s="145"/>
      <c r="L271" s="145"/>
      <c r="M271" s="145"/>
      <c r="N271" s="145"/>
      <c r="O271" s="145"/>
      <c r="P271" s="145"/>
      <c r="Q271" s="145"/>
      <c r="R271" s="145"/>
      <c r="S271" s="145"/>
      <c r="T271" s="145"/>
      <c r="U271" s="145"/>
      <c r="V271" s="145"/>
      <c r="W271" s="145"/>
      <c r="X271" s="145"/>
      <c r="Y271" s="145"/>
      <c r="Z271" s="145"/>
      <c r="AA271" s="145"/>
      <c r="AB271" s="145"/>
      <c r="AC271" s="145"/>
      <c r="AD271" s="145"/>
      <c r="AE271" s="145"/>
      <c r="AF271" s="145"/>
      <c r="AG271" s="145"/>
      <c r="AH271" s="145"/>
      <c r="AI271" s="145"/>
      <c r="AJ271" s="145"/>
      <c r="AK271" s="145"/>
      <c r="AL271" s="145"/>
      <c r="AM271" s="145"/>
      <c r="AN271" s="145"/>
      <c r="AO271" s="146"/>
      <c r="AP271" s="146"/>
      <c r="AQ271" s="147"/>
      <c r="AR271" s="147"/>
      <c r="AS271" s="151"/>
      <c r="AT271" s="147"/>
      <c r="AU271" s="148"/>
      <c r="AV271" s="147"/>
      <c r="AW271" s="212"/>
      <c r="AX271" s="145"/>
      <c r="AY271" s="145"/>
      <c r="AZ271" s="145"/>
      <c r="BA271" s="145"/>
      <c r="BB271" s="145"/>
      <c r="BC271" s="145"/>
      <c r="BD271" s="145"/>
      <c r="BE271" s="145"/>
      <c r="BF271" s="145"/>
      <c r="BG271" s="145"/>
      <c r="BH271" s="145"/>
      <c r="BI271" s="145"/>
      <c r="BJ271" s="145"/>
      <c r="BK271" s="145"/>
      <c r="BL271" s="145"/>
      <c r="BM271" s="145"/>
      <c r="BN271" s="150"/>
      <c r="BO271" s="151"/>
      <c r="BP271" s="146"/>
      <c r="BQ271" s="146"/>
      <c r="BR271" s="152"/>
      <c r="BS271" s="147"/>
      <c r="BT271" s="147"/>
      <c r="BU271" s="147"/>
      <c r="BV271" s="148"/>
      <c r="BW271" s="153"/>
      <c r="BX271" s="184"/>
      <c r="BY271" s="212"/>
      <c r="BZ271" s="212"/>
      <c r="CA271" s="212"/>
      <c r="CB271" s="212"/>
      <c r="CC271" s="212"/>
      <c r="CD271" s="212"/>
      <c r="CE271" s="212"/>
      <c r="CF271" s="212"/>
      <c r="CG271" s="212"/>
      <c r="CH271" s="212"/>
      <c r="CI271" s="212"/>
      <c r="CJ271" s="212"/>
      <c r="CL271" s="127"/>
      <c r="CM271" s="127"/>
      <c r="CN271" s="127"/>
      <c r="CO271" s="127"/>
      <c r="CP271" s="127"/>
      <c r="CQ271" s="127"/>
      <c r="CR271" s="127"/>
      <c r="CS271" s="127"/>
      <c r="CT271" s="127"/>
      <c r="CU271" s="127"/>
      <c r="CV271" s="127"/>
      <c r="CW271" s="127"/>
      <c r="CY271" s="153"/>
      <c r="CZ271" s="153"/>
      <c r="DA271" s="153"/>
      <c r="DB271" s="128"/>
      <c r="DC271" s="128"/>
      <c r="DD271" s="128"/>
      <c r="DE271" s="128"/>
      <c r="DF271" s="128"/>
      <c r="DG271" s="128"/>
      <c r="DH271" s="128"/>
      <c r="DI271" s="128"/>
      <c r="DJ271" s="128"/>
    </row>
    <row r="272" spans="1:114" ht="15" customHeight="1" thickTop="1" x14ac:dyDescent="0.25">
      <c r="A272" s="70">
        <v>-73.2</v>
      </c>
      <c r="B272" s="70">
        <v>7.4666670000000002</v>
      </c>
      <c r="C272" s="71">
        <v>500</v>
      </c>
      <c r="D272" s="56">
        <v>23190140</v>
      </c>
      <c r="E272" s="56"/>
      <c r="F272" s="195" t="s">
        <v>478</v>
      </c>
      <c r="G272" s="57" t="s">
        <v>67</v>
      </c>
      <c r="H272" s="82" t="s">
        <v>479</v>
      </c>
      <c r="I272" s="129" t="s">
        <v>1539</v>
      </c>
      <c r="J272" s="129" t="s">
        <v>1539</v>
      </c>
      <c r="K272" s="129" t="s">
        <v>1539</v>
      </c>
      <c r="L272" s="129" t="s">
        <v>1539</v>
      </c>
      <c r="M272" s="129" t="s">
        <v>1539</v>
      </c>
      <c r="N272" s="129" t="s">
        <v>1539</v>
      </c>
      <c r="O272" s="129" t="s">
        <v>1539</v>
      </c>
      <c r="P272" s="129" t="s">
        <v>1539</v>
      </c>
      <c r="Q272" s="129" t="s">
        <v>1539</v>
      </c>
      <c r="R272" s="129" t="s">
        <v>1539</v>
      </c>
      <c r="S272" s="129" t="s">
        <v>1539</v>
      </c>
      <c r="T272" s="129" t="s">
        <v>1539</v>
      </c>
      <c r="U272" s="129" t="s">
        <v>1539</v>
      </c>
      <c r="V272" s="129" t="s">
        <v>1539</v>
      </c>
      <c r="W272" s="129" t="s">
        <v>1539</v>
      </c>
      <c r="X272" s="129" t="s">
        <v>1539</v>
      </c>
      <c r="Y272" s="129" t="s">
        <v>1539</v>
      </c>
      <c r="Z272" s="129" t="s">
        <v>1539</v>
      </c>
      <c r="AA272" s="129" t="s">
        <v>1539</v>
      </c>
      <c r="AB272" s="129" t="s">
        <v>1539</v>
      </c>
      <c r="AC272" s="129" t="s">
        <v>1539</v>
      </c>
      <c r="AD272" s="129" t="s">
        <v>1539</v>
      </c>
      <c r="AE272" s="129" t="s">
        <v>1539</v>
      </c>
      <c r="AF272" s="129" t="s">
        <v>1539</v>
      </c>
      <c r="AG272" s="129" t="s">
        <v>1539</v>
      </c>
      <c r="AH272" s="129" t="s">
        <v>1539</v>
      </c>
      <c r="AI272" s="129" t="s">
        <v>1539</v>
      </c>
      <c r="AJ272" s="129" t="s">
        <v>1539</v>
      </c>
      <c r="AK272" s="129" t="s">
        <v>1539</v>
      </c>
      <c r="AL272" s="129" t="s">
        <v>1539</v>
      </c>
      <c r="AM272" s="129"/>
      <c r="AN272" s="130"/>
      <c r="AO272" s="131"/>
      <c r="AQ272" s="132"/>
      <c r="AR272" s="99"/>
      <c r="AS272" s="133"/>
      <c r="AT272" s="134"/>
      <c r="AU272" s="135" t="s">
        <v>1539</v>
      </c>
      <c r="AV272" s="136"/>
      <c r="AW272" s="140"/>
      <c r="AX272" s="129" t="s">
        <v>1539</v>
      </c>
      <c r="AY272" s="129" t="s">
        <v>1539</v>
      </c>
      <c r="AZ272" s="129" t="s">
        <v>1539</v>
      </c>
      <c r="BA272" s="129" t="s">
        <v>1539</v>
      </c>
      <c r="BB272" s="129" t="s">
        <v>1539</v>
      </c>
      <c r="BC272" s="129" t="s">
        <v>1539</v>
      </c>
      <c r="BD272" s="129" t="s">
        <v>1539</v>
      </c>
      <c r="BE272" s="129"/>
      <c r="BF272" s="129"/>
      <c r="BG272" s="129"/>
      <c r="BH272" s="129"/>
      <c r="BI272" s="129"/>
      <c r="BJ272" s="129"/>
      <c r="BK272" s="129"/>
      <c r="BL272" s="129"/>
      <c r="BM272" s="129"/>
      <c r="BN272" s="137"/>
      <c r="BO272" s="138"/>
      <c r="BP272" s="131"/>
      <c r="BQ272" s="99"/>
      <c r="BR272" s="139"/>
      <c r="BS272" s="132"/>
      <c r="BT272" s="99"/>
      <c r="BU272" s="134"/>
      <c r="BV272" s="135" t="s">
        <v>1539</v>
      </c>
      <c r="BW272" s="116"/>
      <c r="BY272" s="140" t="s">
        <v>1539</v>
      </c>
      <c r="BZ272" s="140" t="s">
        <v>1539</v>
      </c>
      <c r="CA272" s="140" t="s">
        <v>1539</v>
      </c>
      <c r="CB272" s="140" t="s">
        <v>1539</v>
      </c>
      <c r="CC272" s="140" t="s">
        <v>1539</v>
      </c>
      <c r="CD272" s="140" t="s">
        <v>1539</v>
      </c>
      <c r="CE272" s="140" t="s">
        <v>1539</v>
      </c>
      <c r="CF272" s="140" t="s">
        <v>1539</v>
      </c>
      <c r="CG272" s="140" t="s">
        <v>1539</v>
      </c>
      <c r="CH272" s="140" t="s">
        <v>1539</v>
      </c>
      <c r="CI272" s="140" t="s">
        <v>1539</v>
      </c>
      <c r="CJ272" s="140" t="s">
        <v>1539</v>
      </c>
      <c r="CL272" s="140"/>
      <c r="CM272" s="140"/>
      <c r="CN272" s="140"/>
      <c r="CO272" s="140"/>
      <c r="CP272" s="140"/>
      <c r="CQ272" s="140"/>
      <c r="CR272" s="140"/>
      <c r="CS272" s="140"/>
      <c r="CT272" s="140"/>
      <c r="CU272" s="140"/>
      <c r="CV272" s="140"/>
      <c r="CW272" s="140"/>
      <c r="CY272" s="105"/>
      <c r="CZ272" s="105"/>
      <c r="DA272" s="105"/>
      <c r="DB272" s="105"/>
      <c r="DC272" s="105"/>
      <c r="DD272" s="105"/>
      <c r="DE272" s="105"/>
      <c r="DF272" s="105"/>
      <c r="DG272" s="105"/>
      <c r="DH272" s="105"/>
      <c r="DI272" s="105"/>
      <c r="DJ272" s="105"/>
    </row>
    <row r="273" spans="1:114" ht="15" customHeight="1" x14ac:dyDescent="0.25">
      <c r="A273" s="70">
        <v>-73.05</v>
      </c>
      <c r="B273" s="70">
        <v>7.733333</v>
      </c>
      <c r="C273" s="71">
        <v>1882</v>
      </c>
      <c r="D273" s="56">
        <v>23195180</v>
      </c>
      <c r="E273" s="56"/>
      <c r="F273" s="198" t="s">
        <v>480</v>
      </c>
      <c r="G273" s="57" t="s">
        <v>71</v>
      </c>
      <c r="H273" s="82" t="s">
        <v>481</v>
      </c>
      <c r="I273" s="129">
        <v>23.6</v>
      </c>
      <c r="J273" s="129">
        <v>21.2</v>
      </c>
      <c r="K273" s="129">
        <v>22.6</v>
      </c>
      <c r="L273" s="129">
        <v>22</v>
      </c>
      <c r="M273" s="129">
        <v>22.6</v>
      </c>
      <c r="N273" s="129" t="s">
        <v>1539</v>
      </c>
      <c r="O273" s="129">
        <v>23.2</v>
      </c>
      <c r="P273" s="129">
        <v>25</v>
      </c>
      <c r="Q273" s="129">
        <v>23</v>
      </c>
      <c r="R273" s="129">
        <v>23.6</v>
      </c>
      <c r="S273" s="129">
        <v>23</v>
      </c>
      <c r="T273" s="129">
        <v>22.2</v>
      </c>
      <c r="U273" s="129">
        <v>22.2</v>
      </c>
      <c r="V273" s="129">
        <v>22.4</v>
      </c>
      <c r="W273" s="129">
        <v>21</v>
      </c>
      <c r="X273" s="129" t="s">
        <v>1539</v>
      </c>
      <c r="Y273" s="129">
        <v>23</v>
      </c>
      <c r="Z273" s="129">
        <v>21.6</v>
      </c>
      <c r="AA273" s="129">
        <v>22.8</v>
      </c>
      <c r="AB273" s="129">
        <v>21.6</v>
      </c>
      <c r="AC273" s="129">
        <v>22.8</v>
      </c>
      <c r="AD273" s="129">
        <v>22.4</v>
      </c>
      <c r="AE273" s="129">
        <v>22.8</v>
      </c>
      <c r="AF273" s="129">
        <v>20.6</v>
      </c>
      <c r="AG273" s="129" t="s">
        <v>1539</v>
      </c>
      <c r="AH273" s="129">
        <v>23.6</v>
      </c>
      <c r="AI273" s="129">
        <v>23.6</v>
      </c>
      <c r="AJ273" s="129">
        <v>21</v>
      </c>
      <c r="AK273" s="129">
        <v>20.2</v>
      </c>
      <c r="AL273" s="129">
        <v>21.2</v>
      </c>
      <c r="AM273" s="129"/>
      <c r="AN273" s="130">
        <f>+LOOKUP(1000,I273:AM273)</f>
        <v>21.2</v>
      </c>
      <c r="AO273" s="131"/>
      <c r="AQ273" s="132"/>
      <c r="AR273" s="99"/>
      <c r="AS273" s="133"/>
      <c r="AT273" s="134">
        <f>+MAX(I273:AM273)</f>
        <v>25</v>
      </c>
      <c r="AU273" s="135">
        <v>25.6</v>
      </c>
      <c r="AV273" s="136">
        <f>+AT273-AU273</f>
        <v>-0.60000000000000142</v>
      </c>
      <c r="AW273" s="140"/>
      <c r="AX273" s="129">
        <v>20</v>
      </c>
      <c r="AY273" s="129">
        <v>20.8</v>
      </c>
      <c r="AZ273" s="129">
        <v>20</v>
      </c>
      <c r="BA273" s="129">
        <v>22</v>
      </c>
      <c r="BB273" s="129">
        <v>21.2</v>
      </c>
      <c r="BC273" s="129">
        <v>22</v>
      </c>
      <c r="BD273" s="129" t="s">
        <v>1539</v>
      </c>
      <c r="BE273" s="129"/>
      <c r="BF273" s="129"/>
      <c r="BG273" s="129"/>
      <c r="BH273" s="129"/>
      <c r="BI273" s="129"/>
      <c r="BJ273" s="129"/>
      <c r="BK273" s="129"/>
      <c r="BL273" s="129"/>
      <c r="BM273" s="129"/>
      <c r="BN273" s="137">
        <f>+LOOKUP(1000,AX273:BM273)</f>
        <v>22</v>
      </c>
      <c r="BO273" s="138"/>
      <c r="BP273" s="131"/>
      <c r="BQ273" s="99">
        <f>+BN273-BP273</f>
        <v>22</v>
      </c>
      <c r="BR273" s="139"/>
      <c r="BS273" s="132">
        <f>+AVERAGE(AX273:BM273)</f>
        <v>21</v>
      </c>
      <c r="BT273" s="99">
        <f>+BS273-BP273</f>
        <v>21</v>
      </c>
      <c r="BU273" s="134">
        <f>+MAX(AX273:BM273)</f>
        <v>22</v>
      </c>
      <c r="BV273" s="135">
        <v>26.4</v>
      </c>
      <c r="BW273" s="116">
        <f>+BU273-BV273</f>
        <v>-4.3999999999999986</v>
      </c>
      <c r="BY273" s="140">
        <v>27</v>
      </c>
      <c r="BZ273" s="140">
        <v>27.4</v>
      </c>
      <c r="CA273" s="140">
        <v>27.4</v>
      </c>
      <c r="CB273" s="140">
        <v>26.7</v>
      </c>
      <c r="CC273" s="140">
        <v>27.4</v>
      </c>
      <c r="CD273" s="140">
        <v>26.8</v>
      </c>
      <c r="CE273" s="140">
        <v>27</v>
      </c>
      <c r="CF273" s="140">
        <v>27.4</v>
      </c>
      <c r="CG273" s="140">
        <v>26.9</v>
      </c>
      <c r="CH273" s="140">
        <v>26.4</v>
      </c>
      <c r="CI273" s="140">
        <v>25.6</v>
      </c>
      <c r="CJ273" s="140">
        <v>26.4</v>
      </c>
      <c r="CL273" s="140">
        <v>24.736666666666661</v>
      </c>
      <c r="CM273" s="140">
        <v>25.143333333333331</v>
      </c>
      <c r="CN273" s="140">
        <v>25.096551724137921</v>
      </c>
      <c r="CO273" s="140">
        <v>24.975862068965519</v>
      </c>
      <c r="CP273" s="140">
        <v>25.031034482758621</v>
      </c>
      <c r="CQ273" s="140">
        <v>25.082142857142859</v>
      </c>
      <c r="CR273" s="140">
        <v>25.210344827586201</v>
      </c>
      <c r="CS273" s="140">
        <v>25.28</v>
      </c>
      <c r="CT273" s="140">
        <v>24.96</v>
      </c>
      <c r="CU273" s="140">
        <v>23.816666666666659</v>
      </c>
      <c r="CV273" s="140">
        <v>23.823333333333331</v>
      </c>
      <c r="CW273" s="140">
        <v>24.33666666666667</v>
      </c>
      <c r="CY273" s="105">
        <v>22.393333333333331</v>
      </c>
      <c r="CZ273" s="105">
        <v>22.78</v>
      </c>
      <c r="DA273" s="105">
        <v>22.586206896551719</v>
      </c>
      <c r="DB273" s="105">
        <v>22.317241379310349</v>
      </c>
      <c r="DC273" s="105">
        <v>22.296551724137931</v>
      </c>
      <c r="DD273" s="105">
        <v>22.25357142857143</v>
      </c>
      <c r="DE273" s="105">
        <v>22.30344827586207</v>
      </c>
      <c r="DF273" s="105">
        <v>22.47333333333334</v>
      </c>
      <c r="DG273" s="105">
        <v>22.04333333333334</v>
      </c>
      <c r="DH273" s="105">
        <v>21.516666666666669</v>
      </c>
      <c r="DI273" s="105">
        <v>21.446666666666669</v>
      </c>
      <c r="DJ273" s="105">
        <v>21.95</v>
      </c>
    </row>
    <row r="274" spans="1:114" ht="15" customHeight="1" x14ac:dyDescent="0.25">
      <c r="A274" s="70">
        <v>-72.966667000000001</v>
      </c>
      <c r="B274" s="70">
        <v>6.483333</v>
      </c>
      <c r="C274" s="71">
        <v>1667</v>
      </c>
      <c r="D274" s="56">
        <v>24025040</v>
      </c>
      <c r="E274" s="56"/>
      <c r="F274" s="199" t="s">
        <v>482</v>
      </c>
      <c r="G274" s="57" t="s">
        <v>67</v>
      </c>
      <c r="H274" s="82" t="s">
        <v>483</v>
      </c>
      <c r="I274" s="129">
        <v>27.2</v>
      </c>
      <c r="J274" s="129">
        <v>27.4</v>
      </c>
      <c r="K274" s="129">
        <v>26</v>
      </c>
      <c r="L274" s="129">
        <v>26</v>
      </c>
      <c r="M274" s="129">
        <v>26.2</v>
      </c>
      <c r="N274" s="129">
        <v>25.6</v>
      </c>
      <c r="O274" s="129">
        <v>27.4</v>
      </c>
      <c r="P274" s="129">
        <v>27.4</v>
      </c>
      <c r="Q274" s="129">
        <v>26.2</v>
      </c>
      <c r="R274" s="129">
        <v>26.4</v>
      </c>
      <c r="S274" s="129">
        <v>25.6</v>
      </c>
      <c r="T274" s="129">
        <v>25</v>
      </c>
      <c r="U274" s="129">
        <v>25</v>
      </c>
      <c r="V274" s="129">
        <v>24</v>
      </c>
      <c r="W274" s="129">
        <v>23</v>
      </c>
      <c r="X274" s="129">
        <v>25.6</v>
      </c>
      <c r="Y274" s="129">
        <v>25</v>
      </c>
      <c r="Z274" s="129">
        <v>25</v>
      </c>
      <c r="AA274" s="129">
        <v>24.8</v>
      </c>
      <c r="AB274" s="129">
        <v>25</v>
      </c>
      <c r="AC274" s="129">
        <v>25</v>
      </c>
      <c r="AD274" s="129">
        <v>25.2</v>
      </c>
      <c r="AE274" s="129">
        <v>25</v>
      </c>
      <c r="AF274" s="129">
        <v>22.2</v>
      </c>
      <c r="AG274" s="129">
        <v>25.6</v>
      </c>
      <c r="AH274" s="129">
        <v>27.2</v>
      </c>
      <c r="AI274" s="129">
        <v>27</v>
      </c>
      <c r="AJ274" s="129">
        <v>24.4</v>
      </c>
      <c r="AK274" s="129">
        <v>23.4</v>
      </c>
      <c r="AL274" s="129" t="s">
        <v>1539</v>
      </c>
      <c r="AM274" s="129"/>
      <c r="AN274" s="130">
        <f>+LOOKUP(1000,I274:AM274)</f>
        <v>23.4</v>
      </c>
      <c r="AO274" s="131"/>
      <c r="AQ274" s="132"/>
      <c r="AR274" s="99"/>
      <c r="AS274" s="133"/>
      <c r="AT274" s="134">
        <f>+MAX(I274:AM274)</f>
        <v>27.4</v>
      </c>
      <c r="AU274" s="135">
        <v>28</v>
      </c>
      <c r="AV274" s="136">
        <f>+AT274-AU274</f>
        <v>-0.60000000000000142</v>
      </c>
      <c r="AW274" s="140"/>
      <c r="AX274" s="129">
        <v>23.4</v>
      </c>
      <c r="AY274" s="129">
        <v>24.2</v>
      </c>
      <c r="AZ274" s="129">
        <v>25.4</v>
      </c>
      <c r="BA274" s="129">
        <v>25</v>
      </c>
      <c r="BB274" s="129">
        <v>23.2</v>
      </c>
      <c r="BC274" s="129">
        <v>26.4</v>
      </c>
      <c r="BD274" s="129">
        <v>25</v>
      </c>
      <c r="BE274" s="129"/>
      <c r="BF274" s="129"/>
      <c r="BG274" s="129"/>
      <c r="BH274" s="129"/>
      <c r="BI274" s="129"/>
      <c r="BJ274" s="129"/>
      <c r="BK274" s="129"/>
      <c r="BL274" s="129"/>
      <c r="BM274" s="129"/>
      <c r="BN274" s="137">
        <f>+LOOKUP(1000,AX274:BM274)</f>
        <v>25</v>
      </c>
      <c r="BO274" s="138"/>
      <c r="BP274" s="131"/>
      <c r="BQ274" s="99">
        <f>+BN274-BP274</f>
        <v>25</v>
      </c>
      <c r="BR274" s="139"/>
      <c r="BS274" s="132">
        <f>+AVERAGE(AX274:BM274)</f>
        <v>24.657142857142855</v>
      </c>
      <c r="BT274" s="99">
        <f>+BS274-BP274</f>
        <v>24.657142857142855</v>
      </c>
      <c r="BU274" s="134">
        <f>+MAX(AX274:BM274)</f>
        <v>26.4</v>
      </c>
      <c r="BV274" s="135">
        <v>31.2</v>
      </c>
      <c r="BW274" s="116">
        <f>+BU274-BV274</f>
        <v>-4.8000000000000007</v>
      </c>
      <c r="BY274" s="140">
        <v>31.3</v>
      </c>
      <c r="BZ274" s="140">
        <v>32.4</v>
      </c>
      <c r="CA274" s="140">
        <v>32</v>
      </c>
      <c r="CB274" s="140">
        <v>31.8</v>
      </c>
      <c r="CC274" s="140">
        <v>30.4</v>
      </c>
      <c r="CD274" s="140">
        <v>31</v>
      </c>
      <c r="CE274" s="140">
        <v>32</v>
      </c>
      <c r="CF274" s="140">
        <v>31.4</v>
      </c>
      <c r="CG274" s="140">
        <v>30.6</v>
      </c>
      <c r="CH274" s="140">
        <v>30.6</v>
      </c>
      <c r="CI274" s="140">
        <v>28</v>
      </c>
      <c r="CJ274" s="140">
        <v>31.2</v>
      </c>
      <c r="CL274" s="140">
        <v>27.786666666666669</v>
      </c>
      <c r="CM274" s="140">
        <v>28.70666666666666</v>
      </c>
      <c r="CN274" s="140">
        <v>28.833333333333329</v>
      </c>
      <c r="CO274" s="140">
        <v>28.22666666666667</v>
      </c>
      <c r="CP274" s="140">
        <v>27.9</v>
      </c>
      <c r="CQ274" s="140">
        <v>27.793333333333329</v>
      </c>
      <c r="CR274" s="140">
        <v>27.666666666666671</v>
      </c>
      <c r="CS274" s="140">
        <v>27.586666666666659</v>
      </c>
      <c r="CT274" s="140">
        <v>27.63333333333334</v>
      </c>
      <c r="CU274" s="140">
        <v>26.986666666666672</v>
      </c>
      <c r="CV274" s="140">
        <v>26.646666666666661</v>
      </c>
      <c r="CW274" s="140">
        <v>26.833333333333329</v>
      </c>
      <c r="CY274" s="105">
        <v>25.843333333333341</v>
      </c>
      <c r="CZ274" s="105">
        <v>26.3</v>
      </c>
      <c r="DA274" s="105">
        <v>26.306666666666668</v>
      </c>
      <c r="DB274" s="105">
        <v>25.673333333333328</v>
      </c>
      <c r="DC274" s="105">
        <v>25.40666666666667</v>
      </c>
      <c r="DD274" s="105">
        <v>25.25</v>
      </c>
      <c r="DE274" s="105">
        <v>25.16333333333333</v>
      </c>
      <c r="DF274" s="105">
        <v>25.333333333333329</v>
      </c>
      <c r="DG274" s="105">
        <v>25.233333333333341</v>
      </c>
      <c r="DH274" s="105">
        <v>24.876666666666669</v>
      </c>
      <c r="DI274" s="105">
        <v>24.766666666666669</v>
      </c>
      <c r="DJ274" s="105">
        <v>25.106666666666669</v>
      </c>
    </row>
    <row r="275" spans="1:114" ht="15" customHeight="1" x14ac:dyDescent="0.25">
      <c r="A275" s="70">
        <v>-74.41</v>
      </c>
      <c r="B275" s="70">
        <v>6.7158333299999997</v>
      </c>
      <c r="C275" s="71">
        <v>138</v>
      </c>
      <c r="D275" s="56">
        <v>23100050</v>
      </c>
      <c r="E275" s="56"/>
      <c r="F275" s="198" t="s">
        <v>484</v>
      </c>
      <c r="G275" s="57" t="s">
        <v>63</v>
      </c>
      <c r="H275" s="82" t="s">
        <v>485</v>
      </c>
      <c r="I275" s="129" t="s">
        <v>1539</v>
      </c>
      <c r="J275" s="129" t="s">
        <v>1539</v>
      </c>
      <c r="K275" s="129" t="s">
        <v>1539</v>
      </c>
      <c r="L275" s="129" t="s">
        <v>1539</v>
      </c>
      <c r="M275" s="129" t="s">
        <v>1539</v>
      </c>
      <c r="N275" s="129" t="s">
        <v>1539</v>
      </c>
      <c r="O275" s="129" t="s">
        <v>1539</v>
      </c>
      <c r="P275" s="129" t="s">
        <v>1539</v>
      </c>
      <c r="Q275" s="129" t="s">
        <v>1539</v>
      </c>
      <c r="R275" s="129" t="s">
        <v>1539</v>
      </c>
      <c r="S275" s="129" t="s">
        <v>1539</v>
      </c>
      <c r="T275" s="129" t="s">
        <v>1539</v>
      </c>
      <c r="U275" s="129" t="s">
        <v>1539</v>
      </c>
      <c r="V275" s="129" t="s">
        <v>1539</v>
      </c>
      <c r="W275" s="129" t="s">
        <v>1539</v>
      </c>
      <c r="X275" s="129" t="s">
        <v>1539</v>
      </c>
      <c r="Y275" s="129" t="s">
        <v>1539</v>
      </c>
      <c r="Z275" s="129" t="s">
        <v>1539</v>
      </c>
      <c r="AA275" s="129" t="s">
        <v>1539</v>
      </c>
      <c r="AB275" s="129" t="s">
        <v>1539</v>
      </c>
      <c r="AC275" s="129" t="s">
        <v>1539</v>
      </c>
      <c r="AD275" s="129" t="s">
        <v>1539</v>
      </c>
      <c r="AE275" s="129" t="s">
        <v>1539</v>
      </c>
      <c r="AF275" s="129" t="s">
        <v>1539</v>
      </c>
      <c r="AG275" s="129" t="s">
        <v>1539</v>
      </c>
      <c r="AH275" s="129" t="s">
        <v>1539</v>
      </c>
      <c r="AI275" s="129" t="s">
        <v>1539</v>
      </c>
      <c r="AJ275" s="129" t="s">
        <v>1539</v>
      </c>
      <c r="AK275" s="129" t="s">
        <v>1539</v>
      </c>
      <c r="AL275" s="129" t="s">
        <v>1539</v>
      </c>
      <c r="AM275" s="129"/>
      <c r="AN275" s="130"/>
      <c r="AO275" s="131"/>
      <c r="AQ275" s="132"/>
      <c r="AR275" s="99"/>
      <c r="AS275" s="133"/>
      <c r="AT275" s="134"/>
      <c r="AU275" s="135" t="s">
        <v>1539</v>
      </c>
      <c r="AV275" s="136"/>
      <c r="AW275" s="140"/>
      <c r="AX275" s="129" t="s">
        <v>1539</v>
      </c>
      <c r="AY275" s="129" t="s">
        <v>1539</v>
      </c>
      <c r="AZ275" s="129" t="s">
        <v>1539</v>
      </c>
      <c r="BA275" s="129" t="s">
        <v>1539</v>
      </c>
      <c r="BB275" s="129" t="s">
        <v>1539</v>
      </c>
      <c r="BC275" s="129" t="s">
        <v>1539</v>
      </c>
      <c r="BD275" s="129" t="s">
        <v>1539</v>
      </c>
      <c r="BE275" s="129"/>
      <c r="BF275" s="129"/>
      <c r="BG275" s="129"/>
      <c r="BH275" s="129"/>
      <c r="BI275" s="129"/>
      <c r="BJ275" s="129"/>
      <c r="BK275" s="129"/>
      <c r="BL275" s="129"/>
      <c r="BM275" s="129"/>
      <c r="BN275" s="137"/>
      <c r="BO275" s="138"/>
      <c r="BP275" s="131"/>
      <c r="BQ275" s="99"/>
      <c r="BR275" s="139"/>
      <c r="BS275" s="132"/>
      <c r="BT275" s="99"/>
      <c r="BU275" s="134"/>
      <c r="BV275" s="135" t="s">
        <v>1539</v>
      </c>
      <c r="BW275" s="116"/>
      <c r="BY275" s="140" t="s">
        <v>1539</v>
      </c>
      <c r="BZ275" s="140" t="s">
        <v>1539</v>
      </c>
      <c r="CA275" s="140" t="s">
        <v>1539</v>
      </c>
      <c r="CB275" s="140" t="s">
        <v>1539</v>
      </c>
      <c r="CC275" s="140" t="s">
        <v>1539</v>
      </c>
      <c r="CD275" s="140" t="s">
        <v>1539</v>
      </c>
      <c r="CE275" s="140" t="s">
        <v>1539</v>
      </c>
      <c r="CF275" s="140" t="s">
        <v>1539</v>
      </c>
      <c r="CG275" s="140" t="s">
        <v>1539</v>
      </c>
      <c r="CH275" s="140" t="s">
        <v>1539</v>
      </c>
      <c r="CI275" s="140" t="s">
        <v>1539</v>
      </c>
      <c r="CJ275" s="140" t="s">
        <v>1539</v>
      </c>
      <c r="CL275" s="140"/>
      <c r="CM275" s="140"/>
      <c r="CN275" s="140"/>
      <c r="CO275" s="140"/>
      <c r="CP275" s="140"/>
      <c r="CQ275" s="140"/>
      <c r="CR275" s="140"/>
      <c r="CS275" s="140"/>
      <c r="CT275" s="140"/>
      <c r="CU275" s="140"/>
      <c r="CV275" s="140"/>
      <c r="CW275" s="140"/>
      <c r="CY275" s="105"/>
      <c r="CZ275" s="105"/>
      <c r="DA275" s="105"/>
      <c r="DB275" s="105"/>
      <c r="DC275" s="105"/>
      <c r="DD275" s="105"/>
      <c r="DE275" s="105"/>
      <c r="DF275" s="105"/>
      <c r="DG275" s="105"/>
      <c r="DH275" s="105"/>
      <c r="DI275" s="105"/>
      <c r="DJ275" s="105"/>
    </row>
    <row r="276" spans="1:114" ht="15" customHeight="1" x14ac:dyDescent="0.25">
      <c r="A276" s="70">
        <v>-73.2</v>
      </c>
      <c r="B276" s="70">
        <v>7.25</v>
      </c>
      <c r="C276" s="71">
        <v>778</v>
      </c>
      <c r="D276" s="56">
        <v>23190350</v>
      </c>
      <c r="E276" s="56"/>
      <c r="F276" s="198" t="s">
        <v>486</v>
      </c>
      <c r="G276" s="57" t="s">
        <v>67</v>
      </c>
      <c r="H276" s="82" t="s">
        <v>75</v>
      </c>
      <c r="I276" s="129" t="s">
        <v>1539</v>
      </c>
      <c r="J276" s="129" t="s">
        <v>1539</v>
      </c>
      <c r="K276" s="129" t="s">
        <v>1539</v>
      </c>
      <c r="L276" s="129" t="s">
        <v>1539</v>
      </c>
      <c r="M276" s="129" t="s">
        <v>1539</v>
      </c>
      <c r="N276" s="129" t="s">
        <v>1539</v>
      </c>
      <c r="O276" s="129" t="s">
        <v>1539</v>
      </c>
      <c r="P276" s="129" t="s">
        <v>1539</v>
      </c>
      <c r="Q276" s="129" t="s">
        <v>1539</v>
      </c>
      <c r="R276" s="129" t="s">
        <v>1539</v>
      </c>
      <c r="S276" s="129" t="s">
        <v>1539</v>
      </c>
      <c r="T276" s="129" t="s">
        <v>1539</v>
      </c>
      <c r="U276" s="129" t="s">
        <v>1539</v>
      </c>
      <c r="V276" s="129" t="s">
        <v>1539</v>
      </c>
      <c r="W276" s="129" t="s">
        <v>1539</v>
      </c>
      <c r="X276" s="129" t="s">
        <v>1539</v>
      </c>
      <c r="Y276" s="129" t="s">
        <v>1539</v>
      </c>
      <c r="Z276" s="129" t="s">
        <v>1539</v>
      </c>
      <c r="AA276" s="129" t="s">
        <v>1539</v>
      </c>
      <c r="AB276" s="129" t="s">
        <v>1539</v>
      </c>
      <c r="AC276" s="129" t="s">
        <v>1539</v>
      </c>
      <c r="AD276" s="129" t="s">
        <v>1539</v>
      </c>
      <c r="AE276" s="129" t="s">
        <v>1539</v>
      </c>
      <c r="AF276" s="129" t="s">
        <v>1539</v>
      </c>
      <c r="AG276" s="129" t="s">
        <v>1539</v>
      </c>
      <c r="AH276" s="129" t="s">
        <v>1539</v>
      </c>
      <c r="AI276" s="129" t="s">
        <v>1539</v>
      </c>
      <c r="AJ276" s="129" t="s">
        <v>1539</v>
      </c>
      <c r="AK276" s="129" t="s">
        <v>1539</v>
      </c>
      <c r="AL276" s="129" t="s">
        <v>1539</v>
      </c>
      <c r="AM276" s="129"/>
      <c r="AN276" s="130"/>
      <c r="AO276" s="131"/>
      <c r="AQ276" s="132"/>
      <c r="AR276" s="99"/>
      <c r="AS276" s="133"/>
      <c r="AT276" s="134"/>
      <c r="AU276" s="135" t="s">
        <v>1539</v>
      </c>
      <c r="AV276" s="136"/>
      <c r="AW276" s="140"/>
      <c r="AX276" s="129" t="s">
        <v>1539</v>
      </c>
      <c r="AY276" s="129" t="s">
        <v>1539</v>
      </c>
      <c r="AZ276" s="129" t="s">
        <v>1539</v>
      </c>
      <c r="BA276" s="129" t="s">
        <v>1539</v>
      </c>
      <c r="BB276" s="129" t="s">
        <v>1539</v>
      </c>
      <c r="BC276" s="129" t="s">
        <v>1539</v>
      </c>
      <c r="BD276" s="129" t="s">
        <v>1539</v>
      </c>
      <c r="BE276" s="129"/>
      <c r="BF276" s="129"/>
      <c r="BG276" s="129"/>
      <c r="BH276" s="129"/>
      <c r="BI276" s="129"/>
      <c r="BJ276" s="129"/>
      <c r="BK276" s="129"/>
      <c r="BL276" s="129"/>
      <c r="BM276" s="129"/>
      <c r="BN276" s="137"/>
      <c r="BO276" s="138"/>
      <c r="BP276" s="131"/>
      <c r="BQ276" s="99"/>
      <c r="BR276" s="139"/>
      <c r="BS276" s="132"/>
      <c r="BT276" s="99"/>
      <c r="BU276" s="134"/>
      <c r="BV276" s="135" t="s">
        <v>1539</v>
      </c>
      <c r="BW276" s="116"/>
      <c r="BY276" s="140" t="s">
        <v>1539</v>
      </c>
      <c r="BZ276" s="140" t="s">
        <v>1539</v>
      </c>
      <c r="CA276" s="140" t="s">
        <v>1539</v>
      </c>
      <c r="CB276" s="140" t="s">
        <v>1539</v>
      </c>
      <c r="CC276" s="140" t="s">
        <v>1539</v>
      </c>
      <c r="CD276" s="140" t="s">
        <v>1539</v>
      </c>
      <c r="CE276" s="140" t="s">
        <v>1539</v>
      </c>
      <c r="CF276" s="140" t="s">
        <v>1539</v>
      </c>
      <c r="CG276" s="140" t="s">
        <v>1539</v>
      </c>
      <c r="CH276" s="140" t="s">
        <v>1539</v>
      </c>
      <c r="CI276" s="140" t="s">
        <v>1539</v>
      </c>
      <c r="CJ276" s="140" t="s">
        <v>1539</v>
      </c>
      <c r="CL276" s="140"/>
      <c r="CM276" s="140"/>
      <c r="CN276" s="140"/>
      <c r="CO276" s="140"/>
      <c r="CP276" s="140"/>
      <c r="CQ276" s="140"/>
      <c r="CR276" s="140"/>
      <c r="CS276" s="140"/>
      <c r="CT276" s="140"/>
      <c r="CU276" s="140"/>
      <c r="CV276" s="140"/>
      <c r="CW276" s="140"/>
      <c r="CY276" s="105"/>
      <c r="CZ276" s="105"/>
      <c r="DA276" s="105"/>
      <c r="DB276" s="105"/>
      <c r="DC276" s="105"/>
      <c r="DD276" s="105"/>
      <c r="DE276" s="105"/>
      <c r="DF276" s="105"/>
      <c r="DG276" s="105"/>
      <c r="DH276" s="105"/>
      <c r="DI276" s="105"/>
      <c r="DJ276" s="105"/>
    </row>
    <row r="277" spans="1:114" ht="15" customHeight="1" x14ac:dyDescent="0.25">
      <c r="A277" s="70">
        <v>-73.516666999999998</v>
      </c>
      <c r="B277" s="70">
        <v>6.6833330000000002</v>
      </c>
      <c r="C277" s="71">
        <v>815</v>
      </c>
      <c r="D277" s="56">
        <v>23145020</v>
      </c>
      <c r="E277" s="56"/>
      <c r="F277" s="198" t="s">
        <v>409</v>
      </c>
      <c r="G277" s="57" t="s">
        <v>67</v>
      </c>
      <c r="H277" s="82" t="s">
        <v>487</v>
      </c>
      <c r="I277" s="129" t="s">
        <v>1539</v>
      </c>
      <c r="J277" s="129">
        <v>29</v>
      </c>
      <c r="K277" s="129">
        <v>28.6</v>
      </c>
      <c r="L277" s="129">
        <v>28.6</v>
      </c>
      <c r="M277" s="129">
        <v>28.2</v>
      </c>
      <c r="N277" s="129" t="s">
        <v>1539</v>
      </c>
      <c r="O277" s="129">
        <v>29</v>
      </c>
      <c r="P277" s="129">
        <v>29.2</v>
      </c>
      <c r="Q277" s="129" t="s">
        <v>1539</v>
      </c>
      <c r="R277" s="129">
        <v>28.6</v>
      </c>
      <c r="S277" s="129">
        <v>28.2</v>
      </c>
      <c r="T277" s="129" t="s">
        <v>1539</v>
      </c>
      <c r="U277" s="129" t="s">
        <v>1539</v>
      </c>
      <c r="V277" s="129">
        <v>27.8</v>
      </c>
      <c r="W277" s="129">
        <v>28.4</v>
      </c>
      <c r="X277" s="129" t="s">
        <v>1539</v>
      </c>
      <c r="Y277" s="129">
        <v>28</v>
      </c>
      <c r="Z277" s="129">
        <v>28.8</v>
      </c>
      <c r="AA277" s="129">
        <v>29</v>
      </c>
      <c r="AB277" s="129">
        <v>28.4</v>
      </c>
      <c r="AC277" s="129" t="s">
        <v>1539</v>
      </c>
      <c r="AD277" s="129" t="s">
        <v>1539</v>
      </c>
      <c r="AE277" s="129">
        <v>28.4</v>
      </c>
      <c r="AF277" s="129">
        <v>28.4</v>
      </c>
      <c r="AG277" s="129">
        <v>28.8</v>
      </c>
      <c r="AH277" s="129">
        <v>28.4</v>
      </c>
      <c r="AI277" s="129" t="s">
        <v>1539</v>
      </c>
      <c r="AJ277" s="129" t="s">
        <v>1539</v>
      </c>
      <c r="AK277" s="129" t="s">
        <v>1539</v>
      </c>
      <c r="AL277" s="129">
        <v>28.2</v>
      </c>
      <c r="AM277" s="129"/>
      <c r="AN277" s="130">
        <f>+LOOKUP(1000,I277:AM277)</f>
        <v>28.2</v>
      </c>
      <c r="AO277" s="131"/>
      <c r="AQ277" s="132"/>
      <c r="AR277" s="99"/>
      <c r="AS277" s="133"/>
      <c r="AT277" s="134">
        <f>+MAX(I277:AM277)</f>
        <v>29.2</v>
      </c>
      <c r="AU277" s="135" t="s">
        <v>1539</v>
      </c>
      <c r="AV277" s="136"/>
      <c r="AW277" s="140"/>
      <c r="AX277" s="129">
        <v>27.8</v>
      </c>
      <c r="AY277" s="129">
        <v>28.2</v>
      </c>
      <c r="AZ277" s="129" t="s">
        <v>1539</v>
      </c>
      <c r="BA277" s="129" t="s">
        <v>1539</v>
      </c>
      <c r="BB277" s="129">
        <v>27.8</v>
      </c>
      <c r="BC277" s="129">
        <v>28.4</v>
      </c>
      <c r="BD277" s="129" t="s">
        <v>1539</v>
      </c>
      <c r="BE277" s="129"/>
      <c r="BF277" s="129"/>
      <c r="BG277" s="129"/>
      <c r="BH277" s="129"/>
      <c r="BI277" s="129"/>
      <c r="BJ277" s="129"/>
      <c r="BK277" s="129"/>
      <c r="BL277" s="129"/>
      <c r="BM277" s="129"/>
      <c r="BN277" s="137">
        <f>+LOOKUP(1000,AX277:BM277)</f>
        <v>28.4</v>
      </c>
      <c r="BO277" s="138"/>
      <c r="BP277" s="131"/>
      <c r="BQ277" s="99">
        <f>+BN277-BP277</f>
        <v>28.4</v>
      </c>
      <c r="BR277" s="139"/>
      <c r="BS277" s="132">
        <f>+AVERAGE(AX277:BM277)</f>
        <v>28.049999999999997</v>
      </c>
      <c r="BT277" s="99">
        <f>+BS277-BP277</f>
        <v>28.049999999999997</v>
      </c>
      <c r="BU277" s="134">
        <f>+MAX(AX277:BM277)</f>
        <v>28.4</v>
      </c>
      <c r="BV277" s="135" t="s">
        <v>1539</v>
      </c>
      <c r="BW277" s="116"/>
      <c r="BY277" s="140" t="s">
        <v>1539</v>
      </c>
      <c r="BZ277" s="140" t="s">
        <v>1539</v>
      </c>
      <c r="CA277" s="140" t="s">
        <v>1539</v>
      </c>
      <c r="CB277" s="140" t="s">
        <v>1539</v>
      </c>
      <c r="CC277" s="140" t="s">
        <v>1539</v>
      </c>
      <c r="CD277" s="140" t="s">
        <v>1539</v>
      </c>
      <c r="CE277" s="140" t="s">
        <v>1539</v>
      </c>
      <c r="CF277" s="140" t="s">
        <v>1539</v>
      </c>
      <c r="CG277" s="140" t="s">
        <v>1539</v>
      </c>
      <c r="CH277" s="140" t="s">
        <v>1539</v>
      </c>
      <c r="CI277" s="140" t="s">
        <v>1539</v>
      </c>
      <c r="CJ277" s="140" t="s">
        <v>1539</v>
      </c>
      <c r="CL277" s="140">
        <v>29.866666666666671</v>
      </c>
      <c r="CM277" s="140">
        <v>30.290909090909089</v>
      </c>
      <c r="CN277" s="140">
        <v>30.213043478260861</v>
      </c>
      <c r="CO277" s="140">
        <v>30.041666666666671</v>
      </c>
      <c r="CP277" s="140">
        <v>29.966666666666669</v>
      </c>
      <c r="CQ277" s="140">
        <v>29.824000000000002</v>
      </c>
      <c r="CR277" s="140">
        <v>29.934782608695649</v>
      </c>
      <c r="CS277" s="140">
        <v>30.016666666666659</v>
      </c>
      <c r="CT277" s="140">
        <v>29.934782608695649</v>
      </c>
      <c r="CU277" s="140">
        <v>29.65652173913044</v>
      </c>
      <c r="CV277" s="140">
        <v>29.099999999999991</v>
      </c>
      <c r="CW277" s="140">
        <v>29.081818181818189</v>
      </c>
      <c r="CY277" s="105">
        <v>27.609090909090909</v>
      </c>
      <c r="CZ277" s="105">
        <v>27.918181818181811</v>
      </c>
      <c r="DA277" s="105">
        <v>27.743478260869569</v>
      </c>
      <c r="DB277" s="105">
        <v>27.591666666666669</v>
      </c>
      <c r="DC277" s="105">
        <v>27.8125</v>
      </c>
      <c r="DD277" s="105">
        <v>27.832000000000001</v>
      </c>
      <c r="DE277" s="105">
        <v>28.08695652173914</v>
      </c>
      <c r="DF277" s="105">
        <v>28.037500000000001</v>
      </c>
      <c r="DG277" s="105">
        <v>27.73478260869566</v>
      </c>
      <c r="DH277" s="105">
        <v>27.31304347826087</v>
      </c>
      <c r="DI277" s="105">
        <v>27.020833333333329</v>
      </c>
      <c r="DJ277" s="105">
        <v>27.11363636363636</v>
      </c>
    </row>
    <row r="278" spans="1:114" ht="15" customHeight="1" x14ac:dyDescent="0.25">
      <c r="A278" s="70">
        <v>-73.233333000000002</v>
      </c>
      <c r="B278" s="70">
        <v>8.233333</v>
      </c>
      <c r="C278" s="71">
        <v>1500</v>
      </c>
      <c r="D278" s="56">
        <v>16055060</v>
      </c>
      <c r="E278" s="56"/>
      <c r="F278" s="193" t="s">
        <v>175</v>
      </c>
      <c r="G278" s="57" t="s">
        <v>71</v>
      </c>
      <c r="H278" s="82" t="s">
        <v>488</v>
      </c>
      <c r="I278" s="129" t="s">
        <v>1539</v>
      </c>
      <c r="J278" s="129" t="s">
        <v>1539</v>
      </c>
      <c r="K278" s="129" t="s">
        <v>1539</v>
      </c>
      <c r="L278" s="129" t="s">
        <v>1539</v>
      </c>
      <c r="M278" s="129" t="s">
        <v>1539</v>
      </c>
      <c r="N278" s="129" t="s">
        <v>1539</v>
      </c>
      <c r="O278" s="129" t="s">
        <v>1539</v>
      </c>
      <c r="P278" s="129" t="s">
        <v>1539</v>
      </c>
      <c r="Q278" s="129" t="s">
        <v>1539</v>
      </c>
      <c r="R278" s="129" t="s">
        <v>1539</v>
      </c>
      <c r="S278" s="129" t="s">
        <v>1539</v>
      </c>
      <c r="T278" s="129" t="s">
        <v>1539</v>
      </c>
      <c r="U278" s="129" t="s">
        <v>1539</v>
      </c>
      <c r="V278" s="129" t="s">
        <v>1539</v>
      </c>
      <c r="W278" s="129" t="s">
        <v>1539</v>
      </c>
      <c r="X278" s="129" t="s">
        <v>1539</v>
      </c>
      <c r="Y278" s="129" t="s">
        <v>1539</v>
      </c>
      <c r="Z278" s="129" t="s">
        <v>1539</v>
      </c>
      <c r="AA278" s="129" t="s">
        <v>1539</v>
      </c>
      <c r="AB278" s="129" t="s">
        <v>1539</v>
      </c>
      <c r="AC278" s="129" t="s">
        <v>1539</v>
      </c>
      <c r="AD278" s="129" t="s">
        <v>1539</v>
      </c>
      <c r="AE278" s="129" t="s">
        <v>1539</v>
      </c>
      <c r="AF278" s="129" t="s">
        <v>1539</v>
      </c>
      <c r="AG278" s="129" t="s">
        <v>1539</v>
      </c>
      <c r="AH278" s="129" t="s">
        <v>1539</v>
      </c>
      <c r="AI278" s="129" t="s">
        <v>1539</v>
      </c>
      <c r="AJ278" s="129" t="s">
        <v>1539</v>
      </c>
      <c r="AK278" s="129" t="s">
        <v>1539</v>
      </c>
      <c r="AL278" s="129" t="s">
        <v>1539</v>
      </c>
      <c r="AM278" s="129"/>
      <c r="AN278" s="130"/>
      <c r="AO278" s="131"/>
      <c r="AQ278" s="132"/>
      <c r="AR278" s="99"/>
      <c r="AS278" s="133"/>
      <c r="AT278" s="134"/>
      <c r="AU278" s="135">
        <v>29</v>
      </c>
      <c r="AV278" s="136"/>
      <c r="AW278" s="140"/>
      <c r="AX278" s="129" t="s">
        <v>1539</v>
      </c>
      <c r="AY278" s="129" t="s">
        <v>1539</v>
      </c>
      <c r="AZ278" s="129" t="s">
        <v>1539</v>
      </c>
      <c r="BA278" s="129" t="s">
        <v>1539</v>
      </c>
      <c r="BB278" s="129" t="s">
        <v>1539</v>
      </c>
      <c r="BC278" s="129" t="s">
        <v>1539</v>
      </c>
      <c r="BD278" s="129" t="s">
        <v>1539</v>
      </c>
      <c r="BE278" s="129"/>
      <c r="BF278" s="129"/>
      <c r="BG278" s="129"/>
      <c r="BH278" s="129"/>
      <c r="BI278" s="129"/>
      <c r="BJ278" s="129"/>
      <c r="BK278" s="129"/>
      <c r="BL278" s="129"/>
      <c r="BM278" s="129"/>
      <c r="BN278"/>
      <c r="BO278" s="138"/>
      <c r="BP278" s="131"/>
      <c r="BQ278" s="99"/>
      <c r="BR278" s="139"/>
      <c r="BS278" s="132"/>
      <c r="BT278" s="99"/>
      <c r="BU278" s="134"/>
      <c r="BV278" s="135">
        <v>30</v>
      </c>
      <c r="BW278" s="116"/>
      <c r="BY278" s="140">
        <v>31.4</v>
      </c>
      <c r="BZ278" s="140">
        <v>31.4</v>
      </c>
      <c r="CA278" s="140">
        <v>32.200000000000003</v>
      </c>
      <c r="CB278" s="140">
        <v>31.4</v>
      </c>
      <c r="CC278" s="140">
        <v>32.200000000000003</v>
      </c>
      <c r="CD278" s="140">
        <v>31.4</v>
      </c>
      <c r="CE278" s="140">
        <v>31.6</v>
      </c>
      <c r="CF278" s="140">
        <v>32.4</v>
      </c>
      <c r="CG278" s="140">
        <v>31.4</v>
      </c>
      <c r="CH278" s="140">
        <v>30.2</v>
      </c>
      <c r="CI278" s="140">
        <v>29</v>
      </c>
      <c r="CJ278" s="140">
        <v>30</v>
      </c>
      <c r="CL278" s="140">
        <v>26.93333333333333</v>
      </c>
      <c r="CM278" s="140">
        <v>28.219047619047618</v>
      </c>
      <c r="CN278" s="140">
        <v>28.718181818181819</v>
      </c>
      <c r="CO278" s="140">
        <v>29.218181818181812</v>
      </c>
      <c r="CP278" s="140">
        <v>28.781818181818171</v>
      </c>
      <c r="CQ278" s="140">
        <v>29.01</v>
      </c>
      <c r="CR278" s="140">
        <v>29.295238095238101</v>
      </c>
      <c r="CS278" s="140">
        <v>29.36</v>
      </c>
      <c r="CT278" s="140">
        <v>28.75</v>
      </c>
      <c r="CU278" s="140">
        <v>27.59</v>
      </c>
      <c r="CV278" s="140">
        <v>26.45</v>
      </c>
      <c r="CW278" s="140">
        <v>25.88000000000001</v>
      </c>
      <c r="CY278" s="105">
        <v>23.904761904761902</v>
      </c>
      <c r="CZ278" s="105">
        <v>24.8047619047619</v>
      </c>
      <c r="DA278" s="105">
        <v>25.52272727272728</v>
      </c>
      <c r="DB278" s="105">
        <v>25.88181818181819</v>
      </c>
      <c r="DC278" s="105">
        <v>26.218181818181829</v>
      </c>
      <c r="DD278" s="105">
        <v>26.555</v>
      </c>
      <c r="DE278" s="105">
        <v>27.01428571428572</v>
      </c>
      <c r="DF278" s="105">
        <v>27.14</v>
      </c>
      <c r="DG278" s="105">
        <v>26.29</v>
      </c>
      <c r="DH278" s="105">
        <v>25.28</v>
      </c>
      <c r="DI278" s="105">
        <v>24.23</v>
      </c>
      <c r="DJ278" s="105">
        <v>23.504999999999999</v>
      </c>
    </row>
    <row r="279" spans="1:114" ht="15" customHeight="1" x14ac:dyDescent="0.25">
      <c r="A279" s="70">
        <v>-73.25</v>
      </c>
      <c r="B279" s="70">
        <v>6.3666669999999996</v>
      </c>
      <c r="C279" s="71">
        <v>1523</v>
      </c>
      <c r="D279" s="56">
        <v>24010230</v>
      </c>
      <c r="E279" s="56"/>
      <c r="F279" s="196" t="s">
        <v>489</v>
      </c>
      <c r="G279" s="57" t="s">
        <v>67</v>
      </c>
      <c r="H279" s="82" t="s">
        <v>490</v>
      </c>
      <c r="I279" s="129" t="s">
        <v>1539</v>
      </c>
      <c r="J279" s="129" t="s">
        <v>1539</v>
      </c>
      <c r="K279" s="129" t="s">
        <v>1539</v>
      </c>
      <c r="L279" s="129" t="s">
        <v>1539</v>
      </c>
      <c r="M279" s="129" t="s">
        <v>1539</v>
      </c>
      <c r="N279" s="129" t="s">
        <v>1539</v>
      </c>
      <c r="O279" s="129" t="s">
        <v>1539</v>
      </c>
      <c r="P279" s="129" t="s">
        <v>1539</v>
      </c>
      <c r="Q279" s="129" t="s">
        <v>1539</v>
      </c>
      <c r="R279" s="129" t="s">
        <v>1539</v>
      </c>
      <c r="S279" s="129" t="s">
        <v>1539</v>
      </c>
      <c r="T279" s="129" t="s">
        <v>1539</v>
      </c>
      <c r="U279" s="129" t="s">
        <v>1539</v>
      </c>
      <c r="V279" s="129" t="s">
        <v>1539</v>
      </c>
      <c r="W279" s="129" t="s">
        <v>1539</v>
      </c>
      <c r="X279" s="129" t="s">
        <v>1539</v>
      </c>
      <c r="Y279" s="129" t="s">
        <v>1539</v>
      </c>
      <c r="Z279" s="129" t="s">
        <v>1539</v>
      </c>
      <c r="AA279" s="129" t="s">
        <v>1539</v>
      </c>
      <c r="AB279" s="129" t="s">
        <v>1539</v>
      </c>
      <c r="AC279" s="129" t="s">
        <v>1539</v>
      </c>
      <c r="AD279" s="129" t="s">
        <v>1539</v>
      </c>
      <c r="AE279" s="129" t="s">
        <v>1539</v>
      </c>
      <c r="AF279" s="129" t="s">
        <v>1539</v>
      </c>
      <c r="AG279" s="129" t="s">
        <v>1539</v>
      </c>
      <c r="AH279" s="129" t="s">
        <v>1539</v>
      </c>
      <c r="AI279" s="129" t="s">
        <v>1539</v>
      </c>
      <c r="AJ279" s="129" t="s">
        <v>1539</v>
      </c>
      <c r="AK279" s="129" t="s">
        <v>1539</v>
      </c>
      <c r="AL279" s="129" t="s">
        <v>1539</v>
      </c>
      <c r="AM279" s="129"/>
      <c r="AN279" s="130"/>
      <c r="AO279" s="131"/>
      <c r="AQ279" s="132"/>
      <c r="AR279" s="99"/>
      <c r="AS279" s="133"/>
      <c r="AT279" s="134"/>
      <c r="AU279" s="135" t="s">
        <v>1539</v>
      </c>
      <c r="AV279" s="136"/>
      <c r="AW279" s="140"/>
      <c r="AX279" s="129" t="s">
        <v>1539</v>
      </c>
      <c r="AY279" s="129" t="s">
        <v>1539</v>
      </c>
      <c r="AZ279" s="129" t="s">
        <v>1539</v>
      </c>
      <c r="BA279" s="129" t="s">
        <v>1539</v>
      </c>
      <c r="BB279" s="129" t="s">
        <v>1539</v>
      </c>
      <c r="BC279" s="129" t="s">
        <v>1539</v>
      </c>
      <c r="BD279" s="129" t="s">
        <v>1539</v>
      </c>
      <c r="BE279" s="129"/>
      <c r="BF279" s="129"/>
      <c r="BG279" s="129"/>
      <c r="BH279" s="129"/>
      <c r="BI279" s="129"/>
      <c r="BJ279" s="129"/>
      <c r="BK279" s="129"/>
      <c r="BL279" s="129"/>
      <c r="BM279" s="129"/>
      <c r="BN279" s="137"/>
      <c r="BO279" s="138"/>
      <c r="BP279" s="131"/>
      <c r="BQ279" s="99"/>
      <c r="BR279" s="139"/>
      <c r="BS279" s="132"/>
      <c r="BT279" s="99"/>
      <c r="BU279" s="134"/>
      <c r="BV279" s="135" t="s">
        <v>1539</v>
      </c>
      <c r="BW279" s="116"/>
      <c r="BY279" s="140" t="s">
        <v>1539</v>
      </c>
      <c r="BZ279" s="140" t="s">
        <v>1539</v>
      </c>
      <c r="CA279" s="140" t="s">
        <v>1539</v>
      </c>
      <c r="CB279" s="140" t="s">
        <v>1539</v>
      </c>
      <c r="CC279" s="140" t="s">
        <v>1539</v>
      </c>
      <c r="CD279" s="140" t="s">
        <v>1539</v>
      </c>
      <c r="CE279" s="140" t="s">
        <v>1539</v>
      </c>
      <c r="CF279" s="140" t="s">
        <v>1539</v>
      </c>
      <c r="CG279" s="140" t="s">
        <v>1539</v>
      </c>
      <c r="CH279" s="140" t="s">
        <v>1539</v>
      </c>
      <c r="CI279" s="140" t="s">
        <v>1539</v>
      </c>
      <c r="CJ279" s="140" t="s">
        <v>1539</v>
      </c>
      <c r="CL279" s="140"/>
      <c r="CM279" s="140"/>
      <c r="CN279" s="140"/>
      <c r="CO279" s="140"/>
      <c r="CP279" s="140"/>
      <c r="CQ279" s="140"/>
      <c r="CR279" s="140"/>
      <c r="CS279" s="140"/>
      <c r="CT279" s="140"/>
      <c r="CU279" s="140"/>
      <c r="CV279" s="140"/>
      <c r="CW279" s="140"/>
      <c r="CY279" s="105"/>
      <c r="CZ279" s="105"/>
      <c r="DA279" s="105"/>
      <c r="DB279" s="105"/>
      <c r="DC279" s="105"/>
      <c r="DD279" s="105"/>
      <c r="DE279" s="105"/>
      <c r="DF279" s="105"/>
      <c r="DG279" s="105"/>
      <c r="DH279" s="105"/>
      <c r="DI279" s="105"/>
      <c r="DJ279" s="105"/>
    </row>
    <row r="280" spans="1:114" ht="15" customHeight="1" x14ac:dyDescent="0.25">
      <c r="A280" s="70">
        <v>-73.783332999999999</v>
      </c>
      <c r="B280" s="70">
        <v>5.983333</v>
      </c>
      <c r="C280" s="71">
        <v>2260</v>
      </c>
      <c r="D280" s="56">
        <v>24010640</v>
      </c>
      <c r="E280" s="56"/>
      <c r="F280" s="196" t="s">
        <v>45</v>
      </c>
      <c r="G280" s="57" t="s">
        <v>67</v>
      </c>
      <c r="H280" s="82" t="s">
        <v>491</v>
      </c>
      <c r="I280" s="129" t="s">
        <v>1539</v>
      </c>
      <c r="J280" s="129" t="s">
        <v>1539</v>
      </c>
      <c r="K280" s="129" t="s">
        <v>1539</v>
      </c>
      <c r="L280" s="129" t="s">
        <v>1539</v>
      </c>
      <c r="M280" s="129" t="s">
        <v>1539</v>
      </c>
      <c r="N280" s="129" t="s">
        <v>1539</v>
      </c>
      <c r="O280" s="129" t="s">
        <v>1539</v>
      </c>
      <c r="P280" s="129" t="s">
        <v>1539</v>
      </c>
      <c r="Q280" s="129" t="s">
        <v>1539</v>
      </c>
      <c r="R280" s="129" t="s">
        <v>1539</v>
      </c>
      <c r="S280" s="129" t="s">
        <v>1539</v>
      </c>
      <c r="T280" s="129" t="s">
        <v>1539</v>
      </c>
      <c r="U280" s="129" t="s">
        <v>1539</v>
      </c>
      <c r="V280" s="129" t="s">
        <v>1539</v>
      </c>
      <c r="W280" s="129" t="s">
        <v>1539</v>
      </c>
      <c r="X280" s="129" t="s">
        <v>1539</v>
      </c>
      <c r="Y280" s="129" t="s">
        <v>1539</v>
      </c>
      <c r="Z280" s="129" t="s">
        <v>1539</v>
      </c>
      <c r="AA280" s="129" t="s">
        <v>1539</v>
      </c>
      <c r="AB280" s="129" t="s">
        <v>1539</v>
      </c>
      <c r="AC280" s="129" t="s">
        <v>1539</v>
      </c>
      <c r="AD280" s="129" t="s">
        <v>1539</v>
      </c>
      <c r="AE280" s="129" t="s">
        <v>1539</v>
      </c>
      <c r="AF280" s="129" t="s">
        <v>1539</v>
      </c>
      <c r="AG280" s="129" t="s">
        <v>1539</v>
      </c>
      <c r="AH280" s="129" t="s">
        <v>1539</v>
      </c>
      <c r="AI280" s="129" t="s">
        <v>1539</v>
      </c>
      <c r="AJ280" s="129" t="s">
        <v>1539</v>
      </c>
      <c r="AK280" s="129" t="s">
        <v>1539</v>
      </c>
      <c r="AL280" s="129" t="s">
        <v>1539</v>
      </c>
      <c r="AM280" s="129"/>
      <c r="AN280" s="130"/>
      <c r="AO280" s="131"/>
      <c r="AQ280" s="132"/>
      <c r="AR280" s="99"/>
      <c r="AS280" s="133"/>
      <c r="AT280" s="134"/>
      <c r="AU280" s="135" t="s">
        <v>1539</v>
      </c>
      <c r="AV280" s="136"/>
      <c r="AW280" s="140"/>
      <c r="AX280" s="129" t="s">
        <v>1539</v>
      </c>
      <c r="AY280" s="129" t="s">
        <v>1539</v>
      </c>
      <c r="AZ280" s="129" t="s">
        <v>1539</v>
      </c>
      <c r="BA280" s="129" t="s">
        <v>1539</v>
      </c>
      <c r="BB280" s="129" t="s">
        <v>1539</v>
      </c>
      <c r="BC280" s="129" t="s">
        <v>1539</v>
      </c>
      <c r="BD280" s="129" t="s">
        <v>1539</v>
      </c>
      <c r="BE280" s="129"/>
      <c r="BF280" s="129"/>
      <c r="BG280" s="129"/>
      <c r="BH280" s="129"/>
      <c r="BI280" s="129"/>
      <c r="BJ280" s="129"/>
      <c r="BK280" s="129"/>
      <c r="BL280" s="129"/>
      <c r="BM280" s="129"/>
      <c r="BN280" s="137"/>
      <c r="BO280" s="138"/>
      <c r="BP280" s="131"/>
      <c r="BQ280" s="99"/>
      <c r="BR280" s="139"/>
      <c r="BS280" s="132"/>
      <c r="BT280" s="99"/>
      <c r="BU280" s="134"/>
      <c r="BV280" s="135" t="s">
        <v>1539</v>
      </c>
      <c r="BW280" s="116"/>
      <c r="BY280" s="140" t="s">
        <v>1539</v>
      </c>
      <c r="BZ280" s="140" t="s">
        <v>1539</v>
      </c>
      <c r="CA280" s="140" t="s">
        <v>1539</v>
      </c>
      <c r="CB280" s="140" t="s">
        <v>1539</v>
      </c>
      <c r="CC280" s="140" t="s">
        <v>1539</v>
      </c>
      <c r="CD280" s="140" t="s">
        <v>1539</v>
      </c>
      <c r="CE280" s="140" t="s">
        <v>1539</v>
      </c>
      <c r="CF280" s="140" t="s">
        <v>1539</v>
      </c>
      <c r="CG280" s="140" t="s">
        <v>1539</v>
      </c>
      <c r="CH280" s="140" t="s">
        <v>1539</v>
      </c>
      <c r="CI280" s="140" t="s">
        <v>1539</v>
      </c>
      <c r="CJ280" s="140" t="s">
        <v>1539</v>
      </c>
      <c r="CL280" s="140"/>
      <c r="CM280" s="140"/>
      <c r="CN280" s="140"/>
      <c r="CO280" s="140"/>
      <c r="CP280" s="140"/>
      <c r="CQ280" s="140"/>
      <c r="CR280" s="140"/>
      <c r="CS280" s="140"/>
      <c r="CT280" s="140"/>
      <c r="CU280" s="140"/>
      <c r="CV280" s="140"/>
      <c r="CW280" s="140"/>
      <c r="CY280" s="105"/>
      <c r="CZ280" s="105"/>
      <c r="DA280" s="105"/>
      <c r="DB280" s="105"/>
      <c r="DC280" s="105"/>
      <c r="DD280" s="105"/>
      <c r="DE280" s="105"/>
      <c r="DF280" s="105"/>
      <c r="DG280" s="105"/>
      <c r="DH280" s="105"/>
      <c r="DI280" s="105"/>
      <c r="DJ280" s="105"/>
    </row>
    <row r="281" spans="1:114" ht="15" customHeight="1" x14ac:dyDescent="0.25">
      <c r="A281" s="70">
        <v>-73.216667000000001</v>
      </c>
      <c r="B281" s="70">
        <v>6.6333330000000004</v>
      </c>
      <c r="C281" s="71">
        <v>1300</v>
      </c>
      <c r="D281" s="56">
        <v>24040050</v>
      </c>
      <c r="E281" s="56"/>
      <c r="F281" s="198" t="s">
        <v>402</v>
      </c>
      <c r="G281" s="57" t="s">
        <v>67</v>
      </c>
      <c r="H281" s="82" t="s">
        <v>492</v>
      </c>
      <c r="I281" s="129" t="s">
        <v>1539</v>
      </c>
      <c r="J281" s="129" t="s">
        <v>1539</v>
      </c>
      <c r="K281" s="129" t="s">
        <v>1539</v>
      </c>
      <c r="L281" s="129" t="s">
        <v>1539</v>
      </c>
      <c r="M281" s="129" t="s">
        <v>1539</v>
      </c>
      <c r="N281" s="129" t="s">
        <v>1539</v>
      </c>
      <c r="O281" s="129" t="s">
        <v>1539</v>
      </c>
      <c r="P281" s="129" t="s">
        <v>1539</v>
      </c>
      <c r="Q281" s="129" t="s">
        <v>1539</v>
      </c>
      <c r="R281" s="129" t="s">
        <v>1539</v>
      </c>
      <c r="S281" s="129" t="s">
        <v>1539</v>
      </c>
      <c r="T281" s="129" t="s">
        <v>1539</v>
      </c>
      <c r="U281" s="129" t="s">
        <v>1539</v>
      </c>
      <c r="V281" s="129" t="s">
        <v>1539</v>
      </c>
      <c r="W281" s="129" t="s">
        <v>1539</v>
      </c>
      <c r="X281" s="129" t="s">
        <v>1539</v>
      </c>
      <c r="Y281" s="129" t="s">
        <v>1539</v>
      </c>
      <c r="Z281" s="129" t="s">
        <v>1539</v>
      </c>
      <c r="AA281" s="129" t="s">
        <v>1539</v>
      </c>
      <c r="AB281" s="129" t="s">
        <v>1539</v>
      </c>
      <c r="AC281" s="129" t="s">
        <v>1539</v>
      </c>
      <c r="AD281" s="129" t="s">
        <v>1539</v>
      </c>
      <c r="AE281" s="129" t="s">
        <v>1539</v>
      </c>
      <c r="AF281" s="129" t="s">
        <v>1539</v>
      </c>
      <c r="AG281" s="129" t="s">
        <v>1539</v>
      </c>
      <c r="AH281" s="129" t="s">
        <v>1539</v>
      </c>
      <c r="AI281" s="129" t="s">
        <v>1539</v>
      </c>
      <c r="AJ281" s="129" t="s">
        <v>1539</v>
      </c>
      <c r="AK281" s="129" t="s">
        <v>1539</v>
      </c>
      <c r="AL281" s="129" t="s">
        <v>1539</v>
      </c>
      <c r="AM281" s="129"/>
      <c r="AN281" s="130"/>
      <c r="AO281" s="131"/>
      <c r="AQ281" s="132"/>
      <c r="AR281" s="99"/>
      <c r="AS281" s="133"/>
      <c r="AT281" s="134"/>
      <c r="AU281" s="135" t="s">
        <v>1539</v>
      </c>
      <c r="AV281" s="136"/>
      <c r="AW281" s="140"/>
      <c r="AX281" s="129" t="s">
        <v>1539</v>
      </c>
      <c r="AY281" s="129" t="s">
        <v>1539</v>
      </c>
      <c r="AZ281" s="129" t="s">
        <v>1539</v>
      </c>
      <c r="BA281" s="129" t="s">
        <v>1539</v>
      </c>
      <c r="BB281" s="129" t="s">
        <v>1539</v>
      </c>
      <c r="BC281" s="129" t="s">
        <v>1539</v>
      </c>
      <c r="BD281" s="129" t="s">
        <v>1539</v>
      </c>
      <c r="BE281" s="129"/>
      <c r="BF281" s="129"/>
      <c r="BG281" s="129"/>
      <c r="BH281" s="129"/>
      <c r="BI281" s="129"/>
      <c r="BJ281" s="129"/>
      <c r="BK281" s="129"/>
      <c r="BL281" s="129"/>
      <c r="BM281" s="129"/>
      <c r="BN281" s="137"/>
      <c r="BO281" s="138"/>
      <c r="BP281" s="131"/>
      <c r="BQ281" s="99"/>
      <c r="BR281" s="139"/>
      <c r="BS281" s="132"/>
      <c r="BT281" s="99"/>
      <c r="BU281" s="134"/>
      <c r="BV281" s="135" t="s">
        <v>1539</v>
      </c>
      <c r="BW281" s="116"/>
      <c r="BY281" s="140" t="s">
        <v>1539</v>
      </c>
      <c r="BZ281" s="140" t="s">
        <v>1539</v>
      </c>
      <c r="CA281" s="140" t="s">
        <v>1539</v>
      </c>
      <c r="CB281" s="140" t="s">
        <v>1539</v>
      </c>
      <c r="CC281" s="140" t="s">
        <v>1539</v>
      </c>
      <c r="CD281" s="140" t="s">
        <v>1539</v>
      </c>
      <c r="CE281" s="140" t="s">
        <v>1539</v>
      </c>
      <c r="CF281" s="140" t="s">
        <v>1539</v>
      </c>
      <c r="CG281" s="140" t="s">
        <v>1539</v>
      </c>
      <c r="CH281" s="140" t="s">
        <v>1539</v>
      </c>
      <c r="CI281" s="140" t="s">
        <v>1539</v>
      </c>
      <c r="CJ281" s="140" t="s">
        <v>1539</v>
      </c>
      <c r="CL281" s="140"/>
      <c r="CM281" s="140"/>
      <c r="CN281" s="140"/>
      <c r="CO281" s="140"/>
      <c r="CP281" s="140"/>
      <c r="CQ281" s="140"/>
      <c r="CR281" s="140"/>
      <c r="CS281" s="140"/>
      <c r="CT281" s="140"/>
      <c r="CU281" s="140"/>
      <c r="CV281" s="140"/>
      <c r="CW281" s="140"/>
      <c r="CY281" s="105"/>
      <c r="CZ281" s="105"/>
      <c r="DA281" s="105"/>
      <c r="DB281" s="105"/>
      <c r="DC281" s="105"/>
      <c r="DD281" s="105"/>
      <c r="DE281" s="105"/>
      <c r="DF281" s="105"/>
      <c r="DG281" s="105"/>
      <c r="DH281" s="105"/>
      <c r="DI281" s="105"/>
      <c r="DJ281" s="105"/>
    </row>
    <row r="282" spans="1:114" ht="15" customHeight="1" x14ac:dyDescent="0.25">
      <c r="A282" s="70">
        <v>-73.349999999999994</v>
      </c>
      <c r="B282" s="70">
        <v>8.3000000000000007</v>
      </c>
      <c r="C282" s="71">
        <v>1435</v>
      </c>
      <c r="D282" s="56">
        <v>16055010</v>
      </c>
      <c r="E282" s="56"/>
      <c r="F282" s="196" t="s">
        <v>107</v>
      </c>
      <c r="G282" s="57" t="s">
        <v>71</v>
      </c>
      <c r="H282" s="82" t="s">
        <v>108</v>
      </c>
      <c r="I282" s="129">
        <v>27</v>
      </c>
      <c r="J282" s="129">
        <v>27.4</v>
      </c>
      <c r="K282" s="129">
        <v>27.4</v>
      </c>
      <c r="L282" s="129">
        <v>25.8</v>
      </c>
      <c r="M282" s="129">
        <v>25.6</v>
      </c>
      <c r="N282" s="129">
        <v>27.6</v>
      </c>
      <c r="O282" s="129">
        <v>27.2</v>
      </c>
      <c r="P282" s="129">
        <v>27</v>
      </c>
      <c r="Q282" s="129">
        <v>28.2</v>
      </c>
      <c r="R282" s="129">
        <v>28</v>
      </c>
      <c r="S282" s="129">
        <v>27</v>
      </c>
      <c r="T282" s="129">
        <v>26.4</v>
      </c>
      <c r="U282" s="129">
        <v>26</v>
      </c>
      <c r="V282" s="129">
        <v>26.6</v>
      </c>
      <c r="W282" s="129">
        <v>27</v>
      </c>
      <c r="X282" s="129">
        <v>24.8</v>
      </c>
      <c r="Y282" s="129">
        <v>26</v>
      </c>
      <c r="Z282" s="129">
        <v>27</v>
      </c>
      <c r="AA282" s="129">
        <v>26.4</v>
      </c>
      <c r="AB282" s="129">
        <v>26.2</v>
      </c>
      <c r="AC282" s="129">
        <v>25</v>
      </c>
      <c r="AD282" s="129">
        <v>26.2</v>
      </c>
      <c r="AE282" s="129">
        <v>23.8</v>
      </c>
      <c r="AF282" s="129">
        <v>24.8</v>
      </c>
      <c r="AG282" s="129">
        <v>26.2</v>
      </c>
      <c r="AH282" s="129">
        <v>26.6</v>
      </c>
      <c r="AI282" s="129">
        <v>26.2</v>
      </c>
      <c r="AJ282" s="129">
        <v>22.6</v>
      </c>
      <c r="AK282" s="129">
        <v>25</v>
      </c>
      <c r="AL282" s="129">
        <v>25.2</v>
      </c>
      <c r="AM282" s="129"/>
      <c r="AN282" s="130">
        <f>+LOOKUP(1000,I282:AM282)</f>
        <v>25.2</v>
      </c>
      <c r="AO282" s="131"/>
      <c r="AQ282" s="132"/>
      <c r="AR282" s="99"/>
      <c r="AS282" s="133"/>
      <c r="AT282" s="134">
        <f>+MAX(I282:AM282)</f>
        <v>28.2</v>
      </c>
      <c r="AU282" s="135">
        <v>30.5</v>
      </c>
      <c r="AV282" s="136">
        <f>+AT282-AU282</f>
        <v>-2.3000000000000007</v>
      </c>
      <c r="AW282" s="140"/>
      <c r="AX282" s="129">
        <v>23.4</v>
      </c>
      <c r="AY282" s="129">
        <v>26</v>
      </c>
      <c r="AZ282" s="129">
        <v>25.2</v>
      </c>
      <c r="BA282" s="129">
        <v>25.2</v>
      </c>
      <c r="BB282" s="129">
        <v>26</v>
      </c>
      <c r="BC282" s="129">
        <v>26.8</v>
      </c>
      <c r="BD282" s="129">
        <v>23.8</v>
      </c>
      <c r="BE282" s="129"/>
      <c r="BF282" s="129"/>
      <c r="BG282" s="129"/>
      <c r="BH282" s="129"/>
      <c r="BI282" s="129"/>
      <c r="BJ282" s="129"/>
      <c r="BK282" s="129"/>
      <c r="BL282" s="129"/>
      <c r="BM282" s="129"/>
      <c r="BN282" s="137">
        <f>+LOOKUP(1000,AX282:BM282)</f>
        <v>23.8</v>
      </c>
      <c r="BO282" s="138"/>
      <c r="BP282" s="131"/>
      <c r="BQ282" s="99">
        <f>+BN282-BP282</f>
        <v>23.8</v>
      </c>
      <c r="BR282" s="139"/>
      <c r="BS282" s="132">
        <f>+AVERAGE(AX282:BM282)</f>
        <v>25.2</v>
      </c>
      <c r="BT282" s="99">
        <f>+BS282-BP282</f>
        <v>25.2</v>
      </c>
      <c r="BU282" s="134">
        <f>+MAX(AX282:BM282)</f>
        <v>26.8</v>
      </c>
      <c r="BV282" s="135">
        <v>30</v>
      </c>
      <c r="BW282" s="116">
        <f>+BU282-BV282</f>
        <v>-3.1999999999999993</v>
      </c>
      <c r="BY282" s="140">
        <v>31.2</v>
      </c>
      <c r="BZ282" s="140">
        <v>31.8</v>
      </c>
      <c r="CA282" s="140">
        <v>31.5</v>
      </c>
      <c r="CB282" s="140">
        <v>31</v>
      </c>
      <c r="CC282" s="140">
        <v>32.5</v>
      </c>
      <c r="CD282" s="140">
        <v>34</v>
      </c>
      <c r="CE282" s="140">
        <v>32.200000000000003</v>
      </c>
      <c r="CF282" s="140">
        <v>32</v>
      </c>
      <c r="CG282" s="140">
        <v>30.6</v>
      </c>
      <c r="CH282" s="140">
        <v>30</v>
      </c>
      <c r="CI282" s="140">
        <v>30.5</v>
      </c>
      <c r="CJ282" s="140">
        <v>30</v>
      </c>
      <c r="CL282" s="140">
        <v>27.96842105263158</v>
      </c>
      <c r="CM282" s="140">
        <v>28.827777777777779</v>
      </c>
      <c r="CN282" s="140">
        <v>29.34210526315789</v>
      </c>
      <c r="CO282" s="140">
        <v>29.605555555555551</v>
      </c>
      <c r="CP282" s="140">
        <v>29.694117647058821</v>
      </c>
      <c r="CQ282" s="140">
        <v>29.456250000000001</v>
      </c>
      <c r="CR282" s="140">
        <v>30.036842105263158</v>
      </c>
      <c r="CS282" s="140">
        <v>29.727777777777781</v>
      </c>
      <c r="CT282" s="140">
        <v>29.070588235294121</v>
      </c>
      <c r="CU282" s="140">
        <v>28.481249999999999</v>
      </c>
      <c r="CV282" s="140">
        <v>27.70588235294117</v>
      </c>
      <c r="CW282" s="140">
        <v>27.638888888888889</v>
      </c>
      <c r="CY282" s="105">
        <v>24.525000000000009</v>
      </c>
      <c r="CZ282" s="105">
        <v>24.97</v>
      </c>
      <c r="DA282" s="105">
        <v>25.55</v>
      </c>
      <c r="DB282" s="105">
        <v>26.015000000000001</v>
      </c>
      <c r="DC282" s="105">
        <v>26.81</v>
      </c>
      <c r="DD282" s="105">
        <v>26.785</v>
      </c>
      <c r="DE282" s="105">
        <v>26.69</v>
      </c>
      <c r="DF282" s="105">
        <v>27.37</v>
      </c>
      <c r="DG282" s="105">
        <v>27.37</v>
      </c>
      <c r="DH282" s="105">
        <v>26.81</v>
      </c>
      <c r="DI282" s="155">
        <v>25.715</v>
      </c>
      <c r="DJ282" s="155">
        <v>24.614999999999991</v>
      </c>
    </row>
    <row r="283" spans="1:114" ht="15" customHeight="1" x14ac:dyDescent="0.25">
      <c r="A283" s="70">
        <v>-73.233333000000002</v>
      </c>
      <c r="B283" s="70">
        <v>8.0833329999999997</v>
      </c>
      <c r="C283" s="71">
        <v>1430</v>
      </c>
      <c r="D283" s="56">
        <v>16055040</v>
      </c>
      <c r="E283" s="56"/>
      <c r="F283" s="193" t="s">
        <v>493</v>
      </c>
      <c r="G283" s="57" t="s">
        <v>71</v>
      </c>
      <c r="H283" s="82" t="s">
        <v>494</v>
      </c>
      <c r="I283" s="129">
        <v>28.8</v>
      </c>
      <c r="J283" s="129">
        <v>28.6</v>
      </c>
      <c r="K283" s="129">
        <v>28.6</v>
      </c>
      <c r="L283" s="129">
        <v>27.4</v>
      </c>
      <c r="M283" s="129">
        <v>27.4</v>
      </c>
      <c r="N283" s="129">
        <v>28.2</v>
      </c>
      <c r="O283" s="129">
        <v>28.2</v>
      </c>
      <c r="P283" s="129">
        <v>28.6</v>
      </c>
      <c r="Q283" s="129">
        <v>30.4</v>
      </c>
      <c r="R283" s="129">
        <v>29.2</v>
      </c>
      <c r="S283" s="129">
        <v>28.2</v>
      </c>
      <c r="T283" s="129">
        <v>27.4</v>
      </c>
      <c r="U283" s="129">
        <v>27.8</v>
      </c>
      <c r="V283" s="129">
        <v>27.2</v>
      </c>
      <c r="W283" s="129">
        <v>28.4</v>
      </c>
      <c r="X283" s="129">
        <v>28.6</v>
      </c>
      <c r="Y283" s="129">
        <v>26.8</v>
      </c>
      <c r="Z283" s="129">
        <v>26.8</v>
      </c>
      <c r="AA283" s="129">
        <v>26.8</v>
      </c>
      <c r="AB283" s="129">
        <v>27.6</v>
      </c>
      <c r="AC283" s="129">
        <v>26.8</v>
      </c>
      <c r="AD283" s="129">
        <v>28.4</v>
      </c>
      <c r="AE283" s="129">
        <v>27.4</v>
      </c>
      <c r="AF283" s="129">
        <v>25.6</v>
      </c>
      <c r="AG283" s="129">
        <v>28.6</v>
      </c>
      <c r="AH283" s="129">
        <v>29.4</v>
      </c>
      <c r="AI283" s="129">
        <v>28.8</v>
      </c>
      <c r="AJ283" s="129">
        <v>29.4</v>
      </c>
      <c r="AK283" s="129" t="s">
        <v>1539</v>
      </c>
      <c r="AL283" s="129">
        <v>26.4</v>
      </c>
      <c r="AM283" s="129"/>
      <c r="AN283" s="130">
        <f>+LOOKUP(1000,I283:AM283)</f>
        <v>26.4</v>
      </c>
      <c r="AO283" s="131"/>
      <c r="AQ283" s="132"/>
      <c r="AR283" s="99"/>
      <c r="AS283" s="133"/>
      <c r="AT283" s="134">
        <f>+MAX(I283:AM283)</f>
        <v>30.4</v>
      </c>
      <c r="AU283" s="135">
        <v>30.4</v>
      </c>
      <c r="AV283" s="136">
        <f>+AT283-AU283</f>
        <v>0</v>
      </c>
      <c r="AW283" s="140"/>
      <c r="AX283" s="129">
        <v>22.4</v>
      </c>
      <c r="AY283" s="129">
        <v>26.8</v>
      </c>
      <c r="AZ283" s="129">
        <v>26.8</v>
      </c>
      <c r="BA283" s="129">
        <v>27.4</v>
      </c>
      <c r="BB283" s="129">
        <v>28</v>
      </c>
      <c r="BC283" s="129" t="s">
        <v>1539</v>
      </c>
      <c r="BD283" s="129" t="s">
        <v>1539</v>
      </c>
      <c r="BE283" s="129"/>
      <c r="BF283" s="129"/>
      <c r="BG283" s="129"/>
      <c r="BH283" s="129"/>
      <c r="BI283" s="129"/>
      <c r="BJ283" s="129"/>
      <c r="BK283" s="129"/>
      <c r="BL283" s="129"/>
      <c r="BM283" s="129"/>
      <c r="BN283" s="137">
        <f>+LOOKUP(1000,AX283:BM283)</f>
        <v>28</v>
      </c>
      <c r="BO283" s="138"/>
      <c r="BP283" s="131"/>
      <c r="BQ283" s="99">
        <f>+BN283-BP283</f>
        <v>28</v>
      </c>
      <c r="BR283" s="139"/>
      <c r="BS283" s="132">
        <f>+AVERAGE(AX283:BM283)</f>
        <v>26.28</v>
      </c>
      <c r="BT283" s="99">
        <f>+BS283-BP283</f>
        <v>26.28</v>
      </c>
      <c r="BU283" s="134">
        <f>+MAX(AX283:BM283)</f>
        <v>28</v>
      </c>
      <c r="BV283" s="135">
        <v>31.8</v>
      </c>
      <c r="BW283" s="116">
        <f>+BU283-BV283</f>
        <v>-3.8000000000000007</v>
      </c>
      <c r="BY283" s="140">
        <v>32.799999999999997</v>
      </c>
      <c r="BZ283" s="140">
        <v>33</v>
      </c>
      <c r="CA283" s="140">
        <v>33.4</v>
      </c>
      <c r="CB283" s="140">
        <v>32.4</v>
      </c>
      <c r="CC283" s="140">
        <v>33.200000000000003</v>
      </c>
      <c r="CD283" s="140">
        <v>32.200000000000003</v>
      </c>
      <c r="CE283" s="140">
        <v>32.6</v>
      </c>
      <c r="CF283" s="140">
        <v>32.799999999999997</v>
      </c>
      <c r="CG283" s="140">
        <v>32</v>
      </c>
      <c r="CH283" s="140">
        <v>32.799999999999997</v>
      </c>
      <c r="CI283" s="140">
        <v>30.4</v>
      </c>
      <c r="CJ283" s="140">
        <v>31.8</v>
      </c>
      <c r="CL283" s="140">
        <v>28.1</v>
      </c>
      <c r="CM283" s="140">
        <v>28.691666666666659</v>
      </c>
      <c r="CN283" s="140">
        <v>29.271999999999998</v>
      </c>
      <c r="CO283" s="140">
        <v>29.024000000000001</v>
      </c>
      <c r="CP283" s="140">
        <v>28.61666666666666</v>
      </c>
      <c r="CQ283" s="140">
        <v>28.892307692307689</v>
      </c>
      <c r="CR283" s="140">
        <v>29.376923076923081</v>
      </c>
      <c r="CS283" s="140">
        <v>29.176923076923082</v>
      </c>
      <c r="CT283" s="140">
        <v>28.80833333333333</v>
      </c>
      <c r="CU283" s="140">
        <v>27.875</v>
      </c>
      <c r="CV283" s="140">
        <v>27.412500000000001</v>
      </c>
      <c r="CW283" s="140">
        <v>28.38</v>
      </c>
      <c r="CY283" s="105">
        <v>26.586956521739129</v>
      </c>
      <c r="CZ283" s="105">
        <v>27.156521739130429</v>
      </c>
      <c r="DA283" s="105">
        <v>27.61249999999999</v>
      </c>
      <c r="DB283" s="105">
        <v>27.225000000000001</v>
      </c>
      <c r="DC283" s="105">
        <v>27.1</v>
      </c>
      <c r="DD283" s="105">
        <v>27.32</v>
      </c>
      <c r="DE283" s="105">
        <v>27.632000000000001</v>
      </c>
      <c r="DF283" s="105">
        <v>27.751999999999999</v>
      </c>
      <c r="DG283" s="105">
        <v>27.143478260869561</v>
      </c>
      <c r="DH283" s="105">
        <v>26.586956521739129</v>
      </c>
      <c r="DI283" s="105">
        <v>26.15652173913044</v>
      </c>
      <c r="DJ283" s="105">
        <v>26.109523809523811</v>
      </c>
    </row>
    <row r="284" spans="1:114" ht="15" customHeight="1" x14ac:dyDescent="0.25">
      <c r="A284" s="70">
        <v>-73.083332999999996</v>
      </c>
      <c r="B284" s="70">
        <v>7</v>
      </c>
      <c r="C284" s="71">
        <v>1000</v>
      </c>
      <c r="D284" s="56">
        <v>23190700</v>
      </c>
      <c r="E284" s="56"/>
      <c r="F284" s="198" t="s">
        <v>495</v>
      </c>
      <c r="G284" s="57" t="s">
        <v>67</v>
      </c>
      <c r="H284" s="82" t="s">
        <v>496</v>
      </c>
      <c r="I284" s="129" t="s">
        <v>1539</v>
      </c>
      <c r="J284" s="129" t="s">
        <v>1539</v>
      </c>
      <c r="K284" s="129" t="s">
        <v>1539</v>
      </c>
      <c r="L284" s="129" t="s">
        <v>1539</v>
      </c>
      <c r="M284" s="129" t="s">
        <v>1539</v>
      </c>
      <c r="N284" s="129" t="s">
        <v>1539</v>
      </c>
      <c r="O284" s="129" t="s">
        <v>1539</v>
      </c>
      <c r="P284" s="129" t="s">
        <v>1539</v>
      </c>
      <c r="Q284" s="129" t="s">
        <v>1539</v>
      </c>
      <c r="R284" s="129" t="s">
        <v>1539</v>
      </c>
      <c r="S284" s="129" t="s">
        <v>1539</v>
      </c>
      <c r="T284" s="129" t="s">
        <v>1539</v>
      </c>
      <c r="U284" s="129" t="s">
        <v>1539</v>
      </c>
      <c r="V284" s="129" t="s">
        <v>1539</v>
      </c>
      <c r="W284" s="129" t="s">
        <v>1539</v>
      </c>
      <c r="X284" s="129" t="s">
        <v>1539</v>
      </c>
      <c r="Y284" s="129" t="s">
        <v>1539</v>
      </c>
      <c r="Z284" s="129" t="s">
        <v>1539</v>
      </c>
      <c r="AA284" s="129" t="s">
        <v>1539</v>
      </c>
      <c r="AB284" s="129" t="s">
        <v>1539</v>
      </c>
      <c r="AC284" s="129" t="s">
        <v>1539</v>
      </c>
      <c r="AD284" s="129" t="s">
        <v>1539</v>
      </c>
      <c r="AE284" s="129" t="s">
        <v>1539</v>
      </c>
      <c r="AF284" s="129" t="s">
        <v>1539</v>
      </c>
      <c r="AG284" s="129" t="s">
        <v>1539</v>
      </c>
      <c r="AH284" s="129" t="s">
        <v>1539</v>
      </c>
      <c r="AI284" s="129" t="s">
        <v>1539</v>
      </c>
      <c r="AJ284" s="129" t="s">
        <v>1539</v>
      </c>
      <c r="AK284" s="129" t="s">
        <v>1539</v>
      </c>
      <c r="AL284" s="129" t="s">
        <v>1539</v>
      </c>
      <c r="AM284" s="129"/>
      <c r="AN284" s="130"/>
      <c r="AO284" s="131"/>
      <c r="AQ284" s="132"/>
      <c r="AR284" s="99"/>
      <c r="AS284" s="133"/>
      <c r="AT284" s="134"/>
      <c r="AU284" s="135" t="s">
        <v>1539</v>
      </c>
      <c r="AV284" s="136"/>
      <c r="AW284" s="140"/>
      <c r="AX284" s="129" t="s">
        <v>1539</v>
      </c>
      <c r="AY284" s="129" t="s">
        <v>1539</v>
      </c>
      <c r="AZ284" s="129" t="s">
        <v>1539</v>
      </c>
      <c r="BA284" s="129" t="s">
        <v>1539</v>
      </c>
      <c r="BB284" s="129" t="s">
        <v>1539</v>
      </c>
      <c r="BC284" s="129" t="s">
        <v>1539</v>
      </c>
      <c r="BD284" s="129" t="s">
        <v>1539</v>
      </c>
      <c r="BE284" s="129"/>
      <c r="BF284" s="129"/>
      <c r="BG284" s="129"/>
      <c r="BH284" s="129"/>
      <c r="BI284" s="129"/>
      <c r="BJ284" s="129"/>
      <c r="BK284" s="129"/>
      <c r="BL284" s="129"/>
      <c r="BM284" s="129"/>
      <c r="BN284" s="137"/>
      <c r="BO284" s="138"/>
      <c r="BP284" s="131"/>
      <c r="BQ284" s="99"/>
      <c r="BR284" s="139"/>
      <c r="BS284" s="132"/>
      <c r="BT284" s="99"/>
      <c r="BU284" s="134"/>
      <c r="BV284" s="135" t="s">
        <v>1539</v>
      </c>
      <c r="BW284" s="116"/>
      <c r="BY284" s="140" t="s">
        <v>1539</v>
      </c>
      <c r="BZ284" s="140" t="s">
        <v>1539</v>
      </c>
      <c r="CA284" s="140" t="s">
        <v>1539</v>
      </c>
      <c r="CB284" s="140" t="s">
        <v>1539</v>
      </c>
      <c r="CC284" s="140" t="s">
        <v>1539</v>
      </c>
      <c r="CD284" s="140" t="s">
        <v>1539</v>
      </c>
      <c r="CE284" s="140" t="s">
        <v>1539</v>
      </c>
      <c r="CF284" s="140" t="s">
        <v>1539</v>
      </c>
      <c r="CG284" s="140" t="s">
        <v>1539</v>
      </c>
      <c r="CH284" s="140" t="s">
        <v>1539</v>
      </c>
      <c r="CI284" s="140" t="s">
        <v>1539</v>
      </c>
      <c r="CJ284" s="140" t="s">
        <v>1539</v>
      </c>
      <c r="CL284" s="140"/>
      <c r="CM284" s="140"/>
      <c r="CN284" s="140"/>
      <c r="CO284" s="140"/>
      <c r="CP284" s="140"/>
      <c r="CQ284" s="140"/>
      <c r="CR284" s="140"/>
      <c r="CS284" s="140"/>
      <c r="CT284" s="140"/>
      <c r="CU284" s="140"/>
      <c r="CV284" s="140"/>
      <c r="CW284" s="140"/>
      <c r="CY284" s="105"/>
      <c r="CZ284" s="105"/>
      <c r="DA284" s="105"/>
      <c r="DB284" s="105"/>
      <c r="DC284" s="105"/>
      <c r="DD284" s="105"/>
      <c r="DE284" s="105"/>
      <c r="DF284" s="105"/>
      <c r="DG284" s="105"/>
      <c r="DH284" s="105"/>
      <c r="DI284" s="105"/>
      <c r="DJ284" s="105"/>
    </row>
    <row r="285" spans="1:114" ht="15" customHeight="1" x14ac:dyDescent="0.25">
      <c r="A285" s="70">
        <v>-73.95</v>
      </c>
      <c r="B285" s="70">
        <v>6.3166669999999998</v>
      </c>
      <c r="C285" s="71">
        <v>300</v>
      </c>
      <c r="D285" s="56">
        <v>23125120</v>
      </c>
      <c r="E285" s="56"/>
      <c r="F285" s="195" t="s">
        <v>137</v>
      </c>
      <c r="G285" s="57" t="s">
        <v>67</v>
      </c>
      <c r="H285" s="82" t="s">
        <v>497</v>
      </c>
      <c r="I285" s="129">
        <v>32.4</v>
      </c>
      <c r="J285" s="129">
        <v>33.6</v>
      </c>
      <c r="K285" s="129">
        <v>30</v>
      </c>
      <c r="L285" s="129">
        <v>32.4</v>
      </c>
      <c r="M285" s="129" t="s">
        <v>1539</v>
      </c>
      <c r="N285" s="129">
        <v>30.6</v>
      </c>
      <c r="O285" s="129">
        <v>33.4</v>
      </c>
      <c r="P285" s="129">
        <v>33</v>
      </c>
      <c r="Q285" s="129">
        <v>33.799999999999997</v>
      </c>
      <c r="R285" s="129">
        <v>34.4</v>
      </c>
      <c r="S285" s="129">
        <v>31.6</v>
      </c>
      <c r="T285" s="129" t="s">
        <v>1539</v>
      </c>
      <c r="U285" s="129">
        <v>29.2</v>
      </c>
      <c r="V285" s="129">
        <v>30.4</v>
      </c>
      <c r="W285" s="129">
        <v>31.2</v>
      </c>
      <c r="X285" s="129">
        <v>29.2</v>
      </c>
      <c r="Y285" s="129">
        <v>29.6</v>
      </c>
      <c r="Z285" s="129">
        <v>32.4</v>
      </c>
      <c r="AA285" s="129">
        <v>32.200000000000003</v>
      </c>
      <c r="AB285" s="129">
        <v>31.4</v>
      </c>
      <c r="AC285" s="129">
        <v>29.8</v>
      </c>
      <c r="AD285" s="129">
        <v>33</v>
      </c>
      <c r="AE285" s="129">
        <v>32.200000000000003</v>
      </c>
      <c r="AF285" s="129">
        <v>29.2</v>
      </c>
      <c r="AG285" s="129">
        <v>32.4</v>
      </c>
      <c r="AH285" s="129">
        <v>32</v>
      </c>
      <c r="AI285" s="129" t="s">
        <v>1539</v>
      </c>
      <c r="AJ285" s="129">
        <v>30.6</v>
      </c>
      <c r="AK285" s="129">
        <v>28.8</v>
      </c>
      <c r="AL285" s="129" t="s">
        <v>1539</v>
      </c>
      <c r="AM285" s="129"/>
      <c r="AN285" s="130">
        <f>+LOOKUP(1000,I285:AM285)</f>
        <v>28.8</v>
      </c>
      <c r="AO285" s="131"/>
      <c r="AQ285" s="132"/>
      <c r="AR285" s="99"/>
      <c r="AS285" s="133"/>
      <c r="AT285" s="134">
        <f>+MAX(I285:AM285)</f>
        <v>34.4</v>
      </c>
      <c r="AU285" s="135">
        <v>35.4</v>
      </c>
      <c r="AV285" s="136">
        <f>+AT285-AU285</f>
        <v>-1</v>
      </c>
      <c r="AW285" s="140"/>
      <c r="AX285" s="129">
        <v>30</v>
      </c>
      <c r="AY285" s="129">
        <v>31.8</v>
      </c>
      <c r="AZ285" s="129">
        <v>30.4</v>
      </c>
      <c r="BA285" s="129">
        <v>31</v>
      </c>
      <c r="BB285" s="129">
        <v>30</v>
      </c>
      <c r="BC285" s="129">
        <v>31.4</v>
      </c>
      <c r="BD285" s="129">
        <v>29.6</v>
      </c>
      <c r="BE285" s="129"/>
      <c r="BF285" s="129"/>
      <c r="BG285" s="129"/>
      <c r="BH285" s="129"/>
      <c r="BI285" s="129"/>
      <c r="BJ285" s="129"/>
      <c r="BK285" s="129"/>
      <c r="BL285" s="129"/>
      <c r="BM285" s="129"/>
      <c r="BN285" s="137">
        <f>+LOOKUP(1000,AX285:BM285)</f>
        <v>29.6</v>
      </c>
      <c r="BO285" s="138"/>
      <c r="BP285" s="131"/>
      <c r="BQ285" s="99">
        <f>+BN285-BP285</f>
        <v>29.6</v>
      </c>
      <c r="BR285" s="139"/>
      <c r="BS285" s="132">
        <f>+AVERAGE(AX285:BM285)</f>
        <v>30.599999999999998</v>
      </c>
      <c r="BT285" s="99">
        <f>+BS285-BP285</f>
        <v>30.599999999999998</v>
      </c>
      <c r="BU285" s="134">
        <f>+MAX(AX285:BM285)</f>
        <v>31.8</v>
      </c>
      <c r="BV285" s="135">
        <v>36</v>
      </c>
      <c r="BW285" s="116">
        <f>+BU285-BV285</f>
        <v>-4.1999999999999993</v>
      </c>
      <c r="BY285" s="140">
        <v>36.6</v>
      </c>
      <c r="BZ285" s="140">
        <v>37.799999999999997</v>
      </c>
      <c r="CA285" s="140">
        <v>37.200000000000003</v>
      </c>
      <c r="CB285" s="140">
        <v>37.799999999999997</v>
      </c>
      <c r="CC285" s="140">
        <v>36</v>
      </c>
      <c r="CD285" s="140">
        <v>35.799999999999997</v>
      </c>
      <c r="CE285" s="140">
        <v>37.799999999999997</v>
      </c>
      <c r="CF285" s="140">
        <v>36.799999999999997</v>
      </c>
      <c r="CG285" s="140">
        <v>36.799999999999997</v>
      </c>
      <c r="CH285" s="140">
        <v>36</v>
      </c>
      <c r="CI285" s="140">
        <v>35.4</v>
      </c>
      <c r="CJ285" s="140">
        <v>36</v>
      </c>
      <c r="CL285" s="140">
        <v>33.595454545454537</v>
      </c>
      <c r="CM285" s="140">
        <v>34.36999999999999</v>
      </c>
      <c r="CN285" s="140">
        <v>34.190476190476183</v>
      </c>
      <c r="CO285" s="140">
        <v>34.078260869565213</v>
      </c>
      <c r="CP285" s="140">
        <v>33.446153846153848</v>
      </c>
      <c r="CQ285" s="140">
        <v>33.729166666666657</v>
      </c>
      <c r="CR285" s="140">
        <v>34.088000000000001</v>
      </c>
      <c r="CS285" s="140">
        <v>34.148000000000003</v>
      </c>
      <c r="CT285" s="140">
        <v>33.979999999999997</v>
      </c>
      <c r="CU285" s="140">
        <v>33.441666666666663</v>
      </c>
      <c r="CV285" s="140">
        <v>33.391666666666673</v>
      </c>
      <c r="CW285" s="140">
        <v>33.121739130434783</v>
      </c>
      <c r="CY285" s="105">
        <v>31.877272727272729</v>
      </c>
      <c r="CZ285" s="105">
        <v>32.1</v>
      </c>
      <c r="DA285" s="105">
        <v>31.771428571428569</v>
      </c>
      <c r="DB285" s="105">
        <v>31.77391304347826</v>
      </c>
      <c r="DC285" s="105">
        <v>31.603846153846149</v>
      </c>
      <c r="DD285" s="105">
        <v>31.704166666666669</v>
      </c>
      <c r="DE285" s="105">
        <v>32.024000000000008</v>
      </c>
      <c r="DF285" s="105">
        <v>32.072000000000003</v>
      </c>
      <c r="DG285" s="105">
        <v>31.83199999999999</v>
      </c>
      <c r="DH285" s="105">
        <v>31.37916666666667</v>
      </c>
      <c r="DI285" s="105">
        <v>31.395833333333329</v>
      </c>
      <c r="DJ285" s="105">
        <v>31.482608695652161</v>
      </c>
    </row>
    <row r="286" spans="1:114" ht="15" customHeight="1" x14ac:dyDescent="0.25">
      <c r="A286" s="70">
        <v>-72.683333000000005</v>
      </c>
      <c r="B286" s="70">
        <v>6.85</v>
      </c>
      <c r="C286" s="71">
        <v>2440</v>
      </c>
      <c r="D286" s="56">
        <v>24030210</v>
      </c>
      <c r="E286" s="56"/>
      <c r="F286" s="198" t="s">
        <v>498</v>
      </c>
      <c r="G286" s="57" t="s">
        <v>67</v>
      </c>
      <c r="H286" s="82" t="s">
        <v>499</v>
      </c>
      <c r="I286" s="129" t="s">
        <v>1539</v>
      </c>
      <c r="J286" s="129" t="s">
        <v>1539</v>
      </c>
      <c r="K286" s="129" t="s">
        <v>1539</v>
      </c>
      <c r="L286" s="129" t="s">
        <v>1539</v>
      </c>
      <c r="M286" s="129" t="s">
        <v>1539</v>
      </c>
      <c r="N286" s="129" t="s">
        <v>1539</v>
      </c>
      <c r="O286" s="129" t="s">
        <v>1539</v>
      </c>
      <c r="P286" s="129" t="s">
        <v>1539</v>
      </c>
      <c r="Q286" s="129" t="s">
        <v>1539</v>
      </c>
      <c r="R286" s="129" t="s">
        <v>1539</v>
      </c>
      <c r="S286" s="129" t="s">
        <v>1539</v>
      </c>
      <c r="T286" s="129" t="s">
        <v>1539</v>
      </c>
      <c r="U286" s="129" t="s">
        <v>1539</v>
      </c>
      <c r="V286" s="129" t="s">
        <v>1539</v>
      </c>
      <c r="W286" s="129" t="s">
        <v>1539</v>
      </c>
      <c r="X286" s="129" t="s">
        <v>1539</v>
      </c>
      <c r="Y286" s="129" t="s">
        <v>1539</v>
      </c>
      <c r="Z286" s="129" t="s">
        <v>1539</v>
      </c>
      <c r="AA286" s="129" t="s">
        <v>1539</v>
      </c>
      <c r="AB286" s="129" t="s">
        <v>1539</v>
      </c>
      <c r="AC286" s="129" t="s">
        <v>1539</v>
      </c>
      <c r="AD286" s="129" t="s">
        <v>1539</v>
      </c>
      <c r="AE286" s="129" t="s">
        <v>1539</v>
      </c>
      <c r="AF286" s="129" t="s">
        <v>1539</v>
      </c>
      <c r="AG286" s="129" t="s">
        <v>1539</v>
      </c>
      <c r="AH286" s="129" t="s">
        <v>1539</v>
      </c>
      <c r="AI286" s="129" t="s">
        <v>1539</v>
      </c>
      <c r="AJ286" s="129" t="s">
        <v>1539</v>
      </c>
      <c r="AK286" s="129" t="s">
        <v>1539</v>
      </c>
      <c r="AL286" s="129" t="s">
        <v>1539</v>
      </c>
      <c r="AM286" s="129"/>
      <c r="AN286" s="130"/>
      <c r="AO286" s="131"/>
      <c r="AQ286" s="132"/>
      <c r="AR286" s="99"/>
      <c r="AS286" s="133"/>
      <c r="AT286" s="134"/>
      <c r="AU286" s="135" t="s">
        <v>1539</v>
      </c>
      <c r="AV286" s="136"/>
      <c r="AW286" s="140"/>
      <c r="AX286" s="129" t="s">
        <v>1539</v>
      </c>
      <c r="AY286" s="129" t="s">
        <v>1539</v>
      </c>
      <c r="AZ286" s="129" t="s">
        <v>1539</v>
      </c>
      <c r="BA286" s="129" t="s">
        <v>1539</v>
      </c>
      <c r="BB286" s="129" t="s">
        <v>1539</v>
      </c>
      <c r="BC286" s="129" t="s">
        <v>1539</v>
      </c>
      <c r="BD286" s="129" t="s">
        <v>1539</v>
      </c>
      <c r="BE286" s="129"/>
      <c r="BF286" s="129"/>
      <c r="BG286" s="129"/>
      <c r="BH286" s="129"/>
      <c r="BI286" s="129"/>
      <c r="BJ286" s="129"/>
      <c r="BK286" s="129"/>
      <c r="BL286" s="129"/>
      <c r="BM286" s="129"/>
      <c r="BN286" s="137"/>
      <c r="BO286" s="138"/>
      <c r="BP286" s="131"/>
      <c r="BQ286" s="99"/>
      <c r="BR286" s="139"/>
      <c r="BS286" s="132"/>
      <c r="BT286" s="99"/>
      <c r="BU286" s="134"/>
      <c r="BV286" s="135" t="s">
        <v>1539</v>
      </c>
      <c r="BW286" s="116"/>
      <c r="BY286" s="140" t="s">
        <v>1539</v>
      </c>
      <c r="BZ286" s="140" t="s">
        <v>1539</v>
      </c>
      <c r="CA286" s="140" t="s">
        <v>1539</v>
      </c>
      <c r="CB286" s="140" t="s">
        <v>1539</v>
      </c>
      <c r="CC286" s="140" t="s">
        <v>1539</v>
      </c>
      <c r="CD286" s="140" t="s">
        <v>1539</v>
      </c>
      <c r="CE286" s="140" t="s">
        <v>1539</v>
      </c>
      <c r="CF286" s="140" t="s">
        <v>1539</v>
      </c>
      <c r="CG286" s="140" t="s">
        <v>1539</v>
      </c>
      <c r="CH286" s="140" t="s">
        <v>1539</v>
      </c>
      <c r="CI286" s="140" t="s">
        <v>1539</v>
      </c>
      <c r="CJ286" s="140" t="s">
        <v>1539</v>
      </c>
      <c r="CL286" s="140"/>
      <c r="CM286" s="140"/>
      <c r="CN286" s="140"/>
      <c r="CO286" s="140"/>
      <c r="CP286" s="140"/>
      <c r="CQ286" s="140"/>
      <c r="CR286" s="140"/>
      <c r="CS286" s="140"/>
      <c r="CT286" s="140"/>
      <c r="CU286" s="140"/>
      <c r="CV286" s="140"/>
      <c r="CW286" s="140"/>
      <c r="CY286" s="105"/>
      <c r="CZ286" s="105"/>
      <c r="DA286" s="105"/>
      <c r="DB286" s="105"/>
      <c r="DC286" s="105"/>
      <c r="DD286" s="105"/>
      <c r="DE286" s="105"/>
      <c r="DF286" s="105"/>
      <c r="DG286" s="105"/>
      <c r="DH286" s="105"/>
      <c r="DI286" s="105"/>
      <c r="DJ286" s="105"/>
    </row>
    <row r="287" spans="1:114" ht="15" customHeight="1" x14ac:dyDescent="0.25">
      <c r="A287" s="70">
        <v>-72.650000000000006</v>
      </c>
      <c r="B287" s="70">
        <v>7.3666669999999996</v>
      </c>
      <c r="C287" s="71">
        <v>2340</v>
      </c>
      <c r="D287" s="56">
        <v>16015020</v>
      </c>
      <c r="E287" s="56"/>
      <c r="F287" s="196" t="s">
        <v>500</v>
      </c>
      <c r="G287" s="57" t="s">
        <v>71</v>
      </c>
      <c r="H287" s="82" t="s">
        <v>501</v>
      </c>
      <c r="I287" s="129">
        <v>21.4</v>
      </c>
      <c r="J287" s="129">
        <v>19.2</v>
      </c>
      <c r="K287" s="129">
        <v>21.6</v>
      </c>
      <c r="L287" s="129">
        <v>21</v>
      </c>
      <c r="M287" s="129">
        <v>19.8</v>
      </c>
      <c r="N287" s="129">
        <v>21.2</v>
      </c>
      <c r="O287" s="129">
        <v>21.8</v>
      </c>
      <c r="P287" s="129">
        <v>22.4</v>
      </c>
      <c r="Q287" s="129">
        <v>19</v>
      </c>
      <c r="R287" s="129">
        <v>21.2</v>
      </c>
      <c r="S287" s="129">
        <v>19.600000000000001</v>
      </c>
      <c r="T287" s="129">
        <v>20.6</v>
      </c>
      <c r="U287" s="129">
        <v>19.600000000000001</v>
      </c>
      <c r="V287" s="129">
        <v>20.2</v>
      </c>
      <c r="W287" s="129">
        <v>18.8</v>
      </c>
      <c r="X287" s="129">
        <v>19.399999999999999</v>
      </c>
      <c r="Y287" s="129">
        <v>20.399999999999999</v>
      </c>
      <c r="Z287" s="129">
        <v>22.4</v>
      </c>
      <c r="AA287" s="129">
        <v>21.2</v>
      </c>
      <c r="AB287" s="129">
        <v>19.399999999999999</v>
      </c>
      <c r="AC287" s="129">
        <v>21</v>
      </c>
      <c r="AD287" s="129">
        <v>20.6</v>
      </c>
      <c r="AE287" s="129">
        <v>21</v>
      </c>
      <c r="AF287" s="129">
        <v>17.2</v>
      </c>
      <c r="AG287" s="129">
        <v>19.2</v>
      </c>
      <c r="AH287" s="129">
        <v>18.399999999999999</v>
      </c>
      <c r="AI287" s="129">
        <v>20.2</v>
      </c>
      <c r="AJ287" s="129">
        <v>18.399999999999999</v>
      </c>
      <c r="AK287" s="129">
        <v>17</v>
      </c>
      <c r="AL287" s="129">
        <v>18.2</v>
      </c>
      <c r="AM287" s="129"/>
      <c r="AN287" s="130">
        <f>+LOOKUP(1000,I287:AM287)</f>
        <v>18.2</v>
      </c>
      <c r="AO287" s="131"/>
      <c r="AQ287" s="132"/>
      <c r="AR287" s="99"/>
      <c r="AS287" s="133"/>
      <c r="AT287" s="134">
        <f>+MAX(I287:AM287)</f>
        <v>22.4</v>
      </c>
      <c r="AU287" s="135">
        <v>23</v>
      </c>
      <c r="AV287" s="136">
        <f>+AT287-AU287</f>
        <v>-0.60000000000000142</v>
      </c>
      <c r="AW287" s="140"/>
      <c r="AX287" s="129">
        <v>17.2</v>
      </c>
      <c r="AY287" s="129">
        <v>18.8</v>
      </c>
      <c r="AZ287" s="129">
        <v>17</v>
      </c>
      <c r="BA287" s="129">
        <v>18.600000000000001</v>
      </c>
      <c r="BB287" s="129">
        <v>21</v>
      </c>
      <c r="BC287" s="129">
        <v>18.2</v>
      </c>
      <c r="BD287" s="129">
        <v>18.8</v>
      </c>
      <c r="BE287" s="129"/>
      <c r="BF287" s="129"/>
      <c r="BG287" s="129"/>
      <c r="BH287" s="129"/>
      <c r="BI287" s="129"/>
      <c r="BJ287" s="129"/>
      <c r="BK287" s="129"/>
      <c r="BL287" s="129"/>
      <c r="BM287" s="129"/>
      <c r="BN287" s="137">
        <f>+LOOKUP(1000,AX287:BM287)</f>
        <v>18.8</v>
      </c>
      <c r="BO287" s="138"/>
      <c r="BP287" s="131"/>
      <c r="BQ287" s="99">
        <f>+BN287-BP287</f>
        <v>18.8</v>
      </c>
      <c r="BR287" s="139"/>
      <c r="BS287" s="132">
        <f>+AVERAGE(AX287:BM287)</f>
        <v>18.514285714285712</v>
      </c>
      <c r="BT287" s="99">
        <f>+BS287-BP287</f>
        <v>18.514285714285712</v>
      </c>
      <c r="BU287" s="134">
        <f>+MAX(AX287:BM287)</f>
        <v>21</v>
      </c>
      <c r="BV287" s="135">
        <v>22.5</v>
      </c>
      <c r="BW287" s="116">
        <f>+BU287-BV287</f>
        <v>-1.5</v>
      </c>
      <c r="BY287" s="140">
        <v>24</v>
      </c>
      <c r="BZ287" s="140">
        <v>25</v>
      </c>
      <c r="CA287" s="140">
        <v>24.4</v>
      </c>
      <c r="CB287" s="140">
        <v>25</v>
      </c>
      <c r="CC287" s="140">
        <v>24</v>
      </c>
      <c r="CD287" s="140">
        <v>24.2</v>
      </c>
      <c r="CE287" s="140">
        <v>23.8</v>
      </c>
      <c r="CF287" s="140">
        <v>23.4</v>
      </c>
      <c r="CG287" s="140">
        <v>24.2</v>
      </c>
      <c r="CH287" s="140">
        <v>25.4</v>
      </c>
      <c r="CI287" s="140">
        <v>23</v>
      </c>
      <c r="CJ287" s="140">
        <v>22.5</v>
      </c>
      <c r="CL287" s="140">
        <v>21.746153846153849</v>
      </c>
      <c r="CM287" s="140">
        <v>22.253846153846151</v>
      </c>
      <c r="CN287" s="140">
        <v>22.366666666666671</v>
      </c>
      <c r="CO287" s="140">
        <v>22.233333333333331</v>
      </c>
      <c r="CP287" s="140">
        <v>22.607407407407411</v>
      </c>
      <c r="CQ287" s="140">
        <v>21.69259259259259</v>
      </c>
      <c r="CR287" s="140">
        <v>21.337037037037039</v>
      </c>
      <c r="CS287" s="140">
        <v>21.94814814814815</v>
      </c>
      <c r="CT287" s="140">
        <v>22.38148148148148</v>
      </c>
      <c r="CU287" s="140">
        <v>22.329629629629629</v>
      </c>
      <c r="CV287" s="140">
        <v>21.69230769230769</v>
      </c>
      <c r="CW287" s="140">
        <v>21.25185185185185</v>
      </c>
      <c r="CY287" s="105">
        <v>18.95</v>
      </c>
      <c r="CZ287" s="105">
        <v>19.242307692307691</v>
      </c>
      <c r="DA287" s="105">
        <v>19.525925925925922</v>
      </c>
      <c r="DB287" s="105">
        <v>19.49259259259259</v>
      </c>
      <c r="DC287" s="105">
        <v>19.81481481481482</v>
      </c>
      <c r="DD287" s="105">
        <v>19.38148148148148</v>
      </c>
      <c r="DE287" s="105">
        <v>19.18888888888889</v>
      </c>
      <c r="DF287" s="105">
        <v>19.662962962962961</v>
      </c>
      <c r="DG287" s="105">
        <v>20.025925925925929</v>
      </c>
      <c r="DH287" s="105">
        <v>19.74074074074074</v>
      </c>
      <c r="DI287" s="105">
        <v>19.12692307692307</v>
      </c>
      <c r="DJ287" s="105">
        <v>18.844444444444441</v>
      </c>
    </row>
    <row r="288" spans="1:114" ht="15" customHeight="1" x14ac:dyDescent="0.25">
      <c r="A288" s="70">
        <v>-73.199166669999997</v>
      </c>
      <c r="B288" s="70">
        <v>6.5322222200000004</v>
      </c>
      <c r="C288" s="71">
        <v>975</v>
      </c>
      <c r="D288" s="56">
        <v>24025020</v>
      </c>
      <c r="E288" s="56"/>
      <c r="F288" s="196" t="s">
        <v>502</v>
      </c>
      <c r="G288" s="57" t="s">
        <v>67</v>
      </c>
      <c r="H288" s="82" t="s">
        <v>503</v>
      </c>
      <c r="I288" s="129" t="s">
        <v>1539</v>
      </c>
      <c r="J288" s="129" t="s">
        <v>1539</v>
      </c>
      <c r="K288" s="129" t="s">
        <v>1539</v>
      </c>
      <c r="L288" s="129" t="s">
        <v>1539</v>
      </c>
      <c r="M288" s="129" t="s">
        <v>1539</v>
      </c>
      <c r="N288" s="129" t="s">
        <v>1539</v>
      </c>
      <c r="O288" s="129" t="s">
        <v>1539</v>
      </c>
      <c r="P288" s="129" t="s">
        <v>1539</v>
      </c>
      <c r="Q288" s="129" t="s">
        <v>1539</v>
      </c>
      <c r="R288" s="129" t="s">
        <v>1539</v>
      </c>
      <c r="S288" s="129" t="s">
        <v>1539</v>
      </c>
      <c r="T288" s="129" t="s">
        <v>1539</v>
      </c>
      <c r="U288" s="129" t="s">
        <v>1539</v>
      </c>
      <c r="V288" s="129" t="s">
        <v>1539</v>
      </c>
      <c r="W288" s="129" t="s">
        <v>1539</v>
      </c>
      <c r="X288" s="129" t="s">
        <v>1539</v>
      </c>
      <c r="Y288" s="129" t="s">
        <v>1539</v>
      </c>
      <c r="Z288" s="129" t="s">
        <v>1539</v>
      </c>
      <c r="AA288" s="129" t="s">
        <v>1539</v>
      </c>
      <c r="AB288" s="129" t="s">
        <v>1539</v>
      </c>
      <c r="AC288" s="129" t="s">
        <v>1539</v>
      </c>
      <c r="AD288" s="129" t="s">
        <v>1539</v>
      </c>
      <c r="AE288" s="129" t="s">
        <v>1539</v>
      </c>
      <c r="AF288" s="129" t="s">
        <v>1539</v>
      </c>
      <c r="AG288" s="129" t="s">
        <v>1539</v>
      </c>
      <c r="AH288" s="129" t="s">
        <v>1539</v>
      </c>
      <c r="AI288" s="129" t="s">
        <v>1539</v>
      </c>
      <c r="AJ288" s="129" t="s">
        <v>1539</v>
      </c>
      <c r="AK288" s="129" t="s">
        <v>1539</v>
      </c>
      <c r="AL288" s="129" t="s">
        <v>1539</v>
      </c>
      <c r="AM288" s="129"/>
      <c r="AN288" s="130"/>
      <c r="AO288" s="131"/>
      <c r="AQ288" s="132"/>
      <c r="AR288" s="99"/>
      <c r="AS288" s="133"/>
      <c r="AT288" s="134"/>
      <c r="AU288" s="135" t="s">
        <v>1539</v>
      </c>
      <c r="AV288" s="136"/>
      <c r="AW288" s="140"/>
      <c r="AX288" s="129" t="s">
        <v>1539</v>
      </c>
      <c r="AY288" s="129" t="s">
        <v>1539</v>
      </c>
      <c r="AZ288" s="129" t="s">
        <v>1539</v>
      </c>
      <c r="BA288" s="129" t="s">
        <v>1539</v>
      </c>
      <c r="BB288" s="129" t="s">
        <v>1539</v>
      </c>
      <c r="BC288" s="129" t="s">
        <v>1539</v>
      </c>
      <c r="BD288" s="129" t="s">
        <v>1539</v>
      </c>
      <c r="BE288" s="129"/>
      <c r="BF288" s="129"/>
      <c r="BG288" s="129"/>
      <c r="BH288" s="129"/>
      <c r="BI288" s="129"/>
      <c r="BJ288" s="129"/>
      <c r="BK288" s="129"/>
      <c r="BL288" s="129"/>
      <c r="BM288" s="129"/>
      <c r="BN288" s="137"/>
      <c r="BO288" s="138"/>
      <c r="BP288" s="131"/>
      <c r="BQ288" s="99"/>
      <c r="BR288" s="139"/>
      <c r="BS288" s="132"/>
      <c r="BT288" s="99"/>
      <c r="BU288" s="134"/>
      <c r="BV288" s="135" t="s">
        <v>1539</v>
      </c>
      <c r="BW288" s="116"/>
      <c r="BY288" s="140" t="s">
        <v>1539</v>
      </c>
      <c r="BZ288" s="140" t="s">
        <v>1539</v>
      </c>
      <c r="CA288" s="140" t="s">
        <v>1539</v>
      </c>
      <c r="CB288" s="140" t="s">
        <v>1539</v>
      </c>
      <c r="CC288" s="140" t="s">
        <v>1539</v>
      </c>
      <c r="CD288" s="140" t="s">
        <v>1539</v>
      </c>
      <c r="CE288" s="140" t="s">
        <v>1539</v>
      </c>
      <c r="CF288" s="140" t="s">
        <v>1539</v>
      </c>
      <c r="CG288" s="140" t="s">
        <v>1539</v>
      </c>
      <c r="CH288" s="140" t="s">
        <v>1539</v>
      </c>
      <c r="CI288" s="140" t="s">
        <v>1539</v>
      </c>
      <c r="CJ288" s="140" t="s">
        <v>1539</v>
      </c>
      <c r="CL288" s="140">
        <v>34.121428571428567</v>
      </c>
      <c r="CM288" s="140">
        <v>34.811111111111103</v>
      </c>
      <c r="CN288" s="140">
        <v>34.975000000000001</v>
      </c>
      <c r="CO288" s="140">
        <v>34.05925925925925</v>
      </c>
      <c r="CP288" s="140">
        <v>32.785714285714278</v>
      </c>
      <c r="CQ288" s="140">
        <v>32.685714285714283</v>
      </c>
      <c r="CR288" s="140">
        <v>33.057142857142857</v>
      </c>
      <c r="CS288" s="140">
        <v>33.264285714285712</v>
      </c>
      <c r="CT288" s="140">
        <v>33.829629629629622</v>
      </c>
      <c r="CU288" s="140">
        <v>32.725925925925921</v>
      </c>
      <c r="CV288" s="140">
        <v>32.223076923076917</v>
      </c>
      <c r="CW288" s="140">
        <v>33.230769230769219</v>
      </c>
      <c r="CY288" s="105">
        <v>32.589285714285722</v>
      </c>
      <c r="CZ288" s="105">
        <v>33.003703703703707</v>
      </c>
      <c r="DA288" s="105">
        <v>32.664285714285711</v>
      </c>
      <c r="DB288" s="105">
        <v>31.462962962962969</v>
      </c>
      <c r="DC288" s="105">
        <v>30.457142857142848</v>
      </c>
      <c r="DD288" s="105">
        <v>30.44814814814815</v>
      </c>
      <c r="DE288" s="105">
        <v>30.960714285714289</v>
      </c>
      <c r="DF288" s="105">
        <v>31.292857142857141</v>
      </c>
      <c r="DG288" s="105">
        <v>30.94074074074074</v>
      </c>
      <c r="DH288" s="105">
        <v>30.055555555555561</v>
      </c>
      <c r="DI288" s="105">
        <v>30.088461538461541</v>
      </c>
      <c r="DJ288" s="105">
        <v>31.276923076923079</v>
      </c>
    </row>
    <row r="289" spans="1:114" ht="15" customHeight="1" x14ac:dyDescent="0.25">
      <c r="A289" s="70">
        <v>-73.5</v>
      </c>
      <c r="B289" s="70">
        <v>7.4</v>
      </c>
      <c r="C289" s="71">
        <v>176</v>
      </c>
      <c r="D289" s="56">
        <v>23180070</v>
      </c>
      <c r="E289" s="56"/>
      <c r="F289" s="196" t="s">
        <v>504</v>
      </c>
      <c r="G289" s="57" t="s">
        <v>67</v>
      </c>
      <c r="H289" s="82" t="s">
        <v>505</v>
      </c>
      <c r="I289" s="129" t="s">
        <v>1539</v>
      </c>
      <c r="J289" s="129" t="s">
        <v>1539</v>
      </c>
      <c r="K289" s="129" t="s">
        <v>1539</v>
      </c>
      <c r="L289" s="129" t="s">
        <v>1539</v>
      </c>
      <c r="M289" s="129" t="s">
        <v>1539</v>
      </c>
      <c r="N289" s="129" t="s">
        <v>1539</v>
      </c>
      <c r="O289" s="129" t="s">
        <v>1539</v>
      </c>
      <c r="P289" s="129" t="s">
        <v>1539</v>
      </c>
      <c r="Q289" s="129" t="s">
        <v>1539</v>
      </c>
      <c r="R289" s="129" t="s">
        <v>1539</v>
      </c>
      <c r="S289" s="129" t="s">
        <v>1539</v>
      </c>
      <c r="T289" s="129" t="s">
        <v>1539</v>
      </c>
      <c r="U289" s="129" t="s">
        <v>1539</v>
      </c>
      <c r="V289" s="129" t="s">
        <v>1539</v>
      </c>
      <c r="W289" s="129" t="s">
        <v>1539</v>
      </c>
      <c r="X289" s="129" t="s">
        <v>1539</v>
      </c>
      <c r="Y289" s="129" t="s">
        <v>1539</v>
      </c>
      <c r="Z289" s="129" t="s">
        <v>1539</v>
      </c>
      <c r="AA289" s="129" t="s">
        <v>1539</v>
      </c>
      <c r="AB289" s="129" t="s">
        <v>1539</v>
      </c>
      <c r="AC289" s="129" t="s">
        <v>1539</v>
      </c>
      <c r="AD289" s="129" t="s">
        <v>1539</v>
      </c>
      <c r="AE289" s="129" t="s">
        <v>1539</v>
      </c>
      <c r="AF289" s="129" t="s">
        <v>1539</v>
      </c>
      <c r="AG289" s="129" t="s">
        <v>1539</v>
      </c>
      <c r="AH289" s="129" t="s">
        <v>1539</v>
      </c>
      <c r="AI289" s="129" t="s">
        <v>1539</v>
      </c>
      <c r="AJ289" s="129" t="s">
        <v>1539</v>
      </c>
      <c r="AK289" s="129" t="s">
        <v>1539</v>
      </c>
      <c r="AL289" s="129" t="s">
        <v>1539</v>
      </c>
      <c r="AM289" s="129"/>
      <c r="AN289" s="130"/>
      <c r="AO289" s="131"/>
      <c r="AQ289" s="132"/>
      <c r="AR289" s="99"/>
      <c r="AS289" s="133"/>
      <c r="AT289" s="134"/>
      <c r="AU289" s="135" t="s">
        <v>1539</v>
      </c>
      <c r="AV289" s="136"/>
      <c r="AW289" s="140"/>
      <c r="AX289" s="129" t="s">
        <v>1539</v>
      </c>
      <c r="AY289" s="129" t="s">
        <v>1539</v>
      </c>
      <c r="AZ289" s="129" t="s">
        <v>1539</v>
      </c>
      <c r="BA289" s="129" t="s">
        <v>1539</v>
      </c>
      <c r="BB289" s="129" t="s">
        <v>1539</v>
      </c>
      <c r="BC289" s="129" t="s">
        <v>1539</v>
      </c>
      <c r="BD289" s="129" t="s">
        <v>1539</v>
      </c>
      <c r="BE289" s="129"/>
      <c r="BF289" s="129"/>
      <c r="BG289" s="129"/>
      <c r="BH289" s="129"/>
      <c r="BI289" s="129"/>
      <c r="BJ289" s="129"/>
      <c r="BK289" s="129"/>
      <c r="BL289" s="129"/>
      <c r="BM289" s="129"/>
      <c r="BN289" s="137"/>
      <c r="BO289" s="138"/>
      <c r="BP289" s="131"/>
      <c r="BQ289" s="99"/>
      <c r="BR289" s="139"/>
      <c r="BS289" s="132"/>
      <c r="BT289" s="99"/>
      <c r="BU289" s="134"/>
      <c r="BV289" s="135" t="s">
        <v>1539</v>
      </c>
      <c r="BW289" s="116"/>
      <c r="BY289" s="140" t="s">
        <v>1539</v>
      </c>
      <c r="BZ289" s="140" t="s">
        <v>1539</v>
      </c>
      <c r="CA289" s="140" t="s">
        <v>1539</v>
      </c>
      <c r="CB289" s="140" t="s">
        <v>1539</v>
      </c>
      <c r="CC289" s="140" t="s">
        <v>1539</v>
      </c>
      <c r="CD289" s="140" t="s">
        <v>1539</v>
      </c>
      <c r="CE289" s="140" t="s">
        <v>1539</v>
      </c>
      <c r="CF289" s="140" t="s">
        <v>1539</v>
      </c>
      <c r="CG289" s="140" t="s">
        <v>1539</v>
      </c>
      <c r="CH289" s="140" t="s">
        <v>1539</v>
      </c>
      <c r="CI289" s="140" t="s">
        <v>1539</v>
      </c>
      <c r="CJ289" s="140" t="s">
        <v>1539</v>
      </c>
      <c r="CL289" s="140"/>
      <c r="CM289" s="140"/>
      <c r="CN289" s="140"/>
      <c r="CO289" s="140"/>
      <c r="CP289" s="140"/>
      <c r="CQ289" s="140"/>
      <c r="CR289" s="140"/>
      <c r="CS289" s="140"/>
      <c r="CT289" s="140"/>
      <c r="CU289" s="140"/>
      <c r="CV289" s="140"/>
      <c r="CW289" s="140"/>
      <c r="CY289" s="105"/>
      <c r="CZ289" s="105"/>
      <c r="DA289" s="105"/>
      <c r="DB289" s="105"/>
      <c r="DC289" s="105"/>
      <c r="DD289" s="105"/>
      <c r="DE289" s="105"/>
      <c r="DF289" s="105"/>
      <c r="DG289" s="105"/>
      <c r="DH289" s="105"/>
      <c r="DI289" s="105"/>
      <c r="DJ289" s="105"/>
    </row>
    <row r="290" spans="1:114" ht="15" customHeight="1" x14ac:dyDescent="0.25">
      <c r="A290" s="70">
        <v>-73.566666999999995</v>
      </c>
      <c r="B290" s="70">
        <v>7.5833329999999997</v>
      </c>
      <c r="C290" s="71">
        <v>96</v>
      </c>
      <c r="D290" s="56">
        <v>23190560</v>
      </c>
      <c r="E290" s="56"/>
      <c r="F290" s="196" t="s">
        <v>468</v>
      </c>
      <c r="G290" s="57" t="s">
        <v>67</v>
      </c>
      <c r="H290" s="82" t="s">
        <v>505</v>
      </c>
      <c r="I290" s="129" t="s">
        <v>1539</v>
      </c>
      <c r="J290" s="129" t="s">
        <v>1539</v>
      </c>
      <c r="K290" s="129" t="s">
        <v>1539</v>
      </c>
      <c r="L290" s="129" t="s">
        <v>1539</v>
      </c>
      <c r="M290" s="129" t="s">
        <v>1539</v>
      </c>
      <c r="N290" s="129" t="s">
        <v>1539</v>
      </c>
      <c r="O290" s="129" t="s">
        <v>1539</v>
      </c>
      <c r="P290" s="129" t="s">
        <v>1539</v>
      </c>
      <c r="Q290" s="129" t="s">
        <v>1539</v>
      </c>
      <c r="R290" s="129" t="s">
        <v>1539</v>
      </c>
      <c r="S290" s="129" t="s">
        <v>1539</v>
      </c>
      <c r="T290" s="129" t="s">
        <v>1539</v>
      </c>
      <c r="U290" s="129" t="s">
        <v>1539</v>
      </c>
      <c r="V290" s="129" t="s">
        <v>1539</v>
      </c>
      <c r="W290" s="129" t="s">
        <v>1539</v>
      </c>
      <c r="X290" s="129" t="s">
        <v>1539</v>
      </c>
      <c r="Y290" s="129" t="s">
        <v>1539</v>
      </c>
      <c r="Z290" s="129" t="s">
        <v>1539</v>
      </c>
      <c r="AA290" s="129" t="s">
        <v>1539</v>
      </c>
      <c r="AB290" s="129" t="s">
        <v>1539</v>
      </c>
      <c r="AC290" s="129" t="s">
        <v>1539</v>
      </c>
      <c r="AD290" s="129" t="s">
        <v>1539</v>
      </c>
      <c r="AE290" s="129" t="s">
        <v>1539</v>
      </c>
      <c r="AF290" s="129" t="s">
        <v>1539</v>
      </c>
      <c r="AG290" s="129" t="s">
        <v>1539</v>
      </c>
      <c r="AH290" s="129" t="s">
        <v>1539</v>
      </c>
      <c r="AI290" s="129" t="s">
        <v>1539</v>
      </c>
      <c r="AJ290" s="129" t="s">
        <v>1539</v>
      </c>
      <c r="AK290" s="129" t="s">
        <v>1539</v>
      </c>
      <c r="AL290" s="129" t="s">
        <v>1539</v>
      </c>
      <c r="AM290" s="129"/>
      <c r="AN290" s="130"/>
      <c r="AO290" s="131"/>
      <c r="AQ290" s="132"/>
      <c r="AR290" s="99"/>
      <c r="AS290" s="133"/>
      <c r="AT290" s="134"/>
      <c r="AU290" s="135" t="s">
        <v>1539</v>
      </c>
      <c r="AV290" s="136"/>
      <c r="AW290" s="140"/>
      <c r="AX290" s="129" t="s">
        <v>1539</v>
      </c>
      <c r="AY290" s="129" t="s">
        <v>1539</v>
      </c>
      <c r="AZ290" s="129" t="s">
        <v>1539</v>
      </c>
      <c r="BA290" s="129" t="s">
        <v>1539</v>
      </c>
      <c r="BB290" s="129" t="s">
        <v>1539</v>
      </c>
      <c r="BC290" s="129" t="s">
        <v>1539</v>
      </c>
      <c r="BD290" s="129" t="s">
        <v>1539</v>
      </c>
      <c r="BE290" s="129"/>
      <c r="BF290" s="129"/>
      <c r="BG290" s="129"/>
      <c r="BH290" s="129"/>
      <c r="BI290" s="129"/>
      <c r="BJ290" s="129"/>
      <c r="BK290" s="129"/>
      <c r="BL290" s="129"/>
      <c r="BM290" s="129"/>
      <c r="BN290" s="137"/>
      <c r="BO290" s="138"/>
      <c r="BP290" s="131"/>
      <c r="BQ290" s="99"/>
      <c r="BR290" s="139"/>
      <c r="BS290" s="132"/>
      <c r="BT290" s="99"/>
      <c r="BU290" s="134"/>
      <c r="BV290" s="135" t="s">
        <v>1539</v>
      </c>
      <c r="BW290" s="116"/>
      <c r="BY290" s="140" t="s">
        <v>1539</v>
      </c>
      <c r="BZ290" s="140" t="s">
        <v>1539</v>
      </c>
      <c r="CA290" s="140" t="s">
        <v>1539</v>
      </c>
      <c r="CB290" s="140" t="s">
        <v>1539</v>
      </c>
      <c r="CC290" s="140" t="s">
        <v>1539</v>
      </c>
      <c r="CD290" s="140" t="s">
        <v>1539</v>
      </c>
      <c r="CE290" s="140" t="s">
        <v>1539</v>
      </c>
      <c r="CF290" s="140" t="s">
        <v>1539</v>
      </c>
      <c r="CG290" s="140" t="s">
        <v>1539</v>
      </c>
      <c r="CH290" s="140" t="s">
        <v>1539</v>
      </c>
      <c r="CI290" s="140" t="s">
        <v>1539</v>
      </c>
      <c r="CJ290" s="140" t="s">
        <v>1539</v>
      </c>
      <c r="CL290" s="140"/>
      <c r="CM290" s="140"/>
      <c r="CN290" s="140"/>
      <c r="CO290" s="140"/>
      <c r="CP290" s="140"/>
      <c r="CQ290" s="140"/>
      <c r="CR290" s="140"/>
      <c r="CS290" s="140"/>
      <c r="CT290" s="140"/>
      <c r="CU290" s="140"/>
      <c r="CV290" s="140"/>
      <c r="CW290" s="140"/>
      <c r="CY290" s="105"/>
      <c r="CZ290" s="105"/>
      <c r="DA290" s="105"/>
      <c r="DB290" s="105"/>
      <c r="DC290" s="105"/>
      <c r="DD290" s="105"/>
      <c r="DE290" s="105"/>
      <c r="DF290" s="105"/>
      <c r="DG290" s="105"/>
      <c r="DH290" s="105"/>
      <c r="DI290" s="105"/>
      <c r="DJ290" s="105"/>
    </row>
    <row r="291" spans="1:114" ht="15" customHeight="1" x14ac:dyDescent="0.25">
      <c r="A291" s="70">
        <v>-73.066666999999995</v>
      </c>
      <c r="B291" s="70">
        <v>6.6166669999999996</v>
      </c>
      <c r="C291" s="71">
        <v>1626</v>
      </c>
      <c r="D291" s="56">
        <v>24020130</v>
      </c>
      <c r="E291" s="56"/>
      <c r="F291" s="196" t="s">
        <v>506</v>
      </c>
      <c r="G291" s="57" t="s">
        <v>67</v>
      </c>
      <c r="H291" s="82" t="s">
        <v>507</v>
      </c>
      <c r="I291" s="129" t="s">
        <v>1539</v>
      </c>
      <c r="J291" s="129" t="s">
        <v>1539</v>
      </c>
      <c r="K291" s="129" t="s">
        <v>1539</v>
      </c>
      <c r="L291" s="129" t="s">
        <v>1539</v>
      </c>
      <c r="M291" s="129" t="s">
        <v>1539</v>
      </c>
      <c r="N291" s="129" t="s">
        <v>1539</v>
      </c>
      <c r="O291" s="129" t="s">
        <v>1539</v>
      </c>
      <c r="P291" s="129" t="s">
        <v>1539</v>
      </c>
      <c r="Q291" s="129" t="s">
        <v>1539</v>
      </c>
      <c r="R291" s="129" t="s">
        <v>1539</v>
      </c>
      <c r="S291" s="129" t="s">
        <v>1539</v>
      </c>
      <c r="T291" s="129" t="s">
        <v>1539</v>
      </c>
      <c r="U291" s="129" t="s">
        <v>1539</v>
      </c>
      <c r="V291" s="129" t="s">
        <v>1539</v>
      </c>
      <c r="W291" s="129" t="s">
        <v>1539</v>
      </c>
      <c r="X291" s="129" t="s">
        <v>1539</v>
      </c>
      <c r="Y291" s="129" t="s">
        <v>1539</v>
      </c>
      <c r="Z291" s="129" t="s">
        <v>1539</v>
      </c>
      <c r="AA291" s="129" t="s">
        <v>1539</v>
      </c>
      <c r="AB291" s="129" t="s">
        <v>1539</v>
      </c>
      <c r="AC291" s="129" t="s">
        <v>1539</v>
      </c>
      <c r="AD291" s="129" t="s">
        <v>1539</v>
      </c>
      <c r="AE291" s="129" t="s">
        <v>1539</v>
      </c>
      <c r="AF291" s="129" t="s">
        <v>1539</v>
      </c>
      <c r="AG291" s="129" t="s">
        <v>1539</v>
      </c>
      <c r="AH291" s="129" t="s">
        <v>1539</v>
      </c>
      <c r="AI291" s="129" t="s">
        <v>1539</v>
      </c>
      <c r="AJ291" s="129" t="s">
        <v>1539</v>
      </c>
      <c r="AK291" s="129" t="s">
        <v>1539</v>
      </c>
      <c r="AL291" s="129" t="s">
        <v>1539</v>
      </c>
      <c r="AM291" s="129"/>
      <c r="AN291" s="130"/>
      <c r="AO291" s="131"/>
      <c r="AQ291" s="132"/>
      <c r="AR291" s="99"/>
      <c r="AS291" s="133"/>
      <c r="AT291" s="134"/>
      <c r="AU291" s="135" t="s">
        <v>1539</v>
      </c>
      <c r="AV291" s="136"/>
      <c r="AW291" s="140"/>
      <c r="AX291" s="129" t="s">
        <v>1539</v>
      </c>
      <c r="AY291" s="129" t="s">
        <v>1539</v>
      </c>
      <c r="AZ291" s="129" t="s">
        <v>1539</v>
      </c>
      <c r="BA291" s="129" t="s">
        <v>1539</v>
      </c>
      <c r="BB291" s="129" t="s">
        <v>1539</v>
      </c>
      <c r="BC291" s="129" t="s">
        <v>1539</v>
      </c>
      <c r="BD291" s="129" t="s">
        <v>1539</v>
      </c>
      <c r="BE291" s="129"/>
      <c r="BF291" s="129"/>
      <c r="BG291" s="129"/>
      <c r="BH291" s="129"/>
      <c r="BI291" s="129"/>
      <c r="BJ291" s="129"/>
      <c r="BK291" s="129"/>
      <c r="BL291" s="129"/>
      <c r="BM291" s="129"/>
      <c r="BN291" s="137"/>
      <c r="BO291" s="138"/>
      <c r="BP291" s="131"/>
      <c r="BQ291" s="99"/>
      <c r="BR291" s="139"/>
      <c r="BS291" s="132"/>
      <c r="BT291" s="99"/>
      <c r="BU291" s="134"/>
      <c r="BV291" s="135" t="s">
        <v>1539</v>
      </c>
      <c r="BW291" s="116"/>
      <c r="BY291" s="140" t="s">
        <v>1539</v>
      </c>
      <c r="BZ291" s="140" t="s">
        <v>1539</v>
      </c>
      <c r="CA291" s="140" t="s">
        <v>1539</v>
      </c>
      <c r="CB291" s="140" t="s">
        <v>1539</v>
      </c>
      <c r="CC291" s="140" t="s">
        <v>1539</v>
      </c>
      <c r="CD291" s="140" t="s">
        <v>1539</v>
      </c>
      <c r="CE291" s="140" t="s">
        <v>1539</v>
      </c>
      <c r="CF291" s="140" t="s">
        <v>1539</v>
      </c>
      <c r="CG291" s="140" t="s">
        <v>1539</v>
      </c>
      <c r="CH291" s="140" t="s">
        <v>1539</v>
      </c>
      <c r="CI291" s="140" t="s">
        <v>1539</v>
      </c>
      <c r="CJ291" s="140" t="s">
        <v>1539</v>
      </c>
      <c r="CL291" s="140"/>
      <c r="CM291" s="140"/>
      <c r="CN291" s="140"/>
      <c r="CO291" s="140"/>
      <c r="CP291" s="140"/>
      <c r="CQ291" s="140"/>
      <c r="CR291" s="140"/>
      <c r="CS291" s="140"/>
      <c r="CT291" s="140"/>
      <c r="CU291" s="140"/>
      <c r="CV291" s="140"/>
      <c r="CW291" s="140"/>
      <c r="CY291" s="105"/>
      <c r="CZ291" s="105"/>
      <c r="DA291" s="105"/>
      <c r="DB291" s="105"/>
      <c r="DC291" s="105"/>
      <c r="DD291" s="105"/>
      <c r="DE291" s="105"/>
      <c r="DF291" s="105"/>
      <c r="DG291" s="105"/>
      <c r="DH291" s="105"/>
      <c r="DI291" s="105"/>
      <c r="DJ291" s="105"/>
    </row>
    <row r="292" spans="1:114" ht="15" customHeight="1" x14ac:dyDescent="0.25">
      <c r="A292" s="70">
        <v>-72.316666999999995</v>
      </c>
      <c r="B292" s="70">
        <v>7.1166669999999996</v>
      </c>
      <c r="C292" s="71">
        <v>1660</v>
      </c>
      <c r="D292" s="56">
        <v>37020030</v>
      </c>
      <c r="E292" s="56"/>
      <c r="F292" s="196" t="s">
        <v>508</v>
      </c>
      <c r="G292" s="57" t="s">
        <v>71</v>
      </c>
      <c r="H292" s="73" t="s">
        <v>509</v>
      </c>
      <c r="I292" s="129" t="s">
        <v>1539</v>
      </c>
      <c r="J292" s="129" t="s">
        <v>1539</v>
      </c>
      <c r="K292" s="129" t="s">
        <v>1539</v>
      </c>
      <c r="L292" s="129" t="s">
        <v>1539</v>
      </c>
      <c r="M292" s="129" t="s">
        <v>1539</v>
      </c>
      <c r="N292" s="129" t="s">
        <v>1539</v>
      </c>
      <c r="O292" s="129" t="s">
        <v>1539</v>
      </c>
      <c r="P292" s="129" t="s">
        <v>1539</v>
      </c>
      <c r="Q292" s="129" t="s">
        <v>1539</v>
      </c>
      <c r="R292" s="129" t="s">
        <v>1539</v>
      </c>
      <c r="S292" s="129" t="s">
        <v>1539</v>
      </c>
      <c r="T292" s="129" t="s">
        <v>1539</v>
      </c>
      <c r="U292" s="129" t="s">
        <v>1539</v>
      </c>
      <c r="V292" s="129" t="s">
        <v>1539</v>
      </c>
      <c r="W292" s="129" t="s">
        <v>1539</v>
      </c>
      <c r="X292" s="129" t="s">
        <v>1539</v>
      </c>
      <c r="Y292" s="129" t="s">
        <v>1539</v>
      </c>
      <c r="Z292" s="129" t="s">
        <v>1539</v>
      </c>
      <c r="AA292" s="129" t="s">
        <v>1539</v>
      </c>
      <c r="AB292" s="129" t="s">
        <v>1539</v>
      </c>
      <c r="AC292" s="129" t="s">
        <v>1539</v>
      </c>
      <c r="AD292" s="129" t="s">
        <v>1539</v>
      </c>
      <c r="AE292" s="129" t="s">
        <v>1539</v>
      </c>
      <c r="AF292" s="129" t="s">
        <v>1539</v>
      </c>
      <c r="AG292" s="129" t="s">
        <v>1539</v>
      </c>
      <c r="AH292" s="129" t="s">
        <v>1539</v>
      </c>
      <c r="AI292" s="129" t="s">
        <v>1539</v>
      </c>
      <c r="AJ292" s="129" t="s">
        <v>1539</v>
      </c>
      <c r="AK292" s="129" t="s">
        <v>1539</v>
      </c>
      <c r="AL292" s="129" t="s">
        <v>1539</v>
      </c>
      <c r="AM292" s="129"/>
      <c r="AN292" s="130"/>
      <c r="AO292" s="131"/>
      <c r="AQ292" s="132"/>
      <c r="AR292" s="99"/>
      <c r="AS292" s="133"/>
      <c r="AT292" s="134"/>
      <c r="AU292" s="135" t="s">
        <v>1539</v>
      </c>
      <c r="AV292" s="136"/>
      <c r="AW292" s="140"/>
      <c r="AX292" s="129" t="s">
        <v>1539</v>
      </c>
      <c r="AY292" s="129" t="s">
        <v>1539</v>
      </c>
      <c r="AZ292" s="129" t="s">
        <v>1539</v>
      </c>
      <c r="BA292" s="129" t="s">
        <v>1539</v>
      </c>
      <c r="BB292" s="129" t="s">
        <v>1539</v>
      </c>
      <c r="BC292" s="129" t="s">
        <v>1539</v>
      </c>
      <c r="BD292" s="129" t="s">
        <v>1539</v>
      </c>
      <c r="BE292" s="129"/>
      <c r="BF292" s="129"/>
      <c r="BG292" s="129"/>
      <c r="BH292" s="129"/>
      <c r="BI292" s="129"/>
      <c r="BJ292" s="129"/>
      <c r="BK292" s="129"/>
      <c r="BL292" s="129"/>
      <c r="BM292" s="129"/>
      <c r="BN292" s="137"/>
      <c r="BO292" s="138"/>
      <c r="BP292" s="131"/>
      <c r="BQ292" s="99"/>
      <c r="BR292" s="139"/>
      <c r="BS292" s="132"/>
      <c r="BT292" s="99"/>
      <c r="BU292" s="134"/>
      <c r="BV292" s="135" t="s">
        <v>1539</v>
      </c>
      <c r="BW292" s="116"/>
      <c r="BY292" s="140" t="s">
        <v>1539</v>
      </c>
      <c r="BZ292" s="140" t="s">
        <v>1539</v>
      </c>
      <c r="CA292" s="140" t="s">
        <v>1539</v>
      </c>
      <c r="CB292" s="140" t="s">
        <v>1539</v>
      </c>
      <c r="CC292" s="140" t="s">
        <v>1539</v>
      </c>
      <c r="CD292" s="140" t="s">
        <v>1539</v>
      </c>
      <c r="CE292" s="140" t="s">
        <v>1539</v>
      </c>
      <c r="CF292" s="140" t="s">
        <v>1539</v>
      </c>
      <c r="CG292" s="140" t="s">
        <v>1539</v>
      </c>
      <c r="CH292" s="140" t="s">
        <v>1539</v>
      </c>
      <c r="CI292" s="140" t="s">
        <v>1539</v>
      </c>
      <c r="CJ292" s="140" t="s">
        <v>1539</v>
      </c>
      <c r="CL292" s="140"/>
      <c r="CM292" s="140"/>
      <c r="CN292" s="140"/>
      <c r="CO292" s="140"/>
      <c r="CP292" s="140"/>
      <c r="CQ292" s="140"/>
      <c r="CR292" s="140"/>
      <c r="CS292" s="140"/>
      <c r="CT292" s="140"/>
      <c r="CU292" s="140"/>
      <c r="CV292" s="140"/>
      <c r="CW292" s="140"/>
      <c r="CY292" s="105"/>
      <c r="CZ292" s="105"/>
      <c r="DA292" s="105"/>
      <c r="DB292" s="105"/>
      <c r="DC292" s="105"/>
      <c r="DD292" s="105"/>
      <c r="DE292" s="105"/>
      <c r="DF292" s="105"/>
      <c r="DG292" s="105"/>
      <c r="DH292" s="105"/>
      <c r="DI292" s="105"/>
      <c r="DJ292" s="105"/>
    </row>
    <row r="293" spans="1:114" ht="15" customHeight="1" x14ac:dyDescent="0.25">
      <c r="A293" s="70">
        <v>-72.116667000000007</v>
      </c>
      <c r="B293" s="70">
        <v>7</v>
      </c>
      <c r="C293" s="71">
        <v>370</v>
      </c>
      <c r="D293" s="56">
        <v>37035010</v>
      </c>
      <c r="E293" s="56"/>
      <c r="F293" s="193" t="s">
        <v>510</v>
      </c>
      <c r="G293" s="74" t="s">
        <v>512</v>
      </c>
      <c r="H293" s="73" t="s">
        <v>511</v>
      </c>
      <c r="I293" s="129" t="s">
        <v>1539</v>
      </c>
      <c r="J293" s="129" t="s">
        <v>1539</v>
      </c>
      <c r="K293" s="129" t="s">
        <v>1539</v>
      </c>
      <c r="L293" s="129" t="s">
        <v>1539</v>
      </c>
      <c r="M293" s="129" t="s">
        <v>1539</v>
      </c>
      <c r="N293" s="129" t="s">
        <v>1539</v>
      </c>
      <c r="O293" s="129" t="s">
        <v>1539</v>
      </c>
      <c r="P293" s="129" t="s">
        <v>1539</v>
      </c>
      <c r="Q293" s="129" t="s">
        <v>1539</v>
      </c>
      <c r="R293" s="129" t="s">
        <v>1539</v>
      </c>
      <c r="S293" s="129" t="s">
        <v>1539</v>
      </c>
      <c r="T293" s="129" t="s">
        <v>1539</v>
      </c>
      <c r="U293" s="129" t="s">
        <v>1539</v>
      </c>
      <c r="V293" s="129" t="s">
        <v>1539</v>
      </c>
      <c r="W293" s="129" t="s">
        <v>1539</v>
      </c>
      <c r="X293" s="129" t="s">
        <v>1539</v>
      </c>
      <c r="Y293" s="129">
        <v>29</v>
      </c>
      <c r="Z293" s="129">
        <v>32</v>
      </c>
      <c r="AA293" s="129">
        <v>31.6</v>
      </c>
      <c r="AB293" s="129">
        <v>27</v>
      </c>
      <c r="AC293" s="129">
        <v>26</v>
      </c>
      <c r="AD293" s="129">
        <v>32</v>
      </c>
      <c r="AE293" s="129">
        <v>26</v>
      </c>
      <c r="AF293" s="129">
        <v>28</v>
      </c>
      <c r="AG293" s="129">
        <v>27</v>
      </c>
      <c r="AH293" s="129">
        <v>32</v>
      </c>
      <c r="AI293" s="129">
        <v>29</v>
      </c>
      <c r="AJ293" s="129">
        <v>28</v>
      </c>
      <c r="AK293" s="129">
        <v>30</v>
      </c>
      <c r="AL293" s="129">
        <v>26</v>
      </c>
      <c r="AM293" s="129"/>
      <c r="AN293" s="130"/>
      <c r="AO293" s="131"/>
      <c r="AQ293" s="132"/>
      <c r="AR293" s="99"/>
      <c r="AS293" s="133"/>
      <c r="AT293" s="134"/>
      <c r="AU293" s="135">
        <v>35</v>
      </c>
      <c r="AV293" s="136"/>
      <c r="AW293" s="140"/>
      <c r="AX293" s="129">
        <v>31</v>
      </c>
      <c r="AY293" s="129">
        <v>30</v>
      </c>
      <c r="AZ293" s="129">
        <v>32</v>
      </c>
      <c r="BA293" s="129">
        <v>33</v>
      </c>
      <c r="BB293" s="129">
        <v>31</v>
      </c>
      <c r="BC293" s="129">
        <v>27</v>
      </c>
      <c r="BD293" s="129">
        <v>25</v>
      </c>
      <c r="BE293" s="129"/>
      <c r="BF293" s="129"/>
      <c r="BG293" s="129"/>
      <c r="BH293" s="129"/>
      <c r="BI293" s="129"/>
      <c r="BJ293" s="129"/>
      <c r="BK293" s="129"/>
      <c r="BL293" s="129"/>
      <c r="BM293" s="129"/>
      <c r="BN293" s="137">
        <f>+LOOKUP(1000,AX293:BM293)</f>
        <v>25</v>
      </c>
      <c r="BO293" s="138"/>
      <c r="BP293" s="131"/>
      <c r="BQ293" s="99">
        <f>+BN293-BP293</f>
        <v>25</v>
      </c>
      <c r="BR293" s="139"/>
      <c r="BS293" s="132">
        <f>+AVERAGE(AX293:BM293)</f>
        <v>29.857142857142858</v>
      </c>
      <c r="BT293" s="99">
        <f>+BS293-BP293</f>
        <v>29.857142857142858</v>
      </c>
      <c r="BU293" s="134">
        <f>+MAX(AX293:BM293)</f>
        <v>33</v>
      </c>
      <c r="BV293" s="135">
        <v>34</v>
      </c>
      <c r="BW293" s="116">
        <f>+BU293-BV293</f>
        <v>-1</v>
      </c>
      <c r="BY293" s="140">
        <v>35.4</v>
      </c>
      <c r="BZ293" s="140">
        <v>36</v>
      </c>
      <c r="CA293" s="140">
        <v>35.6</v>
      </c>
      <c r="CB293" s="140">
        <v>36</v>
      </c>
      <c r="CC293" s="140">
        <v>35</v>
      </c>
      <c r="CD293" s="140">
        <v>33.200000000000003</v>
      </c>
      <c r="CE293" s="140">
        <v>35</v>
      </c>
      <c r="CF293" s="140">
        <v>35</v>
      </c>
      <c r="CG293" s="140">
        <v>35</v>
      </c>
      <c r="CH293" s="140">
        <v>35</v>
      </c>
      <c r="CI293" s="140">
        <v>35</v>
      </c>
      <c r="CJ293" s="140">
        <v>34</v>
      </c>
      <c r="CL293" s="140">
        <v>32.072727272727278</v>
      </c>
      <c r="CM293" s="140">
        <v>32.486956521739131</v>
      </c>
      <c r="CN293" s="140">
        <v>33.213043478260872</v>
      </c>
      <c r="CO293" s="140">
        <v>33.42608695652175</v>
      </c>
      <c r="CP293" s="140">
        <v>33.031999999999996</v>
      </c>
      <c r="CQ293" s="140">
        <v>31.951999999999991</v>
      </c>
      <c r="CR293" s="140">
        <v>31.984000000000002</v>
      </c>
      <c r="CS293" s="140">
        <v>31.968</v>
      </c>
      <c r="CT293" s="140">
        <v>32.516666666666673</v>
      </c>
      <c r="CU293" s="140">
        <v>32.304000000000002</v>
      </c>
      <c r="CV293" s="140">
        <v>32.458333333333343</v>
      </c>
      <c r="CW293" s="140">
        <v>31.869565217391301</v>
      </c>
      <c r="CY293" s="105">
        <v>29.29545454545455</v>
      </c>
      <c r="CZ293" s="105">
        <v>29.634782608695652</v>
      </c>
      <c r="DA293" s="105">
        <v>29.639130434782601</v>
      </c>
      <c r="DB293" s="105">
        <v>29.556521739130439</v>
      </c>
      <c r="DC293" s="105">
        <v>29.58</v>
      </c>
      <c r="DD293" s="105">
        <v>28.792000000000009</v>
      </c>
      <c r="DE293" s="105">
        <v>28.54</v>
      </c>
      <c r="DF293" s="105">
        <v>29.071999999999999</v>
      </c>
      <c r="DG293" s="105">
        <v>29.983333333333331</v>
      </c>
      <c r="DH293" s="105">
        <v>30.23599999999999</v>
      </c>
      <c r="DI293" s="105">
        <v>30.033333333333331</v>
      </c>
      <c r="DJ293" s="105">
        <v>29.46521739130435</v>
      </c>
    </row>
    <row r="294" spans="1:114" ht="15" customHeight="1" x14ac:dyDescent="0.25">
      <c r="A294" s="70">
        <v>-73.900000000000006</v>
      </c>
      <c r="B294" s="70">
        <v>7.35</v>
      </c>
      <c r="C294" s="71">
        <v>128</v>
      </c>
      <c r="D294" s="56">
        <v>23180020</v>
      </c>
      <c r="E294" s="56"/>
      <c r="F294" s="193" t="s">
        <v>513</v>
      </c>
      <c r="G294" s="74" t="s">
        <v>67</v>
      </c>
      <c r="H294" s="73" t="s">
        <v>514</v>
      </c>
      <c r="I294" s="129" t="s">
        <v>1539</v>
      </c>
      <c r="J294" s="129" t="s">
        <v>1539</v>
      </c>
      <c r="K294" s="129" t="s">
        <v>1539</v>
      </c>
      <c r="L294" s="129" t="s">
        <v>1539</v>
      </c>
      <c r="M294" s="129" t="s">
        <v>1539</v>
      </c>
      <c r="N294" s="129" t="s">
        <v>1539</v>
      </c>
      <c r="O294" s="129" t="s">
        <v>1539</v>
      </c>
      <c r="P294" s="129" t="s">
        <v>1539</v>
      </c>
      <c r="Q294" s="129" t="s">
        <v>1539</v>
      </c>
      <c r="R294" s="129" t="s">
        <v>1539</v>
      </c>
      <c r="S294" s="129" t="s">
        <v>1539</v>
      </c>
      <c r="T294" s="129" t="s">
        <v>1539</v>
      </c>
      <c r="U294" s="129" t="s">
        <v>1539</v>
      </c>
      <c r="V294" s="129" t="s">
        <v>1539</v>
      </c>
      <c r="W294" s="129" t="s">
        <v>1539</v>
      </c>
      <c r="X294" s="129" t="s">
        <v>1539</v>
      </c>
      <c r="Y294" s="129" t="s">
        <v>1539</v>
      </c>
      <c r="Z294" s="129" t="s">
        <v>1539</v>
      </c>
      <c r="AA294" s="129" t="s">
        <v>1539</v>
      </c>
      <c r="AB294" s="129" t="s">
        <v>1539</v>
      </c>
      <c r="AC294" s="129" t="s">
        <v>1539</v>
      </c>
      <c r="AD294" s="129" t="s">
        <v>1539</v>
      </c>
      <c r="AE294" s="129" t="s">
        <v>1539</v>
      </c>
      <c r="AF294" s="129" t="s">
        <v>1539</v>
      </c>
      <c r="AG294" s="129" t="s">
        <v>1539</v>
      </c>
      <c r="AH294" s="129" t="s">
        <v>1539</v>
      </c>
      <c r="AI294" s="129" t="s">
        <v>1539</v>
      </c>
      <c r="AJ294" s="129" t="s">
        <v>1539</v>
      </c>
      <c r="AK294" s="129" t="s">
        <v>1539</v>
      </c>
      <c r="AL294" s="129" t="s">
        <v>1539</v>
      </c>
      <c r="AM294" s="129"/>
      <c r="AN294" s="130"/>
      <c r="AO294" s="131"/>
      <c r="AQ294" s="132"/>
      <c r="AR294" s="99"/>
      <c r="AS294" s="133"/>
      <c r="AT294" s="134"/>
      <c r="AU294" s="135" t="s">
        <v>1539</v>
      </c>
      <c r="AV294" s="136"/>
      <c r="AW294" s="140"/>
      <c r="AX294" s="129" t="s">
        <v>1539</v>
      </c>
      <c r="AY294" s="129" t="s">
        <v>1539</v>
      </c>
      <c r="AZ294" s="129" t="s">
        <v>1539</v>
      </c>
      <c r="BA294" s="129" t="s">
        <v>1539</v>
      </c>
      <c r="BB294" s="129" t="s">
        <v>1539</v>
      </c>
      <c r="BC294" s="129" t="s">
        <v>1539</v>
      </c>
      <c r="BD294" s="129" t="s">
        <v>1539</v>
      </c>
      <c r="BE294" s="129"/>
      <c r="BF294" s="129"/>
      <c r="BG294" s="129"/>
      <c r="BH294" s="129"/>
      <c r="BI294" s="129"/>
      <c r="BJ294" s="129"/>
      <c r="BK294" s="129"/>
      <c r="BL294" s="129"/>
      <c r="BM294" s="129"/>
      <c r="BN294" s="137"/>
      <c r="BO294" s="138"/>
      <c r="BP294" s="131"/>
      <c r="BQ294" s="99"/>
      <c r="BR294" s="139"/>
      <c r="BS294" s="132"/>
      <c r="BT294" s="99"/>
      <c r="BU294" s="134"/>
      <c r="BV294" s="135" t="s">
        <v>1539</v>
      </c>
      <c r="BW294" s="116"/>
      <c r="BY294" s="140" t="s">
        <v>1539</v>
      </c>
      <c r="BZ294" s="140" t="s">
        <v>1539</v>
      </c>
      <c r="CA294" s="140" t="s">
        <v>1539</v>
      </c>
      <c r="CB294" s="140" t="s">
        <v>1539</v>
      </c>
      <c r="CC294" s="140" t="s">
        <v>1539</v>
      </c>
      <c r="CD294" s="140" t="s">
        <v>1539</v>
      </c>
      <c r="CE294" s="140" t="s">
        <v>1539</v>
      </c>
      <c r="CF294" s="140" t="s">
        <v>1539</v>
      </c>
      <c r="CG294" s="140" t="s">
        <v>1539</v>
      </c>
      <c r="CH294" s="140" t="s">
        <v>1539</v>
      </c>
      <c r="CI294" s="140" t="s">
        <v>1539</v>
      </c>
      <c r="CJ294" s="140" t="s">
        <v>1539</v>
      </c>
      <c r="CL294" s="140"/>
      <c r="CM294" s="140"/>
      <c r="CN294" s="140"/>
      <c r="CO294" s="140"/>
      <c r="CP294" s="140"/>
      <c r="CQ294" s="140"/>
      <c r="CR294" s="140"/>
      <c r="CS294" s="140"/>
      <c r="CT294" s="140"/>
      <c r="CU294" s="140"/>
      <c r="CV294" s="140"/>
      <c r="CW294" s="140"/>
      <c r="CY294" s="105"/>
      <c r="CZ294" s="105"/>
      <c r="DA294" s="105"/>
      <c r="DB294" s="105"/>
      <c r="DC294" s="105"/>
      <c r="DD294" s="105"/>
      <c r="DE294" s="105"/>
      <c r="DF294" s="105"/>
      <c r="DG294" s="105"/>
      <c r="DH294" s="105"/>
      <c r="DI294" s="105"/>
      <c r="DJ294" s="105"/>
    </row>
    <row r="295" spans="1:114" ht="15" customHeight="1" x14ac:dyDescent="0.25">
      <c r="A295" s="70">
        <v>-72.483333000000002</v>
      </c>
      <c r="B295" s="70">
        <v>8.15</v>
      </c>
      <c r="C295" s="71">
        <v>100</v>
      </c>
      <c r="D295" s="56">
        <v>16025040</v>
      </c>
      <c r="E295" s="56"/>
      <c r="F295" s="193" t="s">
        <v>515</v>
      </c>
      <c r="G295" s="57" t="s">
        <v>71</v>
      </c>
      <c r="H295" s="82" t="s">
        <v>70</v>
      </c>
      <c r="I295" s="129">
        <v>32.4</v>
      </c>
      <c r="J295" s="129">
        <v>34.4</v>
      </c>
      <c r="K295" s="129">
        <v>33.4</v>
      </c>
      <c r="L295" s="129">
        <v>31.6</v>
      </c>
      <c r="M295" s="129">
        <v>33</v>
      </c>
      <c r="N295" s="129">
        <v>32.6</v>
      </c>
      <c r="O295" s="129">
        <v>33.200000000000003</v>
      </c>
      <c r="P295" s="129">
        <v>32.4</v>
      </c>
      <c r="Q295" s="129">
        <v>33.6</v>
      </c>
      <c r="R295" s="129">
        <v>33.4</v>
      </c>
      <c r="S295" s="129">
        <v>33</v>
      </c>
      <c r="T295" s="129">
        <v>31.4</v>
      </c>
      <c r="U295" s="129">
        <v>30.8</v>
      </c>
      <c r="V295" s="129">
        <v>32.6</v>
      </c>
      <c r="W295" s="129">
        <v>33</v>
      </c>
      <c r="X295" s="129">
        <v>31</v>
      </c>
      <c r="Y295" s="129">
        <v>32</v>
      </c>
      <c r="Z295" s="129">
        <v>32.6</v>
      </c>
      <c r="AA295" s="129">
        <v>31.6</v>
      </c>
      <c r="AB295" s="129">
        <v>33</v>
      </c>
      <c r="AC295" s="129">
        <v>31</v>
      </c>
      <c r="AD295" s="129">
        <v>32.200000000000003</v>
      </c>
      <c r="AE295" s="129">
        <v>28.6</v>
      </c>
      <c r="AF295" s="129">
        <v>29.2</v>
      </c>
      <c r="AG295" s="129">
        <v>31.4</v>
      </c>
      <c r="AH295" s="129">
        <v>33</v>
      </c>
      <c r="AI295" s="129">
        <v>32.6</v>
      </c>
      <c r="AJ295" s="129">
        <v>30</v>
      </c>
      <c r="AK295" s="129">
        <v>28.6</v>
      </c>
      <c r="AL295" s="129">
        <v>31</v>
      </c>
      <c r="AM295" s="129"/>
      <c r="AN295" s="130">
        <f>+LOOKUP(1000,I295:AM295)</f>
        <v>31</v>
      </c>
      <c r="AO295" s="131"/>
      <c r="AQ295" s="132"/>
      <c r="AR295" s="99"/>
      <c r="AS295" s="133"/>
      <c r="AT295" s="134">
        <f>+MAX(I295:AM295)</f>
        <v>34.4</v>
      </c>
      <c r="AU295" s="135">
        <v>37.200000000000003</v>
      </c>
      <c r="AV295" s="136">
        <f>+AT295-AU295</f>
        <v>-2.8000000000000043</v>
      </c>
      <c r="AW295" s="140"/>
      <c r="AX295" s="129">
        <v>28</v>
      </c>
      <c r="AY295" s="129">
        <v>30.4</v>
      </c>
      <c r="AZ295" s="129">
        <v>30.2</v>
      </c>
      <c r="BA295" s="129">
        <v>31</v>
      </c>
      <c r="BB295" s="129">
        <v>31.2</v>
      </c>
      <c r="BC295" s="129">
        <v>31.2</v>
      </c>
      <c r="BD295" s="129">
        <v>31</v>
      </c>
      <c r="BE295" s="129"/>
      <c r="BF295" s="129"/>
      <c r="BG295" s="129"/>
      <c r="BH295" s="129"/>
      <c r="BI295" s="129"/>
      <c r="BJ295" s="129"/>
      <c r="BK295" s="129"/>
      <c r="BL295" s="129"/>
      <c r="BM295" s="129"/>
      <c r="BN295" s="137">
        <f>+LOOKUP(1000,AX295:BM295)</f>
        <v>31</v>
      </c>
      <c r="BO295" s="138"/>
      <c r="BP295" s="131"/>
      <c r="BQ295" s="99">
        <f>+BN295-BP295</f>
        <v>31</v>
      </c>
      <c r="BR295" s="139"/>
      <c r="BS295" s="132">
        <f>+AVERAGE(AX295:BM295)</f>
        <v>30.428571428571423</v>
      </c>
      <c r="BT295" s="99">
        <f>+BS295-BP295</f>
        <v>30.428571428571423</v>
      </c>
      <c r="BU295" s="134">
        <f>+MAX(AX295:BM295)</f>
        <v>31.2</v>
      </c>
      <c r="BV295" s="135">
        <v>35</v>
      </c>
      <c r="BW295" s="116">
        <f>+BU295-BV295</f>
        <v>-3.8000000000000007</v>
      </c>
      <c r="BY295" s="140">
        <v>38</v>
      </c>
      <c r="BZ295" s="140">
        <v>38.200000000000003</v>
      </c>
      <c r="CA295" s="140">
        <v>38.4</v>
      </c>
      <c r="CB295" s="140">
        <v>37.6</v>
      </c>
      <c r="CC295" s="140">
        <v>38.799999999999997</v>
      </c>
      <c r="CD295" s="140">
        <v>37.4</v>
      </c>
      <c r="CE295" s="140">
        <v>38.6</v>
      </c>
      <c r="CF295" s="140">
        <v>39.4</v>
      </c>
      <c r="CG295" s="140">
        <v>39.6</v>
      </c>
      <c r="CH295" s="140">
        <v>38.799999999999997</v>
      </c>
      <c r="CI295" s="140">
        <v>37.200000000000003</v>
      </c>
      <c r="CJ295" s="140">
        <v>35</v>
      </c>
      <c r="CK295" s="220"/>
      <c r="CL295" s="140">
        <v>32.752941176470593</v>
      </c>
      <c r="CM295" s="140">
        <v>34.070588235294117</v>
      </c>
      <c r="CN295" s="140">
        <v>34.452631578947383</v>
      </c>
      <c r="CO295" s="140">
        <v>34.210526315789473</v>
      </c>
      <c r="CP295" s="140">
        <v>34.65</v>
      </c>
      <c r="CQ295" s="140">
        <v>35.150000000000013</v>
      </c>
      <c r="CR295" s="140">
        <v>35.33</v>
      </c>
      <c r="CS295" s="140">
        <v>36</v>
      </c>
      <c r="CT295" s="140">
        <v>35.933333333333337</v>
      </c>
      <c r="CU295" s="140">
        <v>35.010000000000012</v>
      </c>
      <c r="CV295" s="140">
        <v>33.571428571428569</v>
      </c>
      <c r="CW295" s="140">
        <v>32.972222222222229</v>
      </c>
      <c r="CY295" s="105">
        <v>31.117647058823529</v>
      </c>
      <c r="CZ295" s="105">
        <v>31.51176470588236</v>
      </c>
      <c r="DA295" s="105">
        <v>31.789473684210531</v>
      </c>
      <c r="DB295" s="105">
        <v>31.973684210526311</v>
      </c>
      <c r="DC295" s="105">
        <v>32.595000000000013</v>
      </c>
      <c r="DD295" s="105">
        <v>33</v>
      </c>
      <c r="DE295" s="105">
        <v>33.029999999999987</v>
      </c>
      <c r="DF295" s="105">
        <v>33.760000000000012</v>
      </c>
      <c r="DG295" s="105">
        <v>33.419047619047618</v>
      </c>
      <c r="DH295" s="105">
        <v>32.455000000000013</v>
      </c>
      <c r="DI295" s="105">
        <v>31.652380952380959</v>
      </c>
      <c r="DJ295" s="105">
        <v>31.016666666666669</v>
      </c>
    </row>
    <row r="296" spans="1:114" ht="15" customHeight="1" x14ac:dyDescent="0.25">
      <c r="A296" s="70">
        <v>-73.230277777777786</v>
      </c>
      <c r="B296" s="70">
        <v>6.9974999999999996</v>
      </c>
      <c r="C296" s="71">
        <v>1280</v>
      </c>
      <c r="D296" s="56">
        <v>23190600</v>
      </c>
      <c r="E296" s="56"/>
      <c r="F296" s="193" t="s">
        <v>516</v>
      </c>
      <c r="G296" s="57" t="s">
        <v>518</v>
      </c>
      <c r="H296" s="82" t="s">
        <v>517</v>
      </c>
      <c r="I296" s="129" t="s">
        <v>1539</v>
      </c>
      <c r="J296" s="129" t="s">
        <v>1539</v>
      </c>
      <c r="K296" s="129" t="s">
        <v>1539</v>
      </c>
      <c r="L296" s="129" t="s">
        <v>1539</v>
      </c>
      <c r="M296" s="129" t="s">
        <v>1539</v>
      </c>
      <c r="N296" s="129" t="s">
        <v>1539</v>
      </c>
      <c r="O296" s="129" t="s">
        <v>1539</v>
      </c>
      <c r="P296" s="129" t="s">
        <v>1539</v>
      </c>
      <c r="Q296" s="129" t="s">
        <v>1539</v>
      </c>
      <c r="R296" s="129" t="s">
        <v>1539</v>
      </c>
      <c r="S296" s="129" t="s">
        <v>1539</v>
      </c>
      <c r="T296" s="129" t="s">
        <v>1539</v>
      </c>
      <c r="U296" s="129" t="s">
        <v>1539</v>
      </c>
      <c r="V296" s="129" t="s">
        <v>1539</v>
      </c>
      <c r="W296" s="129" t="s">
        <v>1539</v>
      </c>
      <c r="X296" s="129" t="s">
        <v>1539</v>
      </c>
      <c r="Y296" s="129" t="s">
        <v>1539</v>
      </c>
      <c r="Z296" s="129" t="s">
        <v>1539</v>
      </c>
      <c r="AA296" s="129" t="s">
        <v>1539</v>
      </c>
      <c r="AB296" s="129" t="s">
        <v>1539</v>
      </c>
      <c r="AC296" s="129" t="s">
        <v>1539</v>
      </c>
      <c r="AD296" s="129" t="s">
        <v>1539</v>
      </c>
      <c r="AE296" s="129" t="s">
        <v>1539</v>
      </c>
      <c r="AF296" s="129" t="s">
        <v>1539</v>
      </c>
      <c r="AG296" s="129" t="s">
        <v>1539</v>
      </c>
      <c r="AH296" s="129" t="s">
        <v>1539</v>
      </c>
      <c r="AI296" s="129" t="s">
        <v>1539</v>
      </c>
      <c r="AJ296" s="129" t="s">
        <v>1539</v>
      </c>
      <c r="AK296" s="129" t="s">
        <v>1539</v>
      </c>
      <c r="AL296" s="129" t="s">
        <v>1539</v>
      </c>
      <c r="AM296" s="129"/>
      <c r="AN296" s="130"/>
      <c r="AO296" s="131"/>
      <c r="AQ296" s="132"/>
      <c r="AR296" s="99"/>
      <c r="AS296" s="133"/>
      <c r="AT296" s="134"/>
      <c r="AU296" s="135" t="s">
        <v>1539</v>
      </c>
      <c r="AV296" s="136"/>
      <c r="AW296" s="140"/>
      <c r="AX296" s="129" t="s">
        <v>1539</v>
      </c>
      <c r="AY296" s="129" t="s">
        <v>1539</v>
      </c>
      <c r="AZ296" s="129" t="s">
        <v>1539</v>
      </c>
      <c r="BA296" s="129" t="s">
        <v>1539</v>
      </c>
      <c r="BB296" s="129" t="s">
        <v>1539</v>
      </c>
      <c r="BC296" s="129" t="s">
        <v>1539</v>
      </c>
      <c r="BD296" s="129" t="s">
        <v>1539</v>
      </c>
      <c r="BE296" s="129"/>
      <c r="BF296" s="129"/>
      <c r="BG296" s="129"/>
      <c r="BH296" s="129"/>
      <c r="BI296" s="129"/>
      <c r="BJ296" s="129"/>
      <c r="BK296" s="129"/>
      <c r="BL296" s="129"/>
      <c r="BM296" s="129"/>
      <c r="BN296" s="137"/>
      <c r="BO296" s="138"/>
      <c r="BP296" s="131"/>
      <c r="BQ296" s="99"/>
      <c r="BR296" s="139"/>
      <c r="BS296" s="132"/>
      <c r="BT296" s="99"/>
      <c r="BU296" s="134"/>
      <c r="BV296" s="135" t="s">
        <v>1539</v>
      </c>
      <c r="BW296" s="116"/>
      <c r="BY296" s="140" t="s">
        <v>1539</v>
      </c>
      <c r="BZ296" s="140" t="s">
        <v>1539</v>
      </c>
      <c r="CA296" s="140" t="s">
        <v>1539</v>
      </c>
      <c r="CB296" s="140" t="s">
        <v>1539</v>
      </c>
      <c r="CC296" s="140" t="s">
        <v>1539</v>
      </c>
      <c r="CD296" s="140" t="s">
        <v>1539</v>
      </c>
      <c r="CE296" s="140" t="s">
        <v>1539</v>
      </c>
      <c r="CF296" s="140" t="s">
        <v>1539</v>
      </c>
      <c r="CG296" s="140" t="s">
        <v>1539</v>
      </c>
      <c r="CH296" s="140" t="s">
        <v>1539</v>
      </c>
      <c r="CI296" s="140" t="s">
        <v>1539</v>
      </c>
      <c r="CJ296" s="140" t="s">
        <v>1539</v>
      </c>
      <c r="CL296" s="140"/>
      <c r="CM296" s="140"/>
      <c r="CN296" s="140"/>
      <c r="CO296" s="140"/>
      <c r="CP296" s="140"/>
      <c r="CQ296" s="140"/>
      <c r="CR296" s="140"/>
      <c r="CS296" s="140"/>
      <c r="CT296" s="140"/>
      <c r="CU296" s="140"/>
      <c r="CV296" s="140"/>
      <c r="CW296" s="140"/>
      <c r="CY296" s="105"/>
      <c r="CZ296" s="105"/>
      <c r="DA296" s="105"/>
      <c r="DB296" s="105"/>
      <c r="DC296" s="105"/>
      <c r="DD296" s="105"/>
      <c r="DE296" s="105"/>
      <c r="DF296" s="105"/>
      <c r="DG296" s="105"/>
      <c r="DH296" s="105"/>
      <c r="DI296" s="105"/>
      <c r="DJ296" s="105"/>
    </row>
    <row r="297" spans="1:114" ht="15" customHeight="1" x14ac:dyDescent="0.25">
      <c r="A297" s="70">
        <v>-72.8</v>
      </c>
      <c r="B297" s="70">
        <v>8.0833329999999997</v>
      </c>
      <c r="C297" s="71">
        <v>320</v>
      </c>
      <c r="D297" s="56">
        <v>16035030</v>
      </c>
      <c r="E297" s="56"/>
      <c r="F297" s="196" t="s">
        <v>519</v>
      </c>
      <c r="G297" s="57" t="s">
        <v>71</v>
      </c>
      <c r="H297" s="82" t="s">
        <v>520</v>
      </c>
      <c r="I297" s="129" t="s">
        <v>1539</v>
      </c>
      <c r="J297" s="129" t="s">
        <v>1539</v>
      </c>
      <c r="K297" s="129" t="s">
        <v>1539</v>
      </c>
      <c r="L297" s="129" t="s">
        <v>1539</v>
      </c>
      <c r="M297" s="129" t="s">
        <v>1539</v>
      </c>
      <c r="N297" s="129" t="s">
        <v>1539</v>
      </c>
      <c r="O297" s="129" t="s">
        <v>1539</v>
      </c>
      <c r="P297" s="129" t="s">
        <v>1539</v>
      </c>
      <c r="Q297" s="129" t="s">
        <v>1539</v>
      </c>
      <c r="R297" s="129" t="s">
        <v>1539</v>
      </c>
      <c r="S297" s="129" t="s">
        <v>1539</v>
      </c>
      <c r="T297" s="129" t="s">
        <v>1539</v>
      </c>
      <c r="U297" s="129" t="s">
        <v>1539</v>
      </c>
      <c r="V297" s="129" t="s">
        <v>1539</v>
      </c>
      <c r="W297" s="129" t="s">
        <v>1539</v>
      </c>
      <c r="X297" s="129" t="s">
        <v>1539</v>
      </c>
      <c r="Y297" s="129" t="s">
        <v>1539</v>
      </c>
      <c r="Z297" s="129" t="s">
        <v>1539</v>
      </c>
      <c r="AA297" s="129" t="s">
        <v>1539</v>
      </c>
      <c r="AB297" s="129" t="s">
        <v>1539</v>
      </c>
      <c r="AC297" s="129" t="s">
        <v>1539</v>
      </c>
      <c r="AD297" s="129" t="s">
        <v>1539</v>
      </c>
      <c r="AE297" s="129" t="s">
        <v>1539</v>
      </c>
      <c r="AF297" s="129" t="s">
        <v>1539</v>
      </c>
      <c r="AG297" s="129" t="s">
        <v>1539</v>
      </c>
      <c r="AH297" s="129" t="s">
        <v>1539</v>
      </c>
      <c r="AI297" s="129" t="s">
        <v>1539</v>
      </c>
      <c r="AJ297" s="129" t="s">
        <v>1539</v>
      </c>
      <c r="AK297" s="129" t="s">
        <v>1539</v>
      </c>
      <c r="AL297" s="129" t="s">
        <v>1539</v>
      </c>
      <c r="AM297" s="129"/>
      <c r="AN297" s="130"/>
      <c r="AO297" s="131"/>
      <c r="AQ297" s="132"/>
      <c r="AR297" s="99"/>
      <c r="AS297" s="133"/>
      <c r="AT297" s="134"/>
      <c r="AU297" s="135" t="s">
        <v>1539</v>
      </c>
      <c r="AV297" s="136"/>
      <c r="AW297" s="140"/>
      <c r="AX297" s="129" t="s">
        <v>1539</v>
      </c>
      <c r="AY297" s="129" t="s">
        <v>1539</v>
      </c>
      <c r="AZ297" s="129" t="s">
        <v>1539</v>
      </c>
      <c r="BA297" s="129" t="s">
        <v>1539</v>
      </c>
      <c r="BB297" s="129" t="s">
        <v>1539</v>
      </c>
      <c r="BC297" s="129" t="s">
        <v>1539</v>
      </c>
      <c r="BD297" s="129" t="s">
        <v>1539</v>
      </c>
      <c r="BE297" s="129"/>
      <c r="BF297" s="129"/>
      <c r="BG297" s="129"/>
      <c r="BH297" s="129"/>
      <c r="BI297" s="129"/>
      <c r="BJ297" s="129"/>
      <c r="BK297" s="129"/>
      <c r="BL297" s="129"/>
      <c r="BM297" s="129"/>
      <c r="BN297" s="137"/>
      <c r="BO297" s="138"/>
      <c r="BP297" s="131"/>
      <c r="BQ297" s="99"/>
      <c r="BR297" s="139"/>
      <c r="BS297" s="132"/>
      <c r="BT297" s="99"/>
      <c r="BU297" s="134"/>
      <c r="BV297" s="135" t="s">
        <v>1539</v>
      </c>
      <c r="BW297" s="116"/>
      <c r="BY297" s="140" t="s">
        <v>1539</v>
      </c>
      <c r="BZ297" s="140" t="s">
        <v>1539</v>
      </c>
      <c r="CA297" s="140" t="s">
        <v>1539</v>
      </c>
      <c r="CB297" s="140" t="s">
        <v>1539</v>
      </c>
      <c r="CC297" s="140" t="s">
        <v>1539</v>
      </c>
      <c r="CD297" s="140" t="s">
        <v>1539</v>
      </c>
      <c r="CE297" s="140" t="s">
        <v>1539</v>
      </c>
      <c r="CF297" s="140" t="s">
        <v>1539</v>
      </c>
      <c r="CG297" s="140" t="s">
        <v>1539</v>
      </c>
      <c r="CH297" s="140" t="s">
        <v>1539</v>
      </c>
      <c r="CI297" s="140" t="s">
        <v>1539</v>
      </c>
      <c r="CJ297" s="140" t="s">
        <v>1539</v>
      </c>
      <c r="CL297" s="140">
        <v>33.46153846153846</v>
      </c>
      <c r="CM297" s="140">
        <v>35.144000000000013</v>
      </c>
      <c r="CN297" s="140">
        <v>35.700000000000003</v>
      </c>
      <c r="CO297" s="140">
        <v>35.523076923076921</v>
      </c>
      <c r="CP297" s="140">
        <v>36.316666666666663</v>
      </c>
      <c r="CQ297" s="140">
        <v>36.304000000000002</v>
      </c>
      <c r="CR297" s="140">
        <v>36.799999999999997</v>
      </c>
      <c r="CS297" s="140">
        <v>37.04615384615385</v>
      </c>
      <c r="CT297" s="140">
        <v>36.720000000000013</v>
      </c>
      <c r="CU297" s="140">
        <v>35.335999999999991</v>
      </c>
      <c r="CV297" s="140">
        <v>33.904000000000003</v>
      </c>
      <c r="CW297" s="140">
        <v>32.883333333333333</v>
      </c>
      <c r="CY297" s="105">
        <v>29.969230769230769</v>
      </c>
      <c r="CZ297" s="105">
        <v>30.919999999999991</v>
      </c>
      <c r="DA297" s="105">
        <v>31.015384615384619</v>
      </c>
      <c r="DB297" s="105">
        <v>31.46153846153846</v>
      </c>
      <c r="DC297" s="105">
        <v>32.74583333333333</v>
      </c>
      <c r="DD297" s="105">
        <v>33.463999999999999</v>
      </c>
      <c r="DE297" s="105">
        <v>33.799999999999997</v>
      </c>
      <c r="DF297" s="105">
        <v>34.253846153846148</v>
      </c>
      <c r="DG297" s="105">
        <v>33.463999999999999</v>
      </c>
      <c r="DH297" s="105">
        <v>32.139999999999993</v>
      </c>
      <c r="DI297" s="105">
        <v>30.900000000000009</v>
      </c>
      <c r="DJ297" s="105">
        <v>29.720833333333339</v>
      </c>
    </row>
    <row r="298" spans="1:114" ht="15" customHeight="1" x14ac:dyDescent="0.25">
      <c r="A298" s="70">
        <v>-72.8</v>
      </c>
      <c r="B298" s="70">
        <v>7.9</v>
      </c>
      <c r="C298" s="71">
        <v>1020</v>
      </c>
      <c r="D298" s="56">
        <v>16020010</v>
      </c>
      <c r="E298" s="56"/>
      <c r="F298" s="196" t="s">
        <v>521</v>
      </c>
      <c r="G298" s="57" t="s">
        <v>71</v>
      </c>
      <c r="H298" s="82" t="s">
        <v>522</v>
      </c>
      <c r="I298" s="129" t="s">
        <v>1539</v>
      </c>
      <c r="J298" s="129" t="s">
        <v>1539</v>
      </c>
      <c r="K298" s="129" t="s">
        <v>1539</v>
      </c>
      <c r="L298" s="129" t="s">
        <v>1539</v>
      </c>
      <c r="M298" s="129" t="s">
        <v>1539</v>
      </c>
      <c r="N298" s="129" t="s">
        <v>1539</v>
      </c>
      <c r="O298" s="129" t="s">
        <v>1539</v>
      </c>
      <c r="P298" s="129" t="s">
        <v>1539</v>
      </c>
      <c r="Q298" s="129" t="s">
        <v>1539</v>
      </c>
      <c r="R298" s="129" t="s">
        <v>1539</v>
      </c>
      <c r="S298" s="129" t="s">
        <v>1539</v>
      </c>
      <c r="T298" s="129" t="s">
        <v>1539</v>
      </c>
      <c r="U298" s="129" t="s">
        <v>1539</v>
      </c>
      <c r="V298" s="129" t="s">
        <v>1539</v>
      </c>
      <c r="W298" s="129" t="s">
        <v>1539</v>
      </c>
      <c r="X298" s="129" t="s">
        <v>1539</v>
      </c>
      <c r="Y298" s="129" t="s">
        <v>1539</v>
      </c>
      <c r="Z298" s="129" t="s">
        <v>1539</v>
      </c>
      <c r="AA298" s="129" t="s">
        <v>1539</v>
      </c>
      <c r="AB298" s="129" t="s">
        <v>1539</v>
      </c>
      <c r="AC298" s="129" t="s">
        <v>1539</v>
      </c>
      <c r="AD298" s="129" t="s">
        <v>1539</v>
      </c>
      <c r="AE298" s="129" t="s">
        <v>1539</v>
      </c>
      <c r="AF298" s="129" t="s">
        <v>1539</v>
      </c>
      <c r="AG298" s="129" t="s">
        <v>1539</v>
      </c>
      <c r="AH298" s="129" t="s">
        <v>1539</v>
      </c>
      <c r="AI298" s="129" t="s">
        <v>1539</v>
      </c>
      <c r="AJ298" s="129" t="s">
        <v>1539</v>
      </c>
      <c r="AK298" s="129" t="s">
        <v>1539</v>
      </c>
      <c r="AL298" s="129" t="s">
        <v>1539</v>
      </c>
      <c r="AM298" s="129"/>
      <c r="AN298" s="130"/>
      <c r="AO298" s="131"/>
      <c r="AQ298" s="132"/>
      <c r="AR298" s="99"/>
      <c r="AS298" s="133"/>
      <c r="AT298" s="134"/>
      <c r="AU298" s="135" t="s">
        <v>1539</v>
      </c>
      <c r="AV298" s="136"/>
      <c r="AW298" s="140"/>
      <c r="AX298" s="129" t="s">
        <v>1539</v>
      </c>
      <c r="AY298" s="129" t="s">
        <v>1539</v>
      </c>
      <c r="AZ298" s="129" t="s">
        <v>1539</v>
      </c>
      <c r="BA298" s="129" t="s">
        <v>1539</v>
      </c>
      <c r="BB298" s="129" t="s">
        <v>1539</v>
      </c>
      <c r="BC298" s="129" t="s">
        <v>1539</v>
      </c>
      <c r="BD298" s="129" t="s">
        <v>1539</v>
      </c>
      <c r="BE298" s="129"/>
      <c r="BF298" s="129"/>
      <c r="BG298" s="129"/>
      <c r="BH298" s="129"/>
      <c r="BI298" s="129"/>
      <c r="BJ298" s="129"/>
      <c r="BK298" s="129"/>
      <c r="BL298" s="129"/>
      <c r="BM298" s="129"/>
      <c r="BN298" s="137"/>
      <c r="BO298" s="138"/>
      <c r="BP298" s="131"/>
      <c r="BQ298" s="99"/>
      <c r="BR298" s="139"/>
      <c r="BS298" s="132"/>
      <c r="BT298" s="99"/>
      <c r="BU298" s="134"/>
      <c r="BV298" s="135" t="s">
        <v>1539</v>
      </c>
      <c r="BW298" s="116"/>
      <c r="BY298" s="140" t="s">
        <v>1539</v>
      </c>
      <c r="BZ298" s="140" t="s">
        <v>1539</v>
      </c>
      <c r="CA298" s="140" t="s">
        <v>1539</v>
      </c>
      <c r="CB298" s="140" t="s">
        <v>1539</v>
      </c>
      <c r="CC298" s="140" t="s">
        <v>1539</v>
      </c>
      <c r="CD298" s="140" t="s">
        <v>1539</v>
      </c>
      <c r="CE298" s="140" t="s">
        <v>1539</v>
      </c>
      <c r="CF298" s="140" t="s">
        <v>1539</v>
      </c>
      <c r="CG298" s="140" t="s">
        <v>1539</v>
      </c>
      <c r="CH298" s="140" t="s">
        <v>1539</v>
      </c>
      <c r="CI298" s="140" t="s">
        <v>1539</v>
      </c>
      <c r="CJ298" s="140" t="s">
        <v>1539</v>
      </c>
      <c r="CL298" s="140"/>
      <c r="CM298" s="140"/>
      <c r="CN298" s="140"/>
      <c r="CO298" s="140"/>
      <c r="CP298" s="140"/>
      <c r="CQ298" s="140"/>
      <c r="CR298" s="140"/>
      <c r="CS298" s="140"/>
      <c r="CT298" s="140"/>
      <c r="CU298" s="140"/>
      <c r="CV298" s="140"/>
      <c r="CW298" s="140"/>
      <c r="CY298" s="105"/>
      <c r="CZ298" s="105"/>
      <c r="DA298" s="105"/>
      <c r="DB298" s="105"/>
      <c r="DC298" s="105"/>
      <c r="DD298" s="105"/>
      <c r="DE298" s="105"/>
      <c r="DF298" s="105"/>
      <c r="DG298" s="105"/>
      <c r="DH298" s="105"/>
      <c r="DI298" s="105"/>
      <c r="DJ298" s="105"/>
    </row>
    <row r="299" spans="1:114" ht="15" customHeight="1" x14ac:dyDescent="0.25">
      <c r="A299" s="70">
        <v>-72.816666999999995</v>
      </c>
      <c r="B299" s="70">
        <v>7.7833329999999998</v>
      </c>
      <c r="C299" s="71">
        <v>860</v>
      </c>
      <c r="D299" s="56">
        <v>16025030</v>
      </c>
      <c r="E299" s="56"/>
      <c r="F299" s="193" t="s">
        <v>523</v>
      </c>
      <c r="G299" s="57" t="s">
        <v>71</v>
      </c>
      <c r="H299" s="82" t="s">
        <v>524</v>
      </c>
      <c r="I299" s="129">
        <v>29.8</v>
      </c>
      <c r="J299" s="129">
        <v>30.2</v>
      </c>
      <c r="K299" s="129">
        <v>30.4</v>
      </c>
      <c r="L299" s="129">
        <v>28.2</v>
      </c>
      <c r="M299" s="129">
        <v>28.2</v>
      </c>
      <c r="N299" s="129">
        <v>29.4</v>
      </c>
      <c r="O299" s="129">
        <v>30.2</v>
      </c>
      <c r="P299" s="129">
        <v>29.6</v>
      </c>
      <c r="Q299" s="129">
        <v>28.4</v>
      </c>
      <c r="R299" s="129">
        <v>30</v>
      </c>
      <c r="S299" s="129">
        <v>29</v>
      </c>
      <c r="T299" s="129">
        <v>28.6</v>
      </c>
      <c r="U299" s="129">
        <v>27.4</v>
      </c>
      <c r="V299" s="129">
        <v>28.8</v>
      </c>
      <c r="W299" s="129">
        <v>28.4</v>
      </c>
      <c r="X299" s="129">
        <v>26.8</v>
      </c>
      <c r="Y299" s="129">
        <v>28.2</v>
      </c>
      <c r="Z299" s="129">
        <v>29.4</v>
      </c>
      <c r="AA299" s="129">
        <v>29</v>
      </c>
      <c r="AB299" s="129">
        <v>27.2</v>
      </c>
      <c r="AC299" s="129">
        <v>27</v>
      </c>
      <c r="AD299" s="129">
        <v>28.4</v>
      </c>
      <c r="AE299" s="129">
        <v>26.8</v>
      </c>
      <c r="AF299" s="129">
        <v>24.6</v>
      </c>
      <c r="AG299" s="129">
        <v>26.6</v>
      </c>
      <c r="AH299" s="129">
        <v>29.2</v>
      </c>
      <c r="AI299" s="129">
        <v>28.6</v>
      </c>
      <c r="AJ299" s="129">
        <v>25</v>
      </c>
      <c r="AK299" s="129">
        <v>25.2</v>
      </c>
      <c r="AL299" s="129">
        <v>24.4</v>
      </c>
      <c r="AM299" s="129"/>
      <c r="AN299" s="130">
        <f>+LOOKUP(1000,I299:AM299)</f>
        <v>24.4</v>
      </c>
      <c r="AO299" s="131"/>
      <c r="AQ299" s="132"/>
      <c r="AR299" s="99"/>
      <c r="AS299" s="133"/>
      <c r="AT299" s="134">
        <f>+MAX(I299:AM299)</f>
        <v>30.4</v>
      </c>
      <c r="AU299" s="135">
        <v>30.6</v>
      </c>
      <c r="AV299" s="136">
        <f>+AT299-AU299</f>
        <v>-0.20000000000000284</v>
      </c>
      <c r="AW299" s="140"/>
      <c r="AX299" s="129">
        <v>22.6</v>
      </c>
      <c r="AY299" s="129">
        <v>25.2</v>
      </c>
      <c r="AZ299" s="129">
        <v>23.8</v>
      </c>
      <c r="BA299" s="129">
        <v>26.8</v>
      </c>
      <c r="BB299" s="129">
        <v>27.2</v>
      </c>
      <c r="BC299" s="129">
        <v>26.6</v>
      </c>
      <c r="BD299" s="129">
        <v>26</v>
      </c>
      <c r="BE299" s="129"/>
      <c r="BF299" s="129"/>
      <c r="BG299" s="129"/>
      <c r="BH299" s="129"/>
      <c r="BI299" s="129"/>
      <c r="BJ299" s="129"/>
      <c r="BK299" s="129"/>
      <c r="BL299" s="129"/>
      <c r="BM299" s="129"/>
      <c r="BN299" s="137">
        <f>+LOOKUP(1000,AX299:BM299)</f>
        <v>26</v>
      </c>
      <c r="BO299" s="138"/>
      <c r="BP299" s="131"/>
      <c r="BQ299" s="99">
        <f>+BN299-BP299</f>
        <v>26</v>
      </c>
      <c r="BR299" s="139"/>
      <c r="BS299" s="132">
        <f>+AVERAGE(AX299:BM299)</f>
        <v>25.457142857142856</v>
      </c>
      <c r="BT299" s="99">
        <f>+BS299-BP299</f>
        <v>25.457142857142856</v>
      </c>
      <c r="BU299" s="134">
        <f>+MAX(AX299:BM299)</f>
        <v>27.2</v>
      </c>
      <c r="BV299" s="135">
        <v>31.2</v>
      </c>
      <c r="BW299" s="116">
        <f>+BU299-BV299</f>
        <v>-4</v>
      </c>
      <c r="BY299" s="140">
        <v>32.799999999999997</v>
      </c>
      <c r="BZ299" s="140">
        <v>33.4</v>
      </c>
      <c r="CA299" s="140">
        <v>33.6</v>
      </c>
      <c r="CB299" s="140">
        <v>35.6</v>
      </c>
      <c r="CC299" s="140">
        <v>37</v>
      </c>
      <c r="CD299" s="140">
        <v>32.4</v>
      </c>
      <c r="CE299" s="140">
        <v>32.6</v>
      </c>
      <c r="CF299" s="140">
        <v>33.4</v>
      </c>
      <c r="CG299" s="140">
        <v>34.799999999999997</v>
      </c>
      <c r="CH299" s="140">
        <v>33</v>
      </c>
      <c r="CI299" s="140">
        <v>30.6</v>
      </c>
      <c r="CJ299" s="140">
        <v>31.2</v>
      </c>
      <c r="CL299" s="140">
        <v>29.06428571428571</v>
      </c>
      <c r="CM299" s="140">
        <v>29.662068965517239</v>
      </c>
      <c r="CN299" s="140">
        <v>30.144827586206901</v>
      </c>
      <c r="CO299" s="140">
        <v>30.6</v>
      </c>
      <c r="CP299" s="140">
        <v>30.662068965517239</v>
      </c>
      <c r="CQ299" s="140">
        <v>30.241379310344829</v>
      </c>
      <c r="CR299" s="140">
        <v>30.5448275862069</v>
      </c>
      <c r="CS299" s="140">
        <v>31.206896551724139</v>
      </c>
      <c r="CT299" s="140">
        <v>31.32142857142858</v>
      </c>
      <c r="CU299" s="140">
        <v>30.414285714285711</v>
      </c>
      <c r="CV299" s="140">
        <v>29.228571428571431</v>
      </c>
      <c r="CW299" s="140">
        <v>28.29999999999999</v>
      </c>
      <c r="CY299" s="105">
        <v>26.303571428571431</v>
      </c>
      <c r="CZ299" s="105">
        <v>26.475862068965519</v>
      </c>
      <c r="DA299" s="105">
        <v>26.744827586206899</v>
      </c>
      <c r="DB299" s="105">
        <v>27.425000000000001</v>
      </c>
      <c r="DC299" s="105">
        <v>28.262068965517241</v>
      </c>
      <c r="DD299" s="105">
        <v>28.217241379310352</v>
      </c>
      <c r="DE299" s="105">
        <v>28.517241379310349</v>
      </c>
      <c r="DF299" s="105">
        <v>29.279310344827579</v>
      </c>
      <c r="DG299" s="105">
        <v>29.18928571428572</v>
      </c>
      <c r="DH299" s="105">
        <v>28.13928571428572</v>
      </c>
      <c r="DI299" s="105">
        <v>27.096428571428572</v>
      </c>
      <c r="DJ299" s="105">
        <v>26.278571428571421</v>
      </c>
    </row>
    <row r="300" spans="1:114" ht="15" customHeight="1" x14ac:dyDescent="0.25">
      <c r="A300" s="70">
        <v>-72.566666999999995</v>
      </c>
      <c r="B300" s="70">
        <v>7.85</v>
      </c>
      <c r="C300" s="71">
        <v>285</v>
      </c>
      <c r="D300" s="56">
        <v>16025010</v>
      </c>
      <c r="E300" s="56"/>
      <c r="F300" s="193" t="s">
        <v>525</v>
      </c>
      <c r="G300" s="57" t="s">
        <v>71</v>
      </c>
      <c r="H300" s="82" t="s">
        <v>70</v>
      </c>
      <c r="I300" s="129">
        <v>36.6</v>
      </c>
      <c r="J300" s="129">
        <v>36</v>
      </c>
      <c r="K300" s="129">
        <v>38</v>
      </c>
      <c r="L300" s="129">
        <v>34</v>
      </c>
      <c r="M300" s="129">
        <v>34.200000000000003</v>
      </c>
      <c r="N300" s="129">
        <v>36.4</v>
      </c>
      <c r="O300" s="129">
        <v>36</v>
      </c>
      <c r="P300" s="129">
        <v>35.6</v>
      </c>
      <c r="Q300" s="129">
        <v>32.4</v>
      </c>
      <c r="R300" s="129">
        <v>35.6</v>
      </c>
      <c r="S300" s="129">
        <v>35.4</v>
      </c>
      <c r="T300" s="129">
        <v>33.6</v>
      </c>
      <c r="U300" s="129">
        <v>32.4</v>
      </c>
      <c r="V300" s="129">
        <v>35.799999999999997</v>
      </c>
      <c r="W300" s="129">
        <v>34.200000000000003</v>
      </c>
      <c r="X300" s="129">
        <v>34</v>
      </c>
      <c r="Y300" s="129">
        <v>33</v>
      </c>
      <c r="Z300" s="129" t="s">
        <v>1539</v>
      </c>
      <c r="AA300" s="129">
        <v>32.799999999999997</v>
      </c>
      <c r="AB300" s="129">
        <v>33.799999999999997</v>
      </c>
      <c r="AC300" s="129">
        <v>36</v>
      </c>
      <c r="AD300" s="129">
        <v>36</v>
      </c>
      <c r="AE300" s="129">
        <v>31.2</v>
      </c>
      <c r="AF300" s="129">
        <v>29</v>
      </c>
      <c r="AG300" s="129">
        <v>32</v>
      </c>
      <c r="AH300" s="129">
        <v>35.799999999999997</v>
      </c>
      <c r="AI300" s="129">
        <v>36</v>
      </c>
      <c r="AJ300" s="129">
        <v>31.2</v>
      </c>
      <c r="AK300" s="129" t="s">
        <v>1539</v>
      </c>
      <c r="AL300" s="129">
        <v>31</v>
      </c>
      <c r="AM300" s="129"/>
      <c r="AN300" s="130">
        <v>30.4</v>
      </c>
      <c r="AO300" s="133"/>
      <c r="AP300" s="134">
        <v>32</v>
      </c>
      <c r="AQ300" s="132"/>
      <c r="AR300" s="99"/>
      <c r="AS300" s="133"/>
      <c r="AT300" s="134">
        <f>+MAX(I300:AM300)</f>
        <v>38</v>
      </c>
      <c r="AU300" s="135">
        <v>37.200000000000003</v>
      </c>
      <c r="AV300" s="136">
        <f>+AT300-AU300</f>
        <v>0.79999999999999716</v>
      </c>
      <c r="AW300" s="140"/>
      <c r="AX300" s="129">
        <v>27</v>
      </c>
      <c r="AY300" s="129">
        <v>30</v>
      </c>
      <c r="AZ300" s="129">
        <v>27.6</v>
      </c>
      <c r="BA300" s="129">
        <v>30.4</v>
      </c>
      <c r="BB300" s="129">
        <v>30.6</v>
      </c>
      <c r="BC300" s="129">
        <v>32</v>
      </c>
      <c r="BD300" s="129" t="s">
        <v>1539</v>
      </c>
      <c r="BE300" s="129"/>
      <c r="BF300" s="129"/>
      <c r="BG300" s="129"/>
      <c r="BH300" s="129"/>
      <c r="BI300" s="129"/>
      <c r="BJ300" s="129"/>
      <c r="BK300" s="129"/>
      <c r="BL300" s="129"/>
      <c r="BM300" s="129"/>
      <c r="BN300" s="137">
        <f>+LOOKUP(1000,AX300:BM300)</f>
        <v>32</v>
      </c>
      <c r="BO300" s="138"/>
      <c r="BP300" s="131"/>
      <c r="BQ300" s="99">
        <f>+BN300-BP300</f>
        <v>32</v>
      </c>
      <c r="BR300" s="139"/>
      <c r="BS300" s="132">
        <f>+AVERAGE(AX300:BM300)</f>
        <v>29.599999999999998</v>
      </c>
      <c r="BT300" s="99">
        <f>+BS300-BP300</f>
        <v>29.599999999999998</v>
      </c>
      <c r="BU300" s="134">
        <f>+MAX(AX300:BM300)</f>
        <v>32</v>
      </c>
      <c r="BV300" s="135">
        <v>36.200000000000003</v>
      </c>
      <c r="BW300" s="116">
        <f>+BU300-BV300</f>
        <v>-4.2000000000000028</v>
      </c>
      <c r="BY300" s="140">
        <v>38</v>
      </c>
      <c r="BZ300" s="140">
        <v>38.799999999999997</v>
      </c>
      <c r="CA300" s="140">
        <v>38.799999999999997</v>
      </c>
      <c r="CB300" s="140">
        <v>38.6</v>
      </c>
      <c r="CC300" s="140">
        <v>39.4</v>
      </c>
      <c r="CD300" s="140">
        <v>38</v>
      </c>
      <c r="CE300" s="140">
        <v>39</v>
      </c>
      <c r="CF300" s="140">
        <v>39.6</v>
      </c>
      <c r="CG300" s="140">
        <v>40</v>
      </c>
      <c r="CH300" s="140">
        <v>39</v>
      </c>
      <c r="CI300" s="141">
        <v>38</v>
      </c>
      <c r="CJ300" s="140">
        <v>36.200000000000003</v>
      </c>
      <c r="CK300" s="220"/>
      <c r="CL300" s="140">
        <v>34.214814814814822</v>
      </c>
      <c r="CM300" s="140">
        <v>35.024000000000001</v>
      </c>
      <c r="CN300" s="140">
        <v>35.546153846153842</v>
      </c>
      <c r="CO300" s="140">
        <v>36.061538461538468</v>
      </c>
      <c r="CP300" s="140">
        <v>36.162962962962958</v>
      </c>
      <c r="CQ300" s="140">
        <v>35.837037037037042</v>
      </c>
      <c r="CR300" s="140">
        <v>35.851851851851848</v>
      </c>
      <c r="CS300" s="140">
        <v>36.592592592592602</v>
      </c>
      <c r="CT300" s="140">
        <v>36.644444444444453</v>
      </c>
      <c r="CU300" s="140">
        <v>36.19259259259259</v>
      </c>
      <c r="CV300" s="140">
        <v>34.940740740740743</v>
      </c>
      <c r="CW300" s="140">
        <v>33.437037037037037</v>
      </c>
      <c r="CY300" s="105">
        <v>30.670370370370371</v>
      </c>
      <c r="CZ300" s="105">
        <v>31.167999999999999</v>
      </c>
      <c r="DA300" s="105">
        <v>31.442307692307701</v>
      </c>
      <c r="DB300" s="105">
        <v>32.057692307692307</v>
      </c>
      <c r="DC300" s="105">
        <v>33.066666666666663</v>
      </c>
      <c r="DD300" s="105">
        <v>33.103703703703708</v>
      </c>
      <c r="DE300" s="105">
        <v>33.218518518518522</v>
      </c>
      <c r="DF300" s="105">
        <v>34.022222222222219</v>
      </c>
      <c r="DG300" s="105">
        <v>34.225925925925921</v>
      </c>
      <c r="DH300" s="105">
        <v>33.107407407407408</v>
      </c>
      <c r="DI300" s="105">
        <v>31.607407407407411</v>
      </c>
      <c r="DJ300" s="105">
        <v>30.50740740740741</v>
      </c>
    </row>
    <row r="301" spans="1:114" ht="15" customHeight="1" x14ac:dyDescent="0.25">
      <c r="A301" s="70">
        <v>-72.63333333333334</v>
      </c>
      <c r="B301" s="70">
        <v>7.5166666666666666</v>
      </c>
      <c r="C301" s="71">
        <v>1107</v>
      </c>
      <c r="D301" s="56">
        <v>16015140</v>
      </c>
      <c r="E301" s="56"/>
      <c r="F301" s="193" t="s">
        <v>526</v>
      </c>
      <c r="G301" s="57" t="s">
        <v>71</v>
      </c>
      <c r="H301" s="82" t="s">
        <v>527</v>
      </c>
      <c r="I301" s="129" t="s">
        <v>1539</v>
      </c>
      <c r="J301" s="129" t="s">
        <v>1539</v>
      </c>
      <c r="K301" s="129" t="s">
        <v>1539</v>
      </c>
      <c r="L301" s="129" t="s">
        <v>1539</v>
      </c>
      <c r="M301" s="129" t="s">
        <v>1539</v>
      </c>
      <c r="N301" s="129" t="s">
        <v>1539</v>
      </c>
      <c r="O301" s="129" t="s">
        <v>1539</v>
      </c>
      <c r="P301" s="129" t="s">
        <v>1539</v>
      </c>
      <c r="Q301" s="129" t="s">
        <v>1539</v>
      </c>
      <c r="R301" s="129" t="s">
        <v>1539</v>
      </c>
      <c r="S301" s="129" t="s">
        <v>1539</v>
      </c>
      <c r="T301" s="129" t="s">
        <v>1539</v>
      </c>
      <c r="U301" s="129" t="s">
        <v>1539</v>
      </c>
      <c r="V301" s="129" t="s">
        <v>1539</v>
      </c>
      <c r="W301" s="129" t="s">
        <v>1539</v>
      </c>
      <c r="X301" s="129" t="s">
        <v>1539</v>
      </c>
      <c r="Y301" s="129" t="s">
        <v>1539</v>
      </c>
      <c r="Z301" s="129" t="s">
        <v>1539</v>
      </c>
      <c r="AA301" s="129" t="s">
        <v>1539</v>
      </c>
      <c r="AB301" s="129" t="s">
        <v>1539</v>
      </c>
      <c r="AC301" s="129" t="s">
        <v>1539</v>
      </c>
      <c r="AD301" s="129" t="s">
        <v>1539</v>
      </c>
      <c r="AE301" s="129" t="s">
        <v>1539</v>
      </c>
      <c r="AF301" s="129" t="s">
        <v>1539</v>
      </c>
      <c r="AG301" s="129" t="s">
        <v>1539</v>
      </c>
      <c r="AH301" s="129" t="s">
        <v>1539</v>
      </c>
      <c r="AI301" s="129" t="s">
        <v>1539</v>
      </c>
      <c r="AJ301" s="129" t="s">
        <v>1539</v>
      </c>
      <c r="AK301" s="129" t="s">
        <v>1539</v>
      </c>
      <c r="AL301" s="129" t="s">
        <v>1539</v>
      </c>
      <c r="AM301" s="129"/>
      <c r="AN301" s="136"/>
      <c r="AO301" s="131"/>
      <c r="AQ301" s="132"/>
      <c r="AR301" s="99"/>
      <c r="AS301" s="133"/>
      <c r="AT301" s="136"/>
      <c r="AU301" s="135" t="s">
        <v>1539</v>
      </c>
      <c r="AV301" s="136"/>
      <c r="AW301" s="140"/>
      <c r="AX301" s="129" t="s">
        <v>1539</v>
      </c>
      <c r="AY301" s="129" t="s">
        <v>1539</v>
      </c>
      <c r="AZ301" s="129" t="s">
        <v>1539</v>
      </c>
      <c r="BA301" s="129" t="s">
        <v>1539</v>
      </c>
      <c r="BB301" s="129" t="s">
        <v>1539</v>
      </c>
      <c r="BC301" s="129" t="s">
        <v>1539</v>
      </c>
      <c r="BD301" s="129" t="s">
        <v>1539</v>
      </c>
      <c r="BE301" s="129"/>
      <c r="BF301" s="129"/>
      <c r="BG301" s="129"/>
      <c r="BH301" s="129"/>
      <c r="BI301" s="129"/>
      <c r="BJ301" s="129"/>
      <c r="BK301" s="129"/>
      <c r="BL301" s="129"/>
      <c r="BM301" s="129"/>
      <c r="BN301" s="137"/>
      <c r="BO301" s="138"/>
      <c r="BP301" s="131"/>
      <c r="BQ301" s="99"/>
      <c r="BR301" s="139"/>
      <c r="BS301" s="132"/>
      <c r="BT301" s="99"/>
      <c r="BU301" s="136"/>
      <c r="BV301" s="135" t="s">
        <v>1539</v>
      </c>
      <c r="BW301" s="116"/>
      <c r="BY301" s="140" t="s">
        <v>1539</v>
      </c>
      <c r="BZ301" s="140" t="s">
        <v>1539</v>
      </c>
      <c r="CA301" s="140" t="s">
        <v>1539</v>
      </c>
      <c r="CB301" s="140" t="s">
        <v>1539</v>
      </c>
      <c r="CC301" s="140" t="s">
        <v>1539</v>
      </c>
      <c r="CD301" s="140" t="s">
        <v>1539</v>
      </c>
      <c r="CE301" s="140" t="s">
        <v>1539</v>
      </c>
      <c r="CF301" s="140" t="s">
        <v>1539</v>
      </c>
      <c r="CG301" s="140" t="s">
        <v>1539</v>
      </c>
      <c r="CH301" s="140" t="s">
        <v>1539</v>
      </c>
      <c r="CI301" s="140" t="s">
        <v>1539</v>
      </c>
      <c r="CJ301" s="140" t="s">
        <v>1539</v>
      </c>
      <c r="CL301" s="140"/>
      <c r="CM301" s="140"/>
      <c r="CN301" s="140"/>
      <c r="CO301" s="140"/>
      <c r="CP301" s="140"/>
      <c r="CQ301" s="140"/>
      <c r="CR301" s="140"/>
      <c r="CS301" s="140"/>
      <c r="CT301" s="140"/>
      <c r="CU301" s="140"/>
      <c r="CV301" s="140"/>
      <c r="CW301" s="140"/>
      <c r="CY301" s="105"/>
      <c r="CZ301" s="105"/>
      <c r="DA301" s="105"/>
      <c r="DB301" s="105"/>
      <c r="DC301" s="105"/>
      <c r="DD301" s="105"/>
      <c r="DE301" s="105"/>
      <c r="DF301" s="105"/>
      <c r="DG301" s="105"/>
      <c r="DH301" s="105"/>
      <c r="DI301" s="105"/>
      <c r="DJ301" s="105"/>
    </row>
    <row r="302" spans="1:114" ht="15" customHeight="1" x14ac:dyDescent="0.25">
      <c r="A302" s="70">
        <v>-73.333332999999996</v>
      </c>
      <c r="B302" s="70">
        <v>8.2166669999999993</v>
      </c>
      <c r="C302" s="71">
        <v>1150</v>
      </c>
      <c r="D302" s="56">
        <v>16055100</v>
      </c>
      <c r="E302" s="56"/>
      <c r="F302" s="196" t="s">
        <v>528</v>
      </c>
      <c r="G302" s="57" t="s">
        <v>71</v>
      </c>
      <c r="H302" s="82" t="s">
        <v>108</v>
      </c>
      <c r="I302" s="129">
        <v>31.8</v>
      </c>
      <c r="J302" s="129">
        <v>30.2</v>
      </c>
      <c r="K302" s="129">
        <v>32.6</v>
      </c>
      <c r="L302" s="129">
        <v>32.799999999999997</v>
      </c>
      <c r="M302" s="129">
        <v>31.6</v>
      </c>
      <c r="N302" s="129">
        <v>27.6</v>
      </c>
      <c r="O302" s="129" t="s">
        <v>1539</v>
      </c>
      <c r="P302" s="129" t="s">
        <v>1539</v>
      </c>
      <c r="Q302" s="129">
        <v>30.2</v>
      </c>
      <c r="R302" s="129">
        <v>28.8</v>
      </c>
      <c r="S302" s="129">
        <v>30.2</v>
      </c>
      <c r="T302" s="129">
        <v>28.6</v>
      </c>
      <c r="U302" s="129">
        <v>29.6</v>
      </c>
      <c r="V302" s="129">
        <v>30.2</v>
      </c>
      <c r="W302" s="129">
        <v>28.2</v>
      </c>
      <c r="X302" s="129">
        <v>28.6</v>
      </c>
      <c r="Y302" s="129">
        <v>30.6</v>
      </c>
      <c r="Z302" s="129">
        <v>28.2</v>
      </c>
      <c r="AA302" s="129" t="s">
        <v>1539</v>
      </c>
      <c r="AB302" s="129">
        <v>28.8</v>
      </c>
      <c r="AC302" s="129" t="s">
        <v>1539</v>
      </c>
      <c r="AD302" s="129" t="s">
        <v>1539</v>
      </c>
      <c r="AE302" s="129" t="s">
        <v>1539</v>
      </c>
      <c r="AF302" s="129" t="s">
        <v>1539</v>
      </c>
      <c r="AG302" s="129">
        <v>29.8</v>
      </c>
      <c r="AH302" s="129">
        <v>30.8</v>
      </c>
      <c r="AI302" s="129">
        <v>30.2</v>
      </c>
      <c r="AJ302" s="129" t="s">
        <v>1539</v>
      </c>
      <c r="AK302" s="129" t="s">
        <v>1539</v>
      </c>
      <c r="AL302" s="129">
        <v>28.2</v>
      </c>
      <c r="AM302" s="129"/>
      <c r="AN302" s="130"/>
      <c r="AO302" s="131"/>
      <c r="AQ302" s="132"/>
      <c r="AR302" s="99"/>
      <c r="AS302" s="133"/>
      <c r="AT302" s="134"/>
      <c r="AU302" s="135" t="s">
        <v>1539</v>
      </c>
      <c r="AV302" s="136"/>
      <c r="AW302" s="140"/>
      <c r="AX302" s="129" t="s">
        <v>1539</v>
      </c>
      <c r="AY302" s="129" t="s">
        <v>1539</v>
      </c>
      <c r="AZ302" s="129">
        <v>27.8</v>
      </c>
      <c r="BA302" s="129">
        <v>28.6</v>
      </c>
      <c r="BB302" s="129">
        <v>31.8</v>
      </c>
      <c r="BC302" s="129" t="s">
        <v>1539</v>
      </c>
      <c r="BD302" s="129" t="s">
        <v>1539</v>
      </c>
      <c r="BE302" s="129"/>
      <c r="BF302" s="129"/>
      <c r="BG302" s="129"/>
      <c r="BH302" s="129"/>
      <c r="BI302" s="129"/>
      <c r="BJ302" s="129"/>
      <c r="BK302" s="129"/>
      <c r="BL302" s="129"/>
      <c r="BM302" s="129"/>
      <c r="BN302" s="137">
        <f>+LOOKUP(1000,AX302:BM302)</f>
        <v>31.8</v>
      </c>
      <c r="BO302" s="138"/>
      <c r="BP302" s="131"/>
      <c r="BQ302" s="99">
        <f>+BN302-BP302</f>
        <v>31.8</v>
      </c>
      <c r="BR302" s="139"/>
      <c r="BS302" s="132">
        <f>+AVERAGE(AX302:BM302)</f>
        <v>29.400000000000002</v>
      </c>
      <c r="BT302" s="99">
        <f>+BS302-BP302</f>
        <v>29.400000000000002</v>
      </c>
      <c r="BU302" s="134">
        <f>+MAX(AX302:BM302)</f>
        <v>31.8</v>
      </c>
      <c r="BV302" s="135" t="s">
        <v>1539</v>
      </c>
      <c r="BW302" s="116"/>
      <c r="BY302" s="140" t="s">
        <v>1539</v>
      </c>
      <c r="BZ302" s="140" t="s">
        <v>1539</v>
      </c>
      <c r="CA302" s="140" t="s">
        <v>1539</v>
      </c>
      <c r="CB302" s="140" t="s">
        <v>1539</v>
      </c>
      <c r="CC302" s="140" t="s">
        <v>1539</v>
      </c>
      <c r="CD302" s="140" t="s">
        <v>1539</v>
      </c>
      <c r="CE302" s="140" t="s">
        <v>1539</v>
      </c>
      <c r="CF302" s="140" t="s">
        <v>1539</v>
      </c>
      <c r="CG302" s="140" t="s">
        <v>1539</v>
      </c>
      <c r="CH302" s="140" t="s">
        <v>1539</v>
      </c>
      <c r="CI302" s="140" t="s">
        <v>1539</v>
      </c>
      <c r="CJ302" s="140" t="s">
        <v>1539</v>
      </c>
      <c r="CL302" s="140">
        <v>29.29333333333334</v>
      </c>
      <c r="CM302" s="140">
        <v>29.553333333333342</v>
      </c>
      <c r="CN302" s="140">
        <v>29.86</v>
      </c>
      <c r="CO302" s="140">
        <v>29.94</v>
      </c>
      <c r="CP302" s="140">
        <v>29.462499999999991</v>
      </c>
      <c r="CQ302" s="140">
        <v>29.831250000000001</v>
      </c>
      <c r="CR302" s="140">
        <v>30.681249999999999</v>
      </c>
      <c r="CS302" s="140">
        <v>30.40625</v>
      </c>
      <c r="CT302" s="140">
        <v>29.587499999999999</v>
      </c>
      <c r="CU302" s="140">
        <v>28.97333333333334</v>
      </c>
      <c r="CV302" s="140">
        <v>27.92</v>
      </c>
      <c r="CW302" s="140">
        <v>28.035714285714281</v>
      </c>
      <c r="CY302" s="105">
        <v>26.206666666666671</v>
      </c>
      <c r="CZ302" s="105">
        <v>26.62</v>
      </c>
      <c r="DA302" s="105">
        <v>26.973333333333329</v>
      </c>
      <c r="DB302" s="105">
        <v>26.926666666666659</v>
      </c>
      <c r="DC302" s="105">
        <v>27.106249999999999</v>
      </c>
      <c r="DD302" s="105">
        <v>27.537500000000001</v>
      </c>
      <c r="DE302" s="105">
        <v>27.956250000000001</v>
      </c>
      <c r="DF302" s="105">
        <v>27.831250000000001</v>
      </c>
      <c r="DG302" s="105">
        <v>27.15</v>
      </c>
      <c r="DH302" s="105">
        <v>26.61333333333333</v>
      </c>
      <c r="DI302" s="105">
        <v>25.86</v>
      </c>
      <c r="DJ302" s="105">
        <v>25.44285714285714</v>
      </c>
    </row>
    <row r="303" spans="1:114" ht="15" customHeight="1" x14ac:dyDescent="0.25">
      <c r="A303" s="70">
        <v>-73.333332999999996</v>
      </c>
      <c r="B303" s="70">
        <v>6.1333330000000004</v>
      </c>
      <c r="C303" s="71">
        <v>1502</v>
      </c>
      <c r="D303" s="56">
        <v>24010650</v>
      </c>
      <c r="E303" s="56"/>
      <c r="F303" s="196" t="s">
        <v>529</v>
      </c>
      <c r="G303" s="57" t="s">
        <v>67</v>
      </c>
      <c r="H303" s="82" t="s">
        <v>530</v>
      </c>
      <c r="I303" s="129" t="s">
        <v>1539</v>
      </c>
      <c r="J303" s="129" t="s">
        <v>1539</v>
      </c>
      <c r="K303" s="129" t="s">
        <v>1539</v>
      </c>
      <c r="L303" s="129" t="s">
        <v>1539</v>
      </c>
      <c r="M303" s="129" t="s">
        <v>1539</v>
      </c>
      <c r="N303" s="129" t="s">
        <v>1539</v>
      </c>
      <c r="O303" s="129" t="s">
        <v>1539</v>
      </c>
      <c r="P303" s="129" t="s">
        <v>1539</v>
      </c>
      <c r="Q303" s="129" t="s">
        <v>1539</v>
      </c>
      <c r="R303" s="129" t="s">
        <v>1539</v>
      </c>
      <c r="S303" s="129" t="s">
        <v>1539</v>
      </c>
      <c r="T303" s="129" t="s">
        <v>1539</v>
      </c>
      <c r="U303" s="129" t="s">
        <v>1539</v>
      </c>
      <c r="V303" s="129" t="s">
        <v>1539</v>
      </c>
      <c r="W303" s="129" t="s">
        <v>1539</v>
      </c>
      <c r="X303" s="129" t="s">
        <v>1539</v>
      </c>
      <c r="Y303" s="129" t="s">
        <v>1539</v>
      </c>
      <c r="Z303" s="129" t="s">
        <v>1539</v>
      </c>
      <c r="AA303" s="129" t="s">
        <v>1539</v>
      </c>
      <c r="AB303" s="129" t="s">
        <v>1539</v>
      </c>
      <c r="AC303" s="129" t="s">
        <v>1539</v>
      </c>
      <c r="AD303" s="129" t="s">
        <v>1539</v>
      </c>
      <c r="AE303" s="129" t="s">
        <v>1539</v>
      </c>
      <c r="AF303" s="129" t="s">
        <v>1539</v>
      </c>
      <c r="AG303" s="129" t="s">
        <v>1539</v>
      </c>
      <c r="AH303" s="129" t="s">
        <v>1539</v>
      </c>
      <c r="AI303" s="129" t="s">
        <v>1539</v>
      </c>
      <c r="AJ303" s="129" t="s">
        <v>1539</v>
      </c>
      <c r="AK303" s="129" t="s">
        <v>1539</v>
      </c>
      <c r="AL303" s="129" t="s">
        <v>1539</v>
      </c>
      <c r="AM303" s="129"/>
      <c r="AN303" s="130"/>
      <c r="AO303" s="131"/>
      <c r="AQ303" s="132"/>
      <c r="AR303" s="99"/>
      <c r="AS303" s="133"/>
      <c r="AT303" s="134"/>
      <c r="AU303" s="135" t="s">
        <v>1539</v>
      </c>
      <c r="AV303" s="136"/>
      <c r="AW303" s="140"/>
      <c r="AX303" s="129" t="s">
        <v>1539</v>
      </c>
      <c r="AY303" s="129" t="s">
        <v>1539</v>
      </c>
      <c r="AZ303" s="129" t="s">
        <v>1539</v>
      </c>
      <c r="BA303" s="129" t="s">
        <v>1539</v>
      </c>
      <c r="BB303" s="129" t="s">
        <v>1539</v>
      </c>
      <c r="BC303" s="129" t="s">
        <v>1539</v>
      </c>
      <c r="BD303" s="129" t="s">
        <v>1539</v>
      </c>
      <c r="BE303" s="129"/>
      <c r="BF303" s="129"/>
      <c r="BG303" s="129"/>
      <c r="BH303" s="129"/>
      <c r="BI303" s="129"/>
      <c r="BJ303" s="129"/>
      <c r="BK303" s="129"/>
      <c r="BL303" s="129"/>
      <c r="BM303" s="129"/>
      <c r="BN303" s="137"/>
      <c r="BO303" s="138"/>
      <c r="BP303" s="131"/>
      <c r="BQ303" s="99"/>
      <c r="BR303" s="139"/>
      <c r="BS303" s="132"/>
      <c r="BT303" s="99"/>
      <c r="BU303" s="134"/>
      <c r="BV303" s="135" t="s">
        <v>1539</v>
      </c>
      <c r="BW303" s="116"/>
      <c r="BY303" s="140" t="s">
        <v>1539</v>
      </c>
      <c r="BZ303" s="140" t="s">
        <v>1539</v>
      </c>
      <c r="CA303" s="140" t="s">
        <v>1539</v>
      </c>
      <c r="CB303" s="140" t="s">
        <v>1539</v>
      </c>
      <c r="CC303" s="140" t="s">
        <v>1539</v>
      </c>
      <c r="CD303" s="140" t="s">
        <v>1539</v>
      </c>
      <c r="CE303" s="140" t="s">
        <v>1539</v>
      </c>
      <c r="CF303" s="140" t="s">
        <v>1539</v>
      </c>
      <c r="CG303" s="140" t="s">
        <v>1539</v>
      </c>
      <c r="CH303" s="140" t="s">
        <v>1539</v>
      </c>
      <c r="CI303" s="140" t="s">
        <v>1539</v>
      </c>
      <c r="CJ303" s="140" t="s">
        <v>1539</v>
      </c>
      <c r="CL303" s="140"/>
      <c r="CM303" s="140"/>
      <c r="CN303" s="140"/>
      <c r="CO303" s="140"/>
      <c r="CP303" s="140"/>
      <c r="CQ303" s="140"/>
      <c r="CR303" s="140"/>
      <c r="CS303" s="140"/>
      <c r="CT303" s="140"/>
      <c r="CU303" s="140"/>
      <c r="CV303" s="140"/>
      <c r="CW303" s="140"/>
      <c r="CY303" s="105"/>
      <c r="CZ303" s="105"/>
      <c r="DA303" s="105"/>
      <c r="DB303" s="105"/>
      <c r="DC303" s="105"/>
      <c r="DD303" s="105"/>
      <c r="DE303" s="105"/>
      <c r="DF303" s="105"/>
      <c r="DG303" s="105"/>
      <c r="DH303" s="105"/>
      <c r="DI303" s="105"/>
      <c r="DJ303" s="105"/>
    </row>
    <row r="304" spans="1:114" ht="15" customHeight="1" x14ac:dyDescent="0.25">
      <c r="A304" s="70">
        <v>-73.67</v>
      </c>
      <c r="B304" s="70">
        <v>6</v>
      </c>
      <c r="C304" s="71">
        <v>2170</v>
      </c>
      <c r="D304" s="56">
        <v>24015270</v>
      </c>
      <c r="E304" s="56"/>
      <c r="F304" s="193" t="s">
        <v>1542</v>
      </c>
      <c r="G304" s="57" t="s">
        <v>67</v>
      </c>
      <c r="H304" s="82" t="s">
        <v>1543</v>
      </c>
      <c r="I304" s="129">
        <v>26</v>
      </c>
      <c r="J304" s="129">
        <v>24.8</v>
      </c>
      <c r="K304" s="129" t="s">
        <v>1539</v>
      </c>
      <c r="L304" s="129" t="s">
        <v>1539</v>
      </c>
      <c r="M304" s="129">
        <v>23.6</v>
      </c>
      <c r="N304" s="129">
        <v>23</v>
      </c>
      <c r="O304" s="129">
        <v>25.4</v>
      </c>
      <c r="P304" s="129">
        <v>24.8</v>
      </c>
      <c r="Q304" s="129" t="s">
        <v>1539</v>
      </c>
      <c r="R304" s="129" t="s">
        <v>1539</v>
      </c>
      <c r="S304" s="129" t="s">
        <v>1539</v>
      </c>
      <c r="T304" s="129" t="s">
        <v>1539</v>
      </c>
      <c r="U304" s="129" t="s">
        <v>1539</v>
      </c>
      <c r="V304" s="129" t="s">
        <v>1539</v>
      </c>
      <c r="W304" s="129" t="s">
        <v>1539</v>
      </c>
      <c r="X304" s="129" t="s">
        <v>1539</v>
      </c>
      <c r="Y304" s="129" t="s">
        <v>1539</v>
      </c>
      <c r="Z304" s="129" t="s">
        <v>1539</v>
      </c>
      <c r="AA304" s="129" t="s">
        <v>1539</v>
      </c>
      <c r="AB304" s="129" t="s">
        <v>1539</v>
      </c>
      <c r="AC304" s="129" t="s">
        <v>1539</v>
      </c>
      <c r="AD304" s="129" t="s">
        <v>1539</v>
      </c>
      <c r="AE304" s="129" t="s">
        <v>1539</v>
      </c>
      <c r="AF304" s="129" t="s">
        <v>1539</v>
      </c>
      <c r="AG304" s="129" t="s">
        <v>1539</v>
      </c>
      <c r="AH304" s="129" t="s">
        <v>1539</v>
      </c>
      <c r="AI304" s="129" t="s">
        <v>1539</v>
      </c>
      <c r="AJ304" s="129" t="s">
        <v>1539</v>
      </c>
      <c r="AK304" s="129" t="s">
        <v>1539</v>
      </c>
      <c r="AL304" s="129" t="s">
        <v>1539</v>
      </c>
      <c r="AM304" s="129"/>
      <c r="AN304" s="136"/>
      <c r="AO304" s="131"/>
      <c r="AQ304" s="132"/>
      <c r="AR304" s="99"/>
      <c r="AS304" s="133"/>
      <c r="AT304" s="136"/>
      <c r="AU304" s="135">
        <v>27.8</v>
      </c>
      <c r="AV304" s="136"/>
      <c r="AW304" s="140"/>
      <c r="AX304" s="129" t="s">
        <v>1539</v>
      </c>
      <c r="AY304" s="129" t="s">
        <v>1539</v>
      </c>
      <c r="AZ304" s="129" t="s">
        <v>1539</v>
      </c>
      <c r="BA304" s="129" t="s">
        <v>1539</v>
      </c>
      <c r="BB304" s="129" t="s">
        <v>1539</v>
      </c>
      <c r="BC304" s="129" t="s">
        <v>1539</v>
      </c>
      <c r="BD304" s="129" t="s">
        <v>1539</v>
      </c>
      <c r="BE304" s="129"/>
      <c r="BF304" s="129"/>
      <c r="BG304" s="129"/>
      <c r="BH304" s="129"/>
      <c r="BI304" s="129"/>
      <c r="BJ304" s="129"/>
      <c r="BK304" s="129"/>
      <c r="BL304" s="129"/>
      <c r="BM304" s="129"/>
      <c r="BN304" s="137"/>
      <c r="BO304" s="138"/>
      <c r="BP304" s="131"/>
      <c r="BQ304" s="99"/>
      <c r="BR304" s="139"/>
      <c r="BS304" s="132"/>
      <c r="BT304" s="99"/>
      <c r="BU304" s="136"/>
      <c r="BV304" s="135">
        <v>27.8</v>
      </c>
      <c r="BW304" s="116"/>
      <c r="BY304" s="140">
        <v>28.6</v>
      </c>
      <c r="BZ304" s="140">
        <v>28.4</v>
      </c>
      <c r="CA304" s="140">
        <v>28</v>
      </c>
      <c r="CB304" s="140">
        <v>27</v>
      </c>
      <c r="CC304" s="140">
        <v>27.8</v>
      </c>
      <c r="CD304" s="140">
        <v>28.2</v>
      </c>
      <c r="CE304" s="140">
        <v>27.2</v>
      </c>
      <c r="CF304" s="140">
        <v>29.4</v>
      </c>
      <c r="CG304" s="140">
        <v>28.4</v>
      </c>
      <c r="CH304" s="140">
        <v>28</v>
      </c>
      <c r="CI304" s="140">
        <v>27.8</v>
      </c>
      <c r="CJ304" s="140">
        <v>27.8</v>
      </c>
      <c r="CL304" s="140">
        <v>25.457142857142859</v>
      </c>
      <c r="CM304" s="140">
        <v>25.669230769230769</v>
      </c>
      <c r="CN304" s="140">
        <v>25.533333333333331</v>
      </c>
      <c r="CO304" s="140">
        <v>25.289655172413809</v>
      </c>
      <c r="CP304" s="140">
        <v>25.38620689655172</v>
      </c>
      <c r="CQ304" s="140">
        <v>25.19285714285714</v>
      </c>
      <c r="CR304" s="140">
        <v>24.857142857142861</v>
      </c>
      <c r="CS304" s="140">
        <v>24.81428571428572</v>
      </c>
      <c r="CT304" s="140">
        <v>24.885714285714279</v>
      </c>
      <c r="CU304" s="140">
        <v>24.855172413793099</v>
      </c>
      <c r="CV304" s="140">
        <v>24.862068965517238</v>
      </c>
      <c r="CW304" s="140">
        <v>24.822222222222219</v>
      </c>
      <c r="CY304" s="105">
        <v>23.353571428571421</v>
      </c>
      <c r="CZ304" s="105">
        <v>23.534615384615389</v>
      </c>
      <c r="DA304" s="105">
        <v>23.296296296296301</v>
      </c>
      <c r="DB304" s="105">
        <v>23.089655172413799</v>
      </c>
      <c r="DC304" s="105">
        <v>22.865517241379319</v>
      </c>
      <c r="DD304" s="105">
        <v>22.86428571428571</v>
      </c>
      <c r="DE304" s="105">
        <v>22.703571428571419</v>
      </c>
      <c r="DF304" s="105">
        <v>22.717857142857149</v>
      </c>
      <c r="DG304" s="105">
        <v>22.910714285714288</v>
      </c>
      <c r="DH304" s="105">
        <v>22.61379310344828</v>
      </c>
      <c r="DI304" s="105">
        <v>22.606896551724141</v>
      </c>
      <c r="DJ304" s="105">
        <v>22.9</v>
      </c>
    </row>
    <row r="305" spans="1:114" ht="15" customHeight="1" x14ac:dyDescent="0.25">
      <c r="A305" s="70">
        <v>-73.333333333333329</v>
      </c>
      <c r="B305" s="70">
        <v>6.4333333333333336</v>
      </c>
      <c r="C305" s="71">
        <v>1050</v>
      </c>
      <c r="D305" s="56">
        <v>24010660</v>
      </c>
      <c r="E305" s="56"/>
      <c r="F305" s="196" t="s">
        <v>139</v>
      </c>
      <c r="G305" s="57" t="s">
        <v>67</v>
      </c>
      <c r="H305" s="82" t="s">
        <v>532</v>
      </c>
      <c r="I305" s="129" t="s">
        <v>1539</v>
      </c>
      <c r="J305" s="129" t="s">
        <v>1539</v>
      </c>
      <c r="K305" s="129" t="s">
        <v>1539</v>
      </c>
      <c r="L305" s="129" t="s">
        <v>1539</v>
      </c>
      <c r="M305" s="129" t="s">
        <v>1539</v>
      </c>
      <c r="N305" s="129" t="s">
        <v>1539</v>
      </c>
      <c r="O305" s="129" t="s">
        <v>1539</v>
      </c>
      <c r="P305" s="129" t="s">
        <v>1539</v>
      </c>
      <c r="Q305" s="129" t="s">
        <v>1539</v>
      </c>
      <c r="R305" s="129" t="s">
        <v>1539</v>
      </c>
      <c r="S305" s="129" t="s">
        <v>1539</v>
      </c>
      <c r="T305" s="129" t="s">
        <v>1539</v>
      </c>
      <c r="U305" s="129" t="s">
        <v>1539</v>
      </c>
      <c r="V305" s="129" t="s">
        <v>1539</v>
      </c>
      <c r="W305" s="129" t="s">
        <v>1539</v>
      </c>
      <c r="X305" s="129" t="s">
        <v>1539</v>
      </c>
      <c r="Y305" s="129" t="s">
        <v>1539</v>
      </c>
      <c r="Z305" s="129" t="s">
        <v>1539</v>
      </c>
      <c r="AA305" s="129" t="s">
        <v>1539</v>
      </c>
      <c r="AB305" s="129" t="s">
        <v>1539</v>
      </c>
      <c r="AC305" s="129" t="s">
        <v>1539</v>
      </c>
      <c r="AD305" s="129" t="s">
        <v>1539</v>
      </c>
      <c r="AE305" s="129" t="s">
        <v>1539</v>
      </c>
      <c r="AF305" s="129" t="s">
        <v>1539</v>
      </c>
      <c r="AG305" s="129" t="s">
        <v>1539</v>
      </c>
      <c r="AH305" s="129" t="s">
        <v>1539</v>
      </c>
      <c r="AI305" s="129" t="s">
        <v>1539</v>
      </c>
      <c r="AJ305" s="129" t="s">
        <v>1539</v>
      </c>
      <c r="AK305" s="129" t="s">
        <v>1539</v>
      </c>
      <c r="AL305" s="129" t="s">
        <v>1539</v>
      </c>
      <c r="AM305" s="129"/>
      <c r="AN305" s="130"/>
      <c r="AO305" s="131"/>
      <c r="AQ305" s="132"/>
      <c r="AR305" s="99"/>
      <c r="AS305" s="133"/>
      <c r="AT305" s="134"/>
      <c r="AU305" s="135" t="s">
        <v>1539</v>
      </c>
      <c r="AV305" s="136"/>
      <c r="AW305" s="140"/>
      <c r="AX305" s="129" t="s">
        <v>1539</v>
      </c>
      <c r="AY305" s="129" t="s">
        <v>1539</v>
      </c>
      <c r="AZ305" s="129" t="s">
        <v>1539</v>
      </c>
      <c r="BA305" s="129" t="s">
        <v>1539</v>
      </c>
      <c r="BB305" s="129" t="s">
        <v>1539</v>
      </c>
      <c r="BC305" s="129" t="s">
        <v>1539</v>
      </c>
      <c r="BD305" s="129" t="s">
        <v>1539</v>
      </c>
      <c r="BE305" s="129"/>
      <c r="BF305" s="129"/>
      <c r="BG305" s="129"/>
      <c r="BH305" s="129"/>
      <c r="BI305" s="129"/>
      <c r="BJ305" s="129"/>
      <c r="BK305" s="129"/>
      <c r="BL305" s="129"/>
      <c r="BM305" s="129"/>
      <c r="BN305" s="137"/>
      <c r="BO305" s="138"/>
      <c r="BP305" s="131"/>
      <c r="BQ305" s="99"/>
      <c r="BR305" s="139"/>
      <c r="BS305" s="132"/>
      <c r="BT305" s="99"/>
      <c r="BU305" s="134"/>
      <c r="BV305" s="135" t="s">
        <v>1539</v>
      </c>
      <c r="BW305" s="116"/>
      <c r="BY305" s="140" t="s">
        <v>1539</v>
      </c>
      <c r="BZ305" s="140" t="s">
        <v>1539</v>
      </c>
      <c r="CA305" s="140" t="s">
        <v>1539</v>
      </c>
      <c r="CB305" s="140" t="s">
        <v>1539</v>
      </c>
      <c r="CC305" s="140" t="s">
        <v>1539</v>
      </c>
      <c r="CD305" s="140" t="s">
        <v>1539</v>
      </c>
      <c r="CE305" s="140" t="s">
        <v>1539</v>
      </c>
      <c r="CF305" s="140" t="s">
        <v>1539</v>
      </c>
      <c r="CG305" s="140" t="s">
        <v>1539</v>
      </c>
      <c r="CH305" s="140" t="s">
        <v>1539</v>
      </c>
      <c r="CI305" s="140" t="s">
        <v>1539</v>
      </c>
      <c r="CJ305" s="140" t="s">
        <v>1539</v>
      </c>
      <c r="CL305" s="140"/>
      <c r="CM305" s="140"/>
      <c r="CN305" s="140"/>
      <c r="CO305" s="140"/>
      <c r="CP305" s="140"/>
      <c r="CQ305" s="140"/>
      <c r="CR305" s="140"/>
      <c r="CS305" s="140"/>
      <c r="CT305" s="140"/>
      <c r="CU305" s="140"/>
      <c r="CV305" s="140"/>
      <c r="CW305" s="140"/>
      <c r="CY305" s="105">
        <v>24.227999999999991</v>
      </c>
      <c r="CZ305" s="105">
        <v>24.724</v>
      </c>
      <c r="DA305" s="105">
        <v>25.476923076923079</v>
      </c>
      <c r="DB305" s="105">
        <v>25.534615384615389</v>
      </c>
      <c r="DC305" s="105">
        <v>25.98</v>
      </c>
      <c r="DD305" s="105">
        <v>26.096</v>
      </c>
      <c r="DE305" s="105">
        <v>26.130434782608699</v>
      </c>
      <c r="DF305" s="105">
        <v>26.453846153846161</v>
      </c>
      <c r="DG305" s="105">
        <v>26.154166666666669</v>
      </c>
      <c r="DH305" s="105">
        <v>25.75</v>
      </c>
      <c r="DI305" s="105">
        <v>25.07692307692307</v>
      </c>
      <c r="DJ305" s="105">
        <v>24.30869565217392</v>
      </c>
    </row>
    <row r="306" spans="1:114" ht="15" customHeight="1" x14ac:dyDescent="0.25">
      <c r="A306" s="70">
        <v>-72.783332999999999</v>
      </c>
      <c r="B306" s="70">
        <v>7.55</v>
      </c>
      <c r="C306" s="71">
        <v>1280</v>
      </c>
      <c r="D306" s="56">
        <v>16020080</v>
      </c>
      <c r="E306" s="56"/>
      <c r="F306" s="198" t="s">
        <v>533</v>
      </c>
      <c r="G306" s="57" t="s">
        <v>71</v>
      </c>
      <c r="H306" s="82" t="s">
        <v>534</v>
      </c>
      <c r="I306" s="129" t="s">
        <v>1539</v>
      </c>
      <c r="J306" s="129" t="s">
        <v>1539</v>
      </c>
      <c r="K306" s="129" t="s">
        <v>1539</v>
      </c>
      <c r="L306" s="129" t="s">
        <v>1539</v>
      </c>
      <c r="M306" s="129" t="s">
        <v>1539</v>
      </c>
      <c r="N306" s="129" t="s">
        <v>1539</v>
      </c>
      <c r="O306" s="129" t="s">
        <v>1539</v>
      </c>
      <c r="P306" s="129" t="s">
        <v>1539</v>
      </c>
      <c r="Q306" s="129" t="s">
        <v>1539</v>
      </c>
      <c r="R306" s="129" t="s">
        <v>1539</v>
      </c>
      <c r="S306" s="129" t="s">
        <v>1539</v>
      </c>
      <c r="T306" s="129" t="s">
        <v>1539</v>
      </c>
      <c r="U306" s="129" t="s">
        <v>1539</v>
      </c>
      <c r="V306" s="129" t="s">
        <v>1539</v>
      </c>
      <c r="W306" s="129" t="s">
        <v>1539</v>
      </c>
      <c r="X306" s="129" t="s">
        <v>1539</v>
      </c>
      <c r="Y306" s="129" t="s">
        <v>1539</v>
      </c>
      <c r="Z306" s="129" t="s">
        <v>1539</v>
      </c>
      <c r="AA306" s="129" t="s">
        <v>1539</v>
      </c>
      <c r="AB306" s="129" t="s">
        <v>1539</v>
      </c>
      <c r="AC306" s="129" t="s">
        <v>1539</v>
      </c>
      <c r="AD306" s="129" t="s">
        <v>1539</v>
      </c>
      <c r="AE306" s="129" t="s">
        <v>1539</v>
      </c>
      <c r="AF306" s="129" t="s">
        <v>1539</v>
      </c>
      <c r="AG306" s="129" t="s">
        <v>1539</v>
      </c>
      <c r="AH306" s="129" t="s">
        <v>1539</v>
      </c>
      <c r="AI306" s="129" t="s">
        <v>1539</v>
      </c>
      <c r="AJ306" s="129" t="s">
        <v>1539</v>
      </c>
      <c r="AK306" s="129" t="s">
        <v>1539</v>
      </c>
      <c r="AL306" s="129" t="s">
        <v>1539</v>
      </c>
      <c r="AM306" s="129"/>
      <c r="AN306" s="130"/>
      <c r="AO306" s="131"/>
      <c r="AQ306" s="132"/>
      <c r="AR306" s="99"/>
      <c r="AS306" s="133"/>
      <c r="AT306" s="134"/>
      <c r="AU306" s="135" t="s">
        <v>1539</v>
      </c>
      <c r="AV306" s="136"/>
      <c r="AW306" s="140"/>
      <c r="AX306" s="129" t="s">
        <v>1539</v>
      </c>
      <c r="AY306" s="129" t="s">
        <v>1539</v>
      </c>
      <c r="AZ306" s="129" t="s">
        <v>1539</v>
      </c>
      <c r="BA306" s="129" t="s">
        <v>1539</v>
      </c>
      <c r="BB306" s="129" t="s">
        <v>1539</v>
      </c>
      <c r="BC306" s="129" t="s">
        <v>1539</v>
      </c>
      <c r="BD306" s="129" t="s">
        <v>1539</v>
      </c>
      <c r="BE306" s="129"/>
      <c r="BF306" s="129"/>
      <c r="BG306" s="129"/>
      <c r="BH306" s="129"/>
      <c r="BI306" s="129"/>
      <c r="BJ306" s="129"/>
      <c r="BK306" s="129"/>
      <c r="BL306" s="129"/>
      <c r="BM306" s="129"/>
      <c r="BN306" s="137"/>
      <c r="BO306" s="138"/>
      <c r="BP306" s="131"/>
      <c r="BQ306" s="99"/>
      <c r="BR306" s="139"/>
      <c r="BS306" s="132"/>
      <c r="BT306" s="99"/>
      <c r="BU306" s="134"/>
      <c r="BV306" s="135" t="s">
        <v>1539</v>
      </c>
      <c r="BW306" s="116"/>
      <c r="BY306" s="140" t="s">
        <v>1539</v>
      </c>
      <c r="BZ306" s="140" t="s">
        <v>1539</v>
      </c>
      <c r="CA306" s="140" t="s">
        <v>1539</v>
      </c>
      <c r="CB306" s="140" t="s">
        <v>1539</v>
      </c>
      <c r="CC306" s="140" t="s">
        <v>1539</v>
      </c>
      <c r="CD306" s="140" t="s">
        <v>1539</v>
      </c>
      <c r="CE306" s="140" t="s">
        <v>1539</v>
      </c>
      <c r="CF306" s="140" t="s">
        <v>1539</v>
      </c>
      <c r="CG306" s="140" t="s">
        <v>1539</v>
      </c>
      <c r="CH306" s="140" t="s">
        <v>1539</v>
      </c>
      <c r="CI306" s="140" t="s">
        <v>1539</v>
      </c>
      <c r="CJ306" s="140" t="s">
        <v>1539</v>
      </c>
      <c r="CL306" s="140"/>
      <c r="CM306" s="140"/>
      <c r="CN306" s="140"/>
      <c r="CO306" s="140"/>
      <c r="CP306" s="140"/>
      <c r="CQ306" s="140"/>
      <c r="CR306" s="140"/>
      <c r="CS306" s="140"/>
      <c r="CT306" s="140"/>
      <c r="CU306" s="140"/>
      <c r="CV306" s="140"/>
      <c r="CW306" s="140"/>
      <c r="CY306" s="105"/>
      <c r="CZ306" s="105"/>
      <c r="DA306" s="105"/>
      <c r="DB306" s="105"/>
      <c r="DC306" s="105"/>
      <c r="DD306" s="105"/>
      <c r="DE306" s="105"/>
      <c r="DF306" s="105"/>
      <c r="DG306" s="105"/>
      <c r="DH306" s="105"/>
      <c r="DI306" s="105"/>
      <c r="DJ306" s="105"/>
    </row>
    <row r="307" spans="1:114" ht="15" customHeight="1" x14ac:dyDescent="0.25">
      <c r="A307" s="70">
        <v>-72.83</v>
      </c>
      <c r="B307" s="70">
        <v>7.95</v>
      </c>
      <c r="C307" s="71">
        <v>1200</v>
      </c>
      <c r="D307" s="56">
        <v>16030080</v>
      </c>
      <c r="E307" s="56"/>
      <c r="F307" s="195" t="s">
        <v>1540</v>
      </c>
      <c r="G307" s="57" t="s">
        <v>71</v>
      </c>
      <c r="H307" s="82" t="s">
        <v>535</v>
      </c>
      <c r="I307" s="129" t="s">
        <v>1539</v>
      </c>
      <c r="J307" s="129" t="s">
        <v>1539</v>
      </c>
      <c r="K307" s="129" t="s">
        <v>1539</v>
      </c>
      <c r="L307" s="129" t="s">
        <v>1539</v>
      </c>
      <c r="M307" s="129" t="s">
        <v>1539</v>
      </c>
      <c r="N307" s="129" t="s">
        <v>1539</v>
      </c>
      <c r="O307" s="129" t="s">
        <v>1539</v>
      </c>
      <c r="P307" s="129" t="s">
        <v>1539</v>
      </c>
      <c r="Q307" s="129" t="s">
        <v>1539</v>
      </c>
      <c r="R307" s="129" t="s">
        <v>1539</v>
      </c>
      <c r="S307" s="129" t="s">
        <v>1539</v>
      </c>
      <c r="T307" s="129" t="s">
        <v>1539</v>
      </c>
      <c r="U307" s="129" t="s">
        <v>1539</v>
      </c>
      <c r="V307" s="129" t="s">
        <v>1539</v>
      </c>
      <c r="W307" s="129" t="s">
        <v>1539</v>
      </c>
      <c r="X307" s="129" t="s">
        <v>1539</v>
      </c>
      <c r="Y307" s="129" t="s">
        <v>1539</v>
      </c>
      <c r="Z307" s="129" t="s">
        <v>1539</v>
      </c>
      <c r="AA307" s="129" t="s">
        <v>1539</v>
      </c>
      <c r="AB307" s="129" t="s">
        <v>1539</v>
      </c>
      <c r="AC307" s="129" t="s">
        <v>1539</v>
      </c>
      <c r="AD307" s="129" t="s">
        <v>1539</v>
      </c>
      <c r="AE307" s="129" t="s">
        <v>1539</v>
      </c>
      <c r="AF307" s="129" t="s">
        <v>1539</v>
      </c>
      <c r="AG307" s="129" t="s">
        <v>1539</v>
      </c>
      <c r="AH307" s="129" t="s">
        <v>1539</v>
      </c>
      <c r="AI307" s="129" t="s">
        <v>1539</v>
      </c>
      <c r="AJ307" s="129" t="s">
        <v>1539</v>
      </c>
      <c r="AK307" s="129" t="s">
        <v>1539</v>
      </c>
      <c r="AL307" s="129" t="s">
        <v>1539</v>
      </c>
      <c r="AM307" s="129"/>
      <c r="AN307" s="130"/>
      <c r="AO307" s="131"/>
      <c r="AQ307" s="132"/>
      <c r="AR307" s="99"/>
      <c r="AS307" s="133"/>
      <c r="AT307" s="134"/>
      <c r="AU307" s="135" t="s">
        <v>1539</v>
      </c>
      <c r="AV307" s="136"/>
      <c r="AW307" s="140"/>
      <c r="AX307" s="129" t="s">
        <v>1539</v>
      </c>
      <c r="AY307" s="129" t="s">
        <v>1539</v>
      </c>
      <c r="AZ307" s="129" t="s">
        <v>1539</v>
      </c>
      <c r="BA307" s="129" t="s">
        <v>1539</v>
      </c>
      <c r="BB307" s="129" t="s">
        <v>1539</v>
      </c>
      <c r="BC307" s="129" t="s">
        <v>1539</v>
      </c>
      <c r="BD307" s="129" t="s">
        <v>1539</v>
      </c>
      <c r="BE307" s="129"/>
      <c r="BF307" s="129"/>
      <c r="BG307" s="129"/>
      <c r="BH307" s="129"/>
      <c r="BI307" s="129"/>
      <c r="BJ307" s="129"/>
      <c r="BK307" s="129"/>
      <c r="BL307" s="129"/>
      <c r="BM307" s="129"/>
      <c r="BN307" s="137"/>
      <c r="BO307" s="138"/>
      <c r="BP307" s="131"/>
      <c r="BQ307" s="99"/>
      <c r="BR307" s="139"/>
      <c r="BS307" s="132"/>
      <c r="BT307" s="99"/>
      <c r="BU307" s="134"/>
      <c r="BV307" s="135" t="s">
        <v>1539</v>
      </c>
      <c r="BW307" s="116"/>
      <c r="BY307" s="140" t="s">
        <v>1539</v>
      </c>
      <c r="BZ307" s="140" t="s">
        <v>1539</v>
      </c>
      <c r="CA307" s="140" t="s">
        <v>1539</v>
      </c>
      <c r="CB307" s="140" t="s">
        <v>1539</v>
      </c>
      <c r="CC307" s="140" t="s">
        <v>1539</v>
      </c>
      <c r="CD307" s="140" t="s">
        <v>1539</v>
      </c>
      <c r="CE307" s="140" t="s">
        <v>1539</v>
      </c>
      <c r="CF307" s="140" t="s">
        <v>1539</v>
      </c>
      <c r="CG307" s="140" t="s">
        <v>1539</v>
      </c>
      <c r="CH307" s="140" t="s">
        <v>1539</v>
      </c>
      <c r="CI307" s="140" t="s">
        <v>1539</v>
      </c>
      <c r="CJ307" s="140" t="s">
        <v>1539</v>
      </c>
      <c r="CL307" s="140"/>
      <c r="CM307" s="140"/>
      <c r="CN307" s="140"/>
      <c r="CO307" s="140"/>
      <c r="CP307" s="140"/>
      <c r="CQ307" s="140"/>
      <c r="CR307" s="140"/>
      <c r="CS307" s="140"/>
      <c r="CT307" s="140"/>
      <c r="CU307" s="140"/>
      <c r="CV307" s="140"/>
      <c r="CW307" s="140"/>
      <c r="CY307" s="105"/>
      <c r="CZ307" s="105"/>
      <c r="DA307" s="105"/>
      <c r="DB307" s="105"/>
      <c r="DC307" s="105"/>
      <c r="DD307" s="105"/>
      <c r="DE307" s="105"/>
      <c r="DF307" s="105"/>
      <c r="DG307" s="105"/>
      <c r="DH307" s="105"/>
      <c r="DI307" s="105"/>
      <c r="DJ307" s="105"/>
    </row>
    <row r="308" spans="1:114" ht="15" customHeight="1" x14ac:dyDescent="0.25">
      <c r="A308" s="70">
        <v>-73.433333000000005</v>
      </c>
      <c r="B308" s="70">
        <v>7.8333329999999997</v>
      </c>
      <c r="C308" s="71">
        <v>164</v>
      </c>
      <c r="D308" s="56">
        <v>23190110</v>
      </c>
      <c r="E308" s="56"/>
      <c r="F308" s="198" t="s">
        <v>536</v>
      </c>
      <c r="G308" s="57" t="s">
        <v>54</v>
      </c>
      <c r="H308" s="82" t="s">
        <v>537</v>
      </c>
      <c r="I308" s="129" t="s">
        <v>1539</v>
      </c>
      <c r="J308" s="129" t="s">
        <v>1539</v>
      </c>
      <c r="K308" s="129" t="s">
        <v>1539</v>
      </c>
      <c r="L308" s="129" t="s">
        <v>1539</v>
      </c>
      <c r="M308" s="129" t="s">
        <v>1539</v>
      </c>
      <c r="N308" s="129" t="s">
        <v>1539</v>
      </c>
      <c r="O308" s="129" t="s">
        <v>1539</v>
      </c>
      <c r="P308" s="129" t="s">
        <v>1539</v>
      </c>
      <c r="Q308" s="129" t="s">
        <v>1539</v>
      </c>
      <c r="R308" s="129" t="s">
        <v>1539</v>
      </c>
      <c r="S308" s="129" t="s">
        <v>1539</v>
      </c>
      <c r="T308" s="129" t="s">
        <v>1539</v>
      </c>
      <c r="U308" s="129" t="s">
        <v>1539</v>
      </c>
      <c r="V308" s="129" t="s">
        <v>1539</v>
      </c>
      <c r="W308" s="129" t="s">
        <v>1539</v>
      </c>
      <c r="X308" s="129" t="s">
        <v>1539</v>
      </c>
      <c r="Y308" s="129" t="s">
        <v>1539</v>
      </c>
      <c r="Z308" s="129" t="s">
        <v>1539</v>
      </c>
      <c r="AA308" s="129" t="s">
        <v>1539</v>
      </c>
      <c r="AB308" s="129" t="s">
        <v>1539</v>
      </c>
      <c r="AC308" s="129" t="s">
        <v>1539</v>
      </c>
      <c r="AD308" s="129" t="s">
        <v>1539</v>
      </c>
      <c r="AE308" s="129" t="s">
        <v>1539</v>
      </c>
      <c r="AF308" s="129" t="s">
        <v>1539</v>
      </c>
      <c r="AG308" s="129" t="s">
        <v>1539</v>
      </c>
      <c r="AH308" s="129" t="s">
        <v>1539</v>
      </c>
      <c r="AI308" s="129" t="s">
        <v>1539</v>
      </c>
      <c r="AJ308" s="129" t="s">
        <v>1539</v>
      </c>
      <c r="AK308" s="129" t="s">
        <v>1539</v>
      </c>
      <c r="AL308" s="129" t="s">
        <v>1539</v>
      </c>
      <c r="AM308" s="129"/>
      <c r="AN308" s="130"/>
      <c r="AO308" s="131"/>
      <c r="AQ308" s="132"/>
      <c r="AR308" s="99"/>
      <c r="AS308" s="133"/>
      <c r="AT308" s="134"/>
      <c r="AU308" s="135" t="s">
        <v>1539</v>
      </c>
      <c r="AV308" s="136"/>
      <c r="AW308" s="140"/>
      <c r="AX308" s="129" t="s">
        <v>1539</v>
      </c>
      <c r="AY308" s="129" t="s">
        <v>1539</v>
      </c>
      <c r="AZ308" s="129" t="s">
        <v>1539</v>
      </c>
      <c r="BA308" s="129" t="s">
        <v>1539</v>
      </c>
      <c r="BB308" s="129" t="s">
        <v>1539</v>
      </c>
      <c r="BC308" s="129" t="s">
        <v>1539</v>
      </c>
      <c r="BD308" s="129" t="s">
        <v>1539</v>
      </c>
      <c r="BE308" s="129"/>
      <c r="BF308" s="129"/>
      <c r="BG308" s="129"/>
      <c r="BH308" s="129"/>
      <c r="BI308" s="129"/>
      <c r="BJ308" s="129"/>
      <c r="BK308" s="129"/>
      <c r="BL308" s="129"/>
      <c r="BM308" s="129"/>
      <c r="BN308" s="137"/>
      <c r="BO308" s="138"/>
      <c r="BP308" s="131"/>
      <c r="BQ308" s="99"/>
      <c r="BR308" s="139"/>
      <c r="BS308" s="132"/>
      <c r="BT308" s="99"/>
      <c r="BU308" s="134"/>
      <c r="BV308" s="135" t="s">
        <v>1539</v>
      </c>
      <c r="BW308" s="116"/>
      <c r="BY308" s="140" t="s">
        <v>1539</v>
      </c>
      <c r="BZ308" s="140" t="s">
        <v>1539</v>
      </c>
      <c r="CA308" s="140" t="s">
        <v>1539</v>
      </c>
      <c r="CB308" s="140" t="s">
        <v>1539</v>
      </c>
      <c r="CC308" s="140" t="s">
        <v>1539</v>
      </c>
      <c r="CD308" s="140" t="s">
        <v>1539</v>
      </c>
      <c r="CE308" s="140" t="s">
        <v>1539</v>
      </c>
      <c r="CF308" s="140" t="s">
        <v>1539</v>
      </c>
      <c r="CG308" s="140" t="s">
        <v>1539</v>
      </c>
      <c r="CH308" s="140" t="s">
        <v>1539</v>
      </c>
      <c r="CI308" s="140" t="s">
        <v>1539</v>
      </c>
      <c r="CJ308" s="140" t="s">
        <v>1539</v>
      </c>
      <c r="CL308" s="140"/>
      <c r="CM308" s="140"/>
      <c r="CN308" s="140"/>
      <c r="CO308" s="140"/>
      <c r="CP308" s="140"/>
      <c r="CQ308" s="140"/>
      <c r="CR308" s="140"/>
      <c r="CS308" s="140"/>
      <c r="CT308" s="140"/>
      <c r="CU308" s="140"/>
      <c r="CV308" s="140"/>
      <c r="CW308" s="140"/>
      <c r="CY308" s="105"/>
      <c r="CZ308" s="105"/>
      <c r="DA308" s="105"/>
      <c r="DB308" s="105"/>
      <c r="DC308" s="105"/>
      <c r="DD308" s="105"/>
      <c r="DE308" s="105"/>
      <c r="DF308" s="105"/>
      <c r="DG308" s="105"/>
      <c r="DH308" s="105"/>
      <c r="DI308" s="105"/>
      <c r="DJ308" s="105"/>
    </row>
    <row r="309" spans="1:114" ht="15" customHeight="1" x14ac:dyDescent="0.25">
      <c r="A309" s="70">
        <v>-73.033332999999999</v>
      </c>
      <c r="B309" s="70">
        <v>6.3</v>
      </c>
      <c r="C309" s="71">
        <v>1520</v>
      </c>
      <c r="D309" s="56">
        <v>24020120</v>
      </c>
      <c r="E309" s="56"/>
      <c r="F309" s="198" t="s">
        <v>538</v>
      </c>
      <c r="G309" s="57" t="s">
        <v>67</v>
      </c>
      <c r="H309" s="82" t="s">
        <v>539</v>
      </c>
      <c r="I309" s="129" t="s">
        <v>1539</v>
      </c>
      <c r="J309" s="129" t="s">
        <v>1539</v>
      </c>
      <c r="K309" s="129" t="s">
        <v>1539</v>
      </c>
      <c r="L309" s="129" t="s">
        <v>1539</v>
      </c>
      <c r="M309" s="129" t="s">
        <v>1539</v>
      </c>
      <c r="N309" s="129" t="s">
        <v>1539</v>
      </c>
      <c r="O309" s="129" t="s">
        <v>1539</v>
      </c>
      <c r="P309" s="129" t="s">
        <v>1539</v>
      </c>
      <c r="Q309" s="129" t="s">
        <v>1539</v>
      </c>
      <c r="R309" s="129" t="s">
        <v>1539</v>
      </c>
      <c r="S309" s="129" t="s">
        <v>1539</v>
      </c>
      <c r="T309" s="129" t="s">
        <v>1539</v>
      </c>
      <c r="U309" s="129" t="s">
        <v>1539</v>
      </c>
      <c r="V309" s="129" t="s">
        <v>1539</v>
      </c>
      <c r="W309" s="129" t="s">
        <v>1539</v>
      </c>
      <c r="X309" s="129" t="s">
        <v>1539</v>
      </c>
      <c r="Y309" s="129" t="s">
        <v>1539</v>
      </c>
      <c r="Z309" s="129" t="s">
        <v>1539</v>
      </c>
      <c r="AA309" s="129" t="s">
        <v>1539</v>
      </c>
      <c r="AB309" s="129" t="s">
        <v>1539</v>
      </c>
      <c r="AC309" s="129" t="s">
        <v>1539</v>
      </c>
      <c r="AD309" s="129" t="s">
        <v>1539</v>
      </c>
      <c r="AE309" s="129" t="s">
        <v>1539</v>
      </c>
      <c r="AF309" s="129" t="s">
        <v>1539</v>
      </c>
      <c r="AG309" s="129" t="s">
        <v>1539</v>
      </c>
      <c r="AH309" s="129" t="s">
        <v>1539</v>
      </c>
      <c r="AI309" s="129" t="s">
        <v>1539</v>
      </c>
      <c r="AJ309" s="129" t="s">
        <v>1539</v>
      </c>
      <c r="AK309" s="129" t="s">
        <v>1539</v>
      </c>
      <c r="AL309" s="129" t="s">
        <v>1539</v>
      </c>
      <c r="AM309" s="129"/>
      <c r="AN309" s="130"/>
      <c r="AO309" s="131"/>
      <c r="AQ309" s="132"/>
      <c r="AR309" s="99"/>
      <c r="AS309" s="133"/>
      <c r="AT309" s="134"/>
      <c r="AU309" s="135" t="s">
        <v>1539</v>
      </c>
      <c r="AV309" s="136"/>
      <c r="AW309" s="140"/>
      <c r="AX309" s="129" t="s">
        <v>1539</v>
      </c>
      <c r="AY309" s="129" t="s">
        <v>1539</v>
      </c>
      <c r="AZ309" s="129" t="s">
        <v>1539</v>
      </c>
      <c r="BA309" s="129" t="s">
        <v>1539</v>
      </c>
      <c r="BB309" s="129" t="s">
        <v>1539</v>
      </c>
      <c r="BC309" s="129" t="s">
        <v>1539</v>
      </c>
      <c r="BD309" s="129" t="s">
        <v>1539</v>
      </c>
      <c r="BE309" s="129"/>
      <c r="BF309" s="129"/>
      <c r="BG309" s="129"/>
      <c r="BH309" s="129"/>
      <c r="BI309" s="129"/>
      <c r="BJ309" s="129"/>
      <c r="BK309" s="129"/>
      <c r="BL309" s="129"/>
      <c r="BM309" s="129"/>
      <c r="BN309" s="137"/>
      <c r="BO309" s="138"/>
      <c r="BP309" s="131"/>
      <c r="BQ309" s="99"/>
      <c r="BR309" s="139"/>
      <c r="BS309" s="132"/>
      <c r="BT309" s="99"/>
      <c r="BU309" s="134"/>
      <c r="BV309" s="135" t="s">
        <v>1539</v>
      </c>
      <c r="BW309" s="116"/>
      <c r="BY309" s="140" t="s">
        <v>1539</v>
      </c>
      <c r="BZ309" s="140" t="s">
        <v>1539</v>
      </c>
      <c r="CA309" s="140" t="s">
        <v>1539</v>
      </c>
      <c r="CB309" s="140" t="s">
        <v>1539</v>
      </c>
      <c r="CC309" s="140" t="s">
        <v>1539</v>
      </c>
      <c r="CD309" s="140" t="s">
        <v>1539</v>
      </c>
      <c r="CE309" s="140" t="s">
        <v>1539</v>
      </c>
      <c r="CF309" s="140" t="s">
        <v>1539</v>
      </c>
      <c r="CG309" s="140" t="s">
        <v>1539</v>
      </c>
      <c r="CH309" s="140" t="s">
        <v>1539</v>
      </c>
      <c r="CI309" s="140" t="s">
        <v>1539</v>
      </c>
      <c r="CJ309" s="140" t="s">
        <v>1539</v>
      </c>
      <c r="CL309" s="140"/>
      <c r="CM309" s="140"/>
      <c r="CN309" s="140"/>
      <c r="CO309" s="140"/>
      <c r="CP309" s="140"/>
      <c r="CQ309" s="140"/>
      <c r="CR309" s="140"/>
      <c r="CS309" s="140"/>
      <c r="CT309" s="140"/>
      <c r="CU309" s="140"/>
      <c r="CV309" s="140"/>
      <c r="CW309" s="140"/>
      <c r="CY309" s="105"/>
      <c r="CZ309" s="105"/>
      <c r="DA309" s="105"/>
      <c r="DB309" s="105"/>
      <c r="DC309" s="105"/>
      <c r="DD309" s="105"/>
      <c r="DE309" s="105"/>
      <c r="DF309" s="105"/>
      <c r="DG309" s="105"/>
      <c r="DH309" s="105"/>
      <c r="DI309" s="105"/>
      <c r="DJ309" s="105"/>
    </row>
    <row r="310" spans="1:114" ht="15" customHeight="1" x14ac:dyDescent="0.25">
      <c r="A310" s="70">
        <v>-72.666667000000004</v>
      </c>
      <c r="B310" s="70">
        <v>7.15</v>
      </c>
      <c r="C310" s="71">
        <v>2410</v>
      </c>
      <c r="D310" s="56">
        <v>37010020</v>
      </c>
      <c r="E310" s="56"/>
      <c r="F310" s="198" t="s">
        <v>540</v>
      </c>
      <c r="G310" s="57" t="s">
        <v>71</v>
      </c>
      <c r="H310" s="73" t="s">
        <v>541</v>
      </c>
      <c r="I310" s="129" t="s">
        <v>1539</v>
      </c>
      <c r="J310" s="129" t="s">
        <v>1539</v>
      </c>
      <c r="K310" s="129" t="s">
        <v>1539</v>
      </c>
      <c r="L310" s="129" t="s">
        <v>1539</v>
      </c>
      <c r="M310" s="129" t="s">
        <v>1539</v>
      </c>
      <c r="N310" s="129" t="s">
        <v>1539</v>
      </c>
      <c r="O310" s="129" t="s">
        <v>1539</v>
      </c>
      <c r="P310" s="129" t="s">
        <v>1539</v>
      </c>
      <c r="Q310" s="129" t="s">
        <v>1539</v>
      </c>
      <c r="R310" s="129" t="s">
        <v>1539</v>
      </c>
      <c r="S310" s="129" t="s">
        <v>1539</v>
      </c>
      <c r="T310" s="129" t="s">
        <v>1539</v>
      </c>
      <c r="U310" s="129" t="s">
        <v>1539</v>
      </c>
      <c r="V310" s="129" t="s">
        <v>1539</v>
      </c>
      <c r="W310" s="129" t="s">
        <v>1539</v>
      </c>
      <c r="X310" s="129" t="s">
        <v>1539</v>
      </c>
      <c r="Y310" s="129" t="s">
        <v>1539</v>
      </c>
      <c r="Z310" s="129" t="s">
        <v>1539</v>
      </c>
      <c r="AA310" s="129" t="s">
        <v>1539</v>
      </c>
      <c r="AB310" s="129" t="s">
        <v>1539</v>
      </c>
      <c r="AC310" s="129" t="s">
        <v>1539</v>
      </c>
      <c r="AD310" s="129" t="s">
        <v>1539</v>
      </c>
      <c r="AE310" s="129" t="s">
        <v>1539</v>
      </c>
      <c r="AF310" s="129" t="s">
        <v>1539</v>
      </c>
      <c r="AG310" s="129" t="s">
        <v>1539</v>
      </c>
      <c r="AH310" s="129" t="s">
        <v>1539</v>
      </c>
      <c r="AI310" s="129" t="s">
        <v>1539</v>
      </c>
      <c r="AJ310" s="129" t="s">
        <v>1539</v>
      </c>
      <c r="AK310" s="129" t="s">
        <v>1539</v>
      </c>
      <c r="AL310" s="129" t="s">
        <v>1539</v>
      </c>
      <c r="AM310" s="129"/>
      <c r="AN310" s="130"/>
      <c r="AO310" s="131"/>
      <c r="AQ310" s="132"/>
      <c r="AR310" s="99"/>
      <c r="AS310" s="133"/>
      <c r="AT310" s="134"/>
      <c r="AU310" s="135" t="s">
        <v>1539</v>
      </c>
      <c r="AV310" s="136"/>
      <c r="AW310" s="140"/>
      <c r="AX310" s="129" t="s">
        <v>1539</v>
      </c>
      <c r="AY310" s="129" t="s">
        <v>1539</v>
      </c>
      <c r="AZ310" s="129" t="s">
        <v>1539</v>
      </c>
      <c r="BA310" s="129" t="s">
        <v>1539</v>
      </c>
      <c r="BB310" s="129" t="s">
        <v>1539</v>
      </c>
      <c r="BC310" s="129" t="s">
        <v>1539</v>
      </c>
      <c r="BD310" s="129" t="s">
        <v>1539</v>
      </c>
      <c r="BE310" s="129"/>
      <c r="BF310" s="129"/>
      <c r="BG310" s="129"/>
      <c r="BH310" s="129"/>
      <c r="BI310" s="129"/>
      <c r="BJ310" s="129"/>
      <c r="BK310" s="129"/>
      <c r="BL310" s="129"/>
      <c r="BM310" s="129"/>
      <c r="BN310" s="137"/>
      <c r="BO310" s="138"/>
      <c r="BP310" s="131"/>
      <c r="BQ310" s="99"/>
      <c r="BR310" s="139"/>
      <c r="BS310" s="132"/>
      <c r="BT310" s="99"/>
      <c r="BU310" s="134"/>
      <c r="BV310" s="135" t="s">
        <v>1539</v>
      </c>
      <c r="BW310" s="116"/>
      <c r="BY310" s="140" t="s">
        <v>1539</v>
      </c>
      <c r="BZ310" s="140" t="s">
        <v>1539</v>
      </c>
      <c r="CA310" s="140" t="s">
        <v>1539</v>
      </c>
      <c r="CB310" s="140" t="s">
        <v>1539</v>
      </c>
      <c r="CC310" s="140" t="s">
        <v>1539</v>
      </c>
      <c r="CD310" s="140" t="s">
        <v>1539</v>
      </c>
      <c r="CE310" s="140" t="s">
        <v>1539</v>
      </c>
      <c r="CF310" s="140" t="s">
        <v>1539</v>
      </c>
      <c r="CG310" s="140" t="s">
        <v>1539</v>
      </c>
      <c r="CH310" s="140" t="s">
        <v>1539</v>
      </c>
      <c r="CI310" s="140" t="s">
        <v>1539</v>
      </c>
      <c r="CJ310" s="140" t="s">
        <v>1539</v>
      </c>
      <c r="CL310" s="140"/>
      <c r="CM310" s="140"/>
      <c r="CN310" s="140"/>
      <c r="CO310" s="140"/>
      <c r="CP310" s="140"/>
      <c r="CQ310" s="140"/>
      <c r="CR310" s="140"/>
      <c r="CS310" s="140"/>
      <c r="CT310" s="140"/>
      <c r="CU310" s="140"/>
      <c r="CV310" s="140"/>
      <c r="CW310" s="140"/>
      <c r="CY310" s="105"/>
      <c r="CZ310" s="105"/>
      <c r="DA310" s="105"/>
      <c r="DB310" s="105"/>
      <c r="DC310" s="105"/>
      <c r="DD310" s="105"/>
      <c r="DE310" s="105"/>
      <c r="DF310" s="105"/>
      <c r="DG310" s="105"/>
      <c r="DH310" s="105"/>
      <c r="DI310" s="105"/>
      <c r="DJ310" s="105"/>
    </row>
    <row r="311" spans="1:114" ht="15" customHeight="1" x14ac:dyDescent="0.25">
      <c r="A311" s="70">
        <v>-73.400000000000006</v>
      </c>
      <c r="B311" s="70">
        <v>7.75</v>
      </c>
      <c r="C311" s="71">
        <v>134</v>
      </c>
      <c r="D311" s="56">
        <v>23190500</v>
      </c>
      <c r="E311" s="56"/>
      <c r="F311" s="198" t="s">
        <v>542</v>
      </c>
      <c r="G311" s="57" t="s">
        <v>54</v>
      </c>
      <c r="H311" s="82" t="s">
        <v>537</v>
      </c>
      <c r="I311" s="129" t="s">
        <v>1539</v>
      </c>
      <c r="J311" s="129" t="s">
        <v>1539</v>
      </c>
      <c r="K311" s="129" t="s">
        <v>1539</v>
      </c>
      <c r="L311" s="129" t="s">
        <v>1539</v>
      </c>
      <c r="M311" s="129" t="s">
        <v>1539</v>
      </c>
      <c r="N311" s="129" t="s">
        <v>1539</v>
      </c>
      <c r="O311" s="129" t="s">
        <v>1539</v>
      </c>
      <c r="P311" s="129" t="s">
        <v>1539</v>
      </c>
      <c r="Q311" s="129" t="s">
        <v>1539</v>
      </c>
      <c r="R311" s="129" t="s">
        <v>1539</v>
      </c>
      <c r="S311" s="129" t="s">
        <v>1539</v>
      </c>
      <c r="T311" s="129" t="s">
        <v>1539</v>
      </c>
      <c r="U311" s="129" t="s">
        <v>1539</v>
      </c>
      <c r="V311" s="129" t="s">
        <v>1539</v>
      </c>
      <c r="W311" s="129" t="s">
        <v>1539</v>
      </c>
      <c r="X311" s="129" t="s">
        <v>1539</v>
      </c>
      <c r="Y311" s="129" t="s">
        <v>1539</v>
      </c>
      <c r="Z311" s="129" t="s">
        <v>1539</v>
      </c>
      <c r="AA311" s="129" t="s">
        <v>1539</v>
      </c>
      <c r="AB311" s="129" t="s">
        <v>1539</v>
      </c>
      <c r="AC311" s="129" t="s">
        <v>1539</v>
      </c>
      <c r="AD311" s="129" t="s">
        <v>1539</v>
      </c>
      <c r="AE311" s="129" t="s">
        <v>1539</v>
      </c>
      <c r="AF311" s="129" t="s">
        <v>1539</v>
      </c>
      <c r="AG311" s="129" t="s">
        <v>1539</v>
      </c>
      <c r="AH311" s="129" t="s">
        <v>1539</v>
      </c>
      <c r="AI311" s="129" t="s">
        <v>1539</v>
      </c>
      <c r="AJ311" s="129" t="s">
        <v>1539</v>
      </c>
      <c r="AK311" s="129" t="s">
        <v>1539</v>
      </c>
      <c r="AL311" s="129" t="s">
        <v>1539</v>
      </c>
      <c r="AM311" s="129"/>
      <c r="AN311" s="130"/>
      <c r="AO311" s="131"/>
      <c r="AQ311" s="132"/>
      <c r="AR311" s="99"/>
      <c r="AS311" s="133"/>
      <c r="AT311" s="134"/>
      <c r="AU311" s="135" t="s">
        <v>1539</v>
      </c>
      <c r="AV311" s="136"/>
      <c r="AW311" s="140"/>
      <c r="AX311" s="129" t="s">
        <v>1539</v>
      </c>
      <c r="AY311" s="129" t="s">
        <v>1539</v>
      </c>
      <c r="AZ311" s="129" t="s">
        <v>1539</v>
      </c>
      <c r="BA311" s="129" t="s">
        <v>1539</v>
      </c>
      <c r="BB311" s="129" t="s">
        <v>1539</v>
      </c>
      <c r="BC311" s="129" t="s">
        <v>1539</v>
      </c>
      <c r="BD311" s="129" t="s">
        <v>1539</v>
      </c>
      <c r="BE311" s="129"/>
      <c r="BF311" s="129"/>
      <c r="BG311" s="129"/>
      <c r="BH311" s="129"/>
      <c r="BI311" s="129"/>
      <c r="BJ311" s="129"/>
      <c r="BK311" s="129"/>
      <c r="BL311" s="129"/>
      <c r="BM311" s="129"/>
      <c r="BN311" s="137"/>
      <c r="BO311" s="138"/>
      <c r="BP311" s="131"/>
      <c r="BQ311" s="99"/>
      <c r="BR311" s="139"/>
      <c r="BS311" s="132"/>
      <c r="BT311" s="99"/>
      <c r="BU311" s="134"/>
      <c r="BV311" s="135" t="s">
        <v>1539</v>
      </c>
      <c r="BW311" s="116"/>
      <c r="BY311" s="140" t="s">
        <v>1539</v>
      </c>
      <c r="BZ311" s="140" t="s">
        <v>1539</v>
      </c>
      <c r="CA311" s="140" t="s">
        <v>1539</v>
      </c>
      <c r="CB311" s="140" t="s">
        <v>1539</v>
      </c>
      <c r="CC311" s="140" t="s">
        <v>1539</v>
      </c>
      <c r="CD311" s="140" t="s">
        <v>1539</v>
      </c>
      <c r="CE311" s="140" t="s">
        <v>1539</v>
      </c>
      <c r="CF311" s="140" t="s">
        <v>1539</v>
      </c>
      <c r="CG311" s="140" t="s">
        <v>1539</v>
      </c>
      <c r="CH311" s="140" t="s">
        <v>1539</v>
      </c>
      <c r="CI311" s="140" t="s">
        <v>1539</v>
      </c>
      <c r="CJ311" s="140" t="s">
        <v>1539</v>
      </c>
      <c r="CL311" s="140"/>
      <c r="CM311" s="140"/>
      <c r="CN311" s="140"/>
      <c r="CO311" s="140"/>
      <c r="CP311" s="140"/>
      <c r="CQ311" s="140"/>
      <c r="CR311" s="140"/>
      <c r="CS311" s="140"/>
      <c r="CT311" s="140"/>
      <c r="CU311" s="140"/>
      <c r="CV311" s="140"/>
      <c r="CW311" s="140"/>
      <c r="CY311" s="105"/>
      <c r="CZ311" s="105"/>
      <c r="DA311" s="105"/>
      <c r="DB311" s="105"/>
      <c r="DC311" s="105"/>
      <c r="DD311" s="105"/>
      <c r="DE311" s="105"/>
      <c r="DF311" s="105"/>
      <c r="DG311" s="105"/>
      <c r="DH311" s="105"/>
      <c r="DI311" s="105"/>
      <c r="DJ311" s="105"/>
    </row>
    <row r="312" spans="1:114" ht="15" customHeight="1" x14ac:dyDescent="0.25">
      <c r="A312" s="70">
        <v>-73.216667000000001</v>
      </c>
      <c r="B312" s="70">
        <v>8.4</v>
      </c>
      <c r="C312" s="71">
        <v>1650</v>
      </c>
      <c r="D312" s="56">
        <v>16050290</v>
      </c>
      <c r="E312" s="56"/>
      <c r="F312" s="198" t="s">
        <v>543</v>
      </c>
      <c r="G312" s="57" t="s">
        <v>71</v>
      </c>
      <c r="H312" s="82" t="s">
        <v>544</v>
      </c>
      <c r="I312" s="129" t="s">
        <v>1539</v>
      </c>
      <c r="J312" s="129" t="s">
        <v>1539</v>
      </c>
      <c r="K312" s="129" t="s">
        <v>1539</v>
      </c>
      <c r="L312" s="129" t="s">
        <v>1539</v>
      </c>
      <c r="M312" s="129" t="s">
        <v>1539</v>
      </c>
      <c r="N312" s="129" t="s">
        <v>1539</v>
      </c>
      <c r="O312" s="129" t="s">
        <v>1539</v>
      </c>
      <c r="P312" s="129" t="s">
        <v>1539</v>
      </c>
      <c r="Q312" s="129" t="s">
        <v>1539</v>
      </c>
      <c r="R312" s="129" t="s">
        <v>1539</v>
      </c>
      <c r="S312" s="129" t="s">
        <v>1539</v>
      </c>
      <c r="T312" s="129" t="s">
        <v>1539</v>
      </c>
      <c r="U312" s="129" t="s">
        <v>1539</v>
      </c>
      <c r="V312" s="129" t="s">
        <v>1539</v>
      </c>
      <c r="W312" s="129" t="s">
        <v>1539</v>
      </c>
      <c r="X312" s="129" t="s">
        <v>1539</v>
      </c>
      <c r="Y312" s="129" t="s">
        <v>1539</v>
      </c>
      <c r="Z312" s="129"/>
      <c r="AA312" s="129" t="s">
        <v>1539</v>
      </c>
      <c r="AB312" s="129" t="s">
        <v>1539</v>
      </c>
      <c r="AC312" s="129" t="s">
        <v>1539</v>
      </c>
      <c r="AD312" s="129" t="s">
        <v>1539</v>
      </c>
      <c r="AE312" s="129" t="s">
        <v>1539</v>
      </c>
      <c r="AF312" s="129"/>
      <c r="AG312" s="129"/>
      <c r="AH312" s="129"/>
      <c r="AI312" s="129"/>
      <c r="AJ312" s="129"/>
      <c r="AK312" s="129"/>
      <c r="AL312" s="129"/>
      <c r="AM312" s="129"/>
      <c r="AN312" s="130"/>
      <c r="AO312" s="131"/>
      <c r="AQ312" s="132"/>
      <c r="AR312" s="99"/>
      <c r="AS312" s="133"/>
      <c r="AT312" s="134"/>
      <c r="AU312" s="135" t="s">
        <v>1539</v>
      </c>
      <c r="AV312" s="136"/>
      <c r="AW312" s="140"/>
      <c r="AX312" s="129" t="s">
        <v>1539</v>
      </c>
      <c r="AY312" s="129" t="s">
        <v>1539</v>
      </c>
      <c r="AZ312" s="129" t="s">
        <v>1539</v>
      </c>
      <c r="BA312" s="129" t="s">
        <v>1539</v>
      </c>
      <c r="BB312" s="129" t="s">
        <v>1539</v>
      </c>
      <c r="BC312" s="129" t="s">
        <v>1539</v>
      </c>
      <c r="BD312" s="129" t="s">
        <v>1539</v>
      </c>
      <c r="BE312" s="129"/>
      <c r="BF312" s="129"/>
      <c r="BG312" s="129"/>
      <c r="BH312" s="129"/>
      <c r="BI312" s="129"/>
      <c r="BJ312" s="129"/>
      <c r="BK312" s="129"/>
      <c r="BL312" s="129"/>
      <c r="BM312" s="129"/>
      <c r="BN312" s="137"/>
      <c r="BO312" s="138"/>
      <c r="BP312" s="131"/>
      <c r="BQ312" s="99"/>
      <c r="BR312" s="139"/>
      <c r="BS312" s="132"/>
      <c r="BT312" s="99"/>
      <c r="BU312" s="134"/>
      <c r="BV312" s="135" t="s">
        <v>1539</v>
      </c>
      <c r="BW312" s="116"/>
      <c r="BY312" s="140" t="s">
        <v>1539</v>
      </c>
      <c r="BZ312" s="140" t="s">
        <v>1539</v>
      </c>
      <c r="CA312" s="140" t="s">
        <v>1539</v>
      </c>
      <c r="CB312" s="140" t="s">
        <v>1539</v>
      </c>
      <c r="CC312" s="140" t="s">
        <v>1539</v>
      </c>
      <c r="CD312" s="140" t="s">
        <v>1539</v>
      </c>
      <c r="CE312" s="140" t="s">
        <v>1539</v>
      </c>
      <c r="CF312" s="140" t="s">
        <v>1539</v>
      </c>
      <c r="CG312" s="140" t="s">
        <v>1539</v>
      </c>
      <c r="CH312" s="140" t="s">
        <v>1539</v>
      </c>
      <c r="CI312" s="140" t="s">
        <v>1539</v>
      </c>
      <c r="CJ312" s="140" t="s">
        <v>1539</v>
      </c>
      <c r="CL312" s="140">
        <v>23.511111111111109</v>
      </c>
      <c r="CM312" s="140">
        <v>24.86666666666666</v>
      </c>
      <c r="CN312" s="140">
        <v>25.177777777777781</v>
      </c>
      <c r="CO312" s="140">
        <v>25.266666666666669</v>
      </c>
      <c r="CP312" s="140">
        <v>25.133333333333329</v>
      </c>
      <c r="CQ312" s="140">
        <v>25.466666666666669</v>
      </c>
      <c r="CR312" s="140">
        <v>25.375</v>
      </c>
      <c r="CS312" s="140">
        <v>25.355555555555551</v>
      </c>
      <c r="CT312" s="140">
        <v>25.074999999999999</v>
      </c>
      <c r="CU312" s="140">
        <v>24.31428571428571</v>
      </c>
      <c r="CV312" s="140">
        <v>24.288888888888891</v>
      </c>
      <c r="CW312" s="140">
        <v>23.222222222222221</v>
      </c>
      <c r="CY312" s="105">
        <v>21.088888888888889</v>
      </c>
      <c r="CZ312" s="105">
        <v>21.677777777777781</v>
      </c>
      <c r="DA312" s="105">
        <v>22.24444444444444</v>
      </c>
      <c r="DB312" s="105">
        <v>22.833333333333329</v>
      </c>
      <c r="DC312" s="105">
        <v>23.4</v>
      </c>
      <c r="DD312" s="105">
        <v>23.81111111111111</v>
      </c>
      <c r="DE312" s="105">
        <v>23.8</v>
      </c>
      <c r="DF312" s="105">
        <v>23.911111111111111</v>
      </c>
      <c r="DG312" s="105">
        <v>23.362500000000001</v>
      </c>
      <c r="DH312" s="105">
        <v>22.914285714285711</v>
      </c>
      <c r="DI312" s="105">
        <v>22.166666666666671</v>
      </c>
      <c r="DJ312" s="105">
        <v>21.177777777777781</v>
      </c>
    </row>
    <row r="313" spans="1:114" ht="15" customHeight="1" x14ac:dyDescent="0.25">
      <c r="A313" s="70">
        <v>-73.636388888889002</v>
      </c>
      <c r="B313" s="70">
        <v>8.6144444444440005</v>
      </c>
      <c r="C313" s="71">
        <v>163</v>
      </c>
      <c r="D313" s="56">
        <v>23215050</v>
      </c>
      <c r="E313" s="56"/>
      <c r="F313" s="195" t="s">
        <v>545</v>
      </c>
      <c r="G313" s="57" t="s">
        <v>54</v>
      </c>
      <c r="H313" s="82" t="s">
        <v>546</v>
      </c>
      <c r="I313" s="129" t="s">
        <v>1539</v>
      </c>
      <c r="J313" s="129" t="s">
        <v>1539</v>
      </c>
      <c r="K313" s="129" t="s">
        <v>1539</v>
      </c>
      <c r="L313" s="129" t="s">
        <v>1539</v>
      </c>
      <c r="M313" s="129" t="s">
        <v>1539</v>
      </c>
      <c r="N313" s="129" t="s">
        <v>1539</v>
      </c>
      <c r="O313" s="129" t="s">
        <v>1539</v>
      </c>
      <c r="P313" s="129" t="s">
        <v>1539</v>
      </c>
      <c r="Q313" s="129" t="s">
        <v>1539</v>
      </c>
      <c r="R313" s="129" t="s">
        <v>1539</v>
      </c>
      <c r="S313" s="129" t="s">
        <v>1539</v>
      </c>
      <c r="T313" s="129" t="s">
        <v>1539</v>
      </c>
      <c r="U313" s="129" t="s">
        <v>1539</v>
      </c>
      <c r="V313" s="129" t="s">
        <v>1539</v>
      </c>
      <c r="W313" s="129" t="s">
        <v>1539</v>
      </c>
      <c r="X313" s="129" t="s">
        <v>1539</v>
      </c>
      <c r="Y313" s="129" t="s">
        <v>1539</v>
      </c>
      <c r="Z313" s="129"/>
      <c r="AA313" s="129" t="s">
        <v>1539</v>
      </c>
      <c r="AB313" s="129" t="s">
        <v>1539</v>
      </c>
      <c r="AC313" s="129" t="s">
        <v>1539</v>
      </c>
      <c r="AD313" s="129" t="s">
        <v>1539</v>
      </c>
      <c r="AE313" s="129" t="s">
        <v>1539</v>
      </c>
      <c r="AF313" s="129"/>
      <c r="AG313" s="129"/>
      <c r="AH313" s="129"/>
      <c r="AI313" s="129"/>
      <c r="AJ313" s="129"/>
      <c r="AK313" s="129"/>
      <c r="AL313" s="129"/>
      <c r="AM313" s="129"/>
      <c r="AN313" s="130"/>
      <c r="AO313" s="131"/>
      <c r="AQ313" s="132"/>
      <c r="AR313" s="99"/>
      <c r="AS313" s="133"/>
      <c r="AT313" s="134"/>
      <c r="AU313" s="135" t="s">
        <v>1539</v>
      </c>
      <c r="AV313" s="136"/>
      <c r="AW313" s="140"/>
      <c r="AX313" s="129" t="s">
        <v>1539</v>
      </c>
      <c r="AY313" s="129" t="s">
        <v>1539</v>
      </c>
      <c r="AZ313" s="129" t="s">
        <v>1539</v>
      </c>
      <c r="BA313" s="129" t="s">
        <v>1539</v>
      </c>
      <c r="BB313" s="129" t="s">
        <v>1539</v>
      </c>
      <c r="BC313" s="129" t="s">
        <v>1539</v>
      </c>
      <c r="BD313" s="129" t="s">
        <v>1539</v>
      </c>
      <c r="BE313" s="129"/>
      <c r="BF313" s="129"/>
      <c r="BG313" s="129"/>
      <c r="BH313" s="129"/>
      <c r="BI313" s="129"/>
      <c r="BJ313" s="129"/>
      <c r="BK313" s="129"/>
      <c r="BL313" s="129"/>
      <c r="BM313" s="129"/>
      <c r="BN313" s="137"/>
      <c r="BO313" s="138"/>
      <c r="BP313" s="131"/>
      <c r="BQ313" s="99"/>
      <c r="BR313" s="139"/>
      <c r="BS313" s="132"/>
      <c r="BT313" s="99"/>
      <c r="BU313" s="134"/>
      <c r="BV313" s="135" t="s">
        <v>1539</v>
      </c>
      <c r="BW313" s="116"/>
      <c r="BY313" s="140" t="s">
        <v>1539</v>
      </c>
      <c r="BZ313" s="140" t="s">
        <v>1539</v>
      </c>
      <c r="CA313" s="140" t="s">
        <v>1539</v>
      </c>
      <c r="CB313" s="140" t="s">
        <v>1539</v>
      </c>
      <c r="CC313" s="140" t="s">
        <v>1539</v>
      </c>
      <c r="CD313" s="140" t="s">
        <v>1539</v>
      </c>
      <c r="CE313" s="140" t="s">
        <v>1539</v>
      </c>
      <c r="CF313" s="140" t="s">
        <v>1539</v>
      </c>
      <c r="CG313" s="140" t="s">
        <v>1539</v>
      </c>
      <c r="CH313" s="140" t="s">
        <v>1539</v>
      </c>
      <c r="CI313" s="140" t="s">
        <v>1539</v>
      </c>
      <c r="CJ313" s="140" t="s">
        <v>1539</v>
      </c>
      <c r="CL313" s="140">
        <v>36.252380952380953</v>
      </c>
      <c r="CM313" s="140">
        <v>36.652380952380938</v>
      </c>
      <c r="CN313" s="140">
        <v>36.600000000000009</v>
      </c>
      <c r="CO313" s="140">
        <v>36.286956521739128</v>
      </c>
      <c r="CP313" s="140">
        <v>35.921739130434787</v>
      </c>
      <c r="CQ313" s="140">
        <v>35.878260869565217</v>
      </c>
      <c r="CR313" s="140">
        <v>35.981818181818177</v>
      </c>
      <c r="CS313" s="140">
        <v>35.739130434782602</v>
      </c>
      <c r="CT313" s="140">
        <v>35.460869565217394</v>
      </c>
      <c r="CU313" s="140">
        <v>35.060869565217388</v>
      </c>
      <c r="CV313" s="140">
        <v>35.060869565217388</v>
      </c>
      <c r="CW313" s="140">
        <v>35.652173913043477</v>
      </c>
      <c r="CY313" s="103">
        <v>34.642857142857153</v>
      </c>
      <c r="CZ313" s="103">
        <v>35.01428571428572</v>
      </c>
      <c r="DA313" s="103">
        <v>34.747619047619047</v>
      </c>
      <c r="DB313" s="103">
        <v>34.208695652173922</v>
      </c>
      <c r="DC313" s="103">
        <v>33.760869565217398</v>
      </c>
      <c r="DD313" s="103">
        <v>33.834782608695662</v>
      </c>
      <c r="DE313" s="103">
        <v>34.045454545454547</v>
      </c>
      <c r="DF313" s="103">
        <v>33.960869565217394</v>
      </c>
      <c r="DG313" s="103">
        <v>33.569565217391293</v>
      </c>
      <c r="DH313" s="103">
        <v>33.282608695652172</v>
      </c>
      <c r="DI313" s="103">
        <v>33.443478260869568</v>
      </c>
      <c r="DJ313" s="103">
        <v>34.017391304347832</v>
      </c>
    </row>
    <row r="314" spans="1:114" ht="15" customHeight="1" x14ac:dyDescent="0.25">
      <c r="A314" s="70">
        <v>-72.483333333333334</v>
      </c>
      <c r="B314" s="70">
        <v>7.583333333333333</v>
      </c>
      <c r="C314" s="71">
        <v>1550</v>
      </c>
      <c r="D314" s="56">
        <v>16015100</v>
      </c>
      <c r="E314" s="56"/>
      <c r="F314" s="195" t="s">
        <v>547</v>
      </c>
      <c r="G314" s="57" t="s">
        <v>71</v>
      </c>
      <c r="H314" s="82" t="s">
        <v>548</v>
      </c>
      <c r="I314" s="129">
        <v>23.8</v>
      </c>
      <c r="J314" s="129">
        <v>23.6</v>
      </c>
      <c r="K314" s="129">
        <v>24.2</v>
      </c>
      <c r="L314" s="129">
        <v>23.6</v>
      </c>
      <c r="M314" s="129">
        <v>23.8</v>
      </c>
      <c r="N314" s="129">
        <v>25</v>
      </c>
      <c r="O314" s="129">
        <v>24.6</v>
      </c>
      <c r="P314" s="129">
        <v>25.2</v>
      </c>
      <c r="Q314" s="129">
        <v>21.8</v>
      </c>
      <c r="R314" s="129">
        <v>24.6</v>
      </c>
      <c r="S314" s="129">
        <v>24</v>
      </c>
      <c r="T314" s="129">
        <v>23</v>
      </c>
      <c r="U314" s="129">
        <v>22.6</v>
      </c>
      <c r="V314" s="129">
        <v>23.8</v>
      </c>
      <c r="W314" s="129">
        <v>22.8</v>
      </c>
      <c r="X314" s="129">
        <v>21.8</v>
      </c>
      <c r="Y314" s="129">
        <v>24</v>
      </c>
      <c r="Z314" s="129">
        <v>23.8</v>
      </c>
      <c r="AA314" s="129">
        <v>24.6</v>
      </c>
      <c r="AB314" s="129">
        <v>21.4</v>
      </c>
      <c r="AC314" s="129">
        <v>21.6</v>
      </c>
      <c r="AD314" s="129">
        <v>24.4</v>
      </c>
      <c r="AE314" s="129">
        <v>24.2</v>
      </c>
      <c r="AF314" s="129">
        <v>19.8</v>
      </c>
      <c r="AG314" s="129">
        <v>21.2</v>
      </c>
      <c r="AH314" s="129">
        <v>24.8</v>
      </c>
      <c r="AI314" s="129">
        <v>23.6</v>
      </c>
      <c r="AJ314" s="129">
        <v>22.6</v>
      </c>
      <c r="AK314" s="129">
        <v>21.8</v>
      </c>
      <c r="AL314" s="129">
        <v>20</v>
      </c>
      <c r="AM314" s="129"/>
      <c r="AN314" s="130">
        <f>+LOOKUP(1000,I314:AM314)</f>
        <v>20</v>
      </c>
      <c r="AO314" s="131"/>
      <c r="AQ314" s="132"/>
      <c r="AR314" s="99"/>
      <c r="AS314" s="133"/>
      <c r="AT314" s="134">
        <f>+MAX(I314:AM314)</f>
        <v>25.2</v>
      </c>
      <c r="AU314" s="135" t="s">
        <v>1539</v>
      </c>
      <c r="AV314" s="136"/>
      <c r="AW314" s="140"/>
      <c r="AX314" s="129">
        <v>17.8</v>
      </c>
      <c r="AY314" s="129">
        <v>18.8</v>
      </c>
      <c r="AZ314" s="129">
        <v>18.2</v>
      </c>
      <c r="BA314" s="129">
        <v>21.8</v>
      </c>
      <c r="BB314" s="129">
        <v>22.2</v>
      </c>
      <c r="BC314" s="129">
        <v>21.6</v>
      </c>
      <c r="BD314" s="129">
        <v>21.8</v>
      </c>
      <c r="BE314" s="129"/>
      <c r="BF314" s="129"/>
      <c r="BG314" s="129"/>
      <c r="BH314" s="129"/>
      <c r="BI314" s="129"/>
      <c r="BJ314" s="129"/>
      <c r="BK314" s="129"/>
      <c r="BL314" s="129"/>
      <c r="BM314" s="129"/>
      <c r="BN314" s="137">
        <f>+LOOKUP(1000,AX314:BM314)</f>
        <v>21.8</v>
      </c>
      <c r="BO314" s="138"/>
      <c r="BP314" s="131"/>
      <c r="BQ314" s="99">
        <f>+BN314-BP314</f>
        <v>21.8</v>
      </c>
      <c r="BR314" s="139"/>
      <c r="BS314" s="132">
        <f>+AVERAGE(AX314:BM314)</f>
        <v>20.314285714285717</v>
      </c>
      <c r="BT314" s="99">
        <f>+BS314-BP314</f>
        <v>20.314285714285717</v>
      </c>
      <c r="BU314" s="134">
        <f>+MAX(AX314:BM314)</f>
        <v>22.2</v>
      </c>
      <c r="BV314" s="135" t="s">
        <v>1539</v>
      </c>
      <c r="BW314" s="116"/>
      <c r="BY314" s="140" t="s">
        <v>1539</v>
      </c>
      <c r="BZ314" s="140" t="s">
        <v>1539</v>
      </c>
      <c r="CA314" s="140" t="s">
        <v>1539</v>
      </c>
      <c r="CB314" s="140" t="s">
        <v>1539</v>
      </c>
      <c r="CC314" s="140" t="s">
        <v>1539</v>
      </c>
      <c r="CD314" s="140" t="s">
        <v>1539</v>
      </c>
      <c r="CE314" s="140" t="s">
        <v>1539</v>
      </c>
      <c r="CF314" s="140" t="s">
        <v>1539</v>
      </c>
      <c r="CG314" s="140" t="s">
        <v>1539</v>
      </c>
      <c r="CH314" s="140" t="s">
        <v>1539</v>
      </c>
      <c r="CI314" s="140" t="s">
        <v>1539</v>
      </c>
      <c r="CJ314" s="140" t="s">
        <v>1539</v>
      </c>
      <c r="CL314" s="140">
        <v>25.875</v>
      </c>
      <c r="CM314" s="140">
        <v>25.6</v>
      </c>
      <c r="CN314" s="140">
        <v>26.1</v>
      </c>
      <c r="CO314" s="140">
        <v>26.66</v>
      </c>
      <c r="CP314" s="140">
        <v>26.4</v>
      </c>
      <c r="CQ314" s="140">
        <v>26.5</v>
      </c>
      <c r="CR314" s="140">
        <v>26.1</v>
      </c>
      <c r="CS314" s="140">
        <v>26.18</v>
      </c>
      <c r="CT314" s="140">
        <v>27.01</v>
      </c>
      <c r="CU314" s="140">
        <v>26.36</v>
      </c>
      <c r="CV314" s="140">
        <v>25.5</v>
      </c>
      <c r="CW314" s="140">
        <v>25.34</v>
      </c>
      <c r="CY314" s="103">
        <v>22.8125</v>
      </c>
      <c r="CZ314" s="103">
        <v>22.55714285714286</v>
      </c>
      <c r="DA314" s="103">
        <v>22.95</v>
      </c>
      <c r="DB314" s="103">
        <v>23.29</v>
      </c>
      <c r="DC314" s="103">
        <v>23.9</v>
      </c>
      <c r="DD314" s="103">
        <v>23.6</v>
      </c>
      <c r="DE314" s="103">
        <v>23.49</v>
      </c>
      <c r="DF314" s="103">
        <v>23.96</v>
      </c>
      <c r="DG314" s="103">
        <v>24.13</v>
      </c>
      <c r="DH314" s="103">
        <v>23.85</v>
      </c>
      <c r="DI314" s="103">
        <v>23.1</v>
      </c>
      <c r="DJ314" s="103">
        <v>22.38</v>
      </c>
    </row>
    <row r="315" spans="1:114" ht="15" customHeight="1" x14ac:dyDescent="0.25">
      <c r="A315" s="70">
        <v>-73.116667000000007</v>
      </c>
      <c r="B315" s="70">
        <v>7.1166669999999996</v>
      </c>
      <c r="C315" s="71">
        <v>1025</v>
      </c>
      <c r="D315" s="56">
        <v>23190830</v>
      </c>
      <c r="E315" s="56"/>
      <c r="F315" s="195" t="s">
        <v>549</v>
      </c>
      <c r="G315" s="57" t="s">
        <v>67</v>
      </c>
      <c r="H315" s="82" t="s">
        <v>550</v>
      </c>
      <c r="I315" s="129" t="s">
        <v>1539</v>
      </c>
      <c r="J315" s="129" t="s">
        <v>1539</v>
      </c>
      <c r="K315" s="129" t="s">
        <v>1539</v>
      </c>
      <c r="L315" s="129" t="s">
        <v>1539</v>
      </c>
      <c r="M315" s="129" t="s">
        <v>1539</v>
      </c>
      <c r="N315" s="129" t="s">
        <v>1539</v>
      </c>
      <c r="O315" s="129" t="s">
        <v>1539</v>
      </c>
      <c r="P315" s="129" t="s">
        <v>1539</v>
      </c>
      <c r="Q315" s="129" t="s">
        <v>1539</v>
      </c>
      <c r="R315" s="129" t="s">
        <v>1539</v>
      </c>
      <c r="S315" s="129" t="s">
        <v>1539</v>
      </c>
      <c r="T315" s="129" t="s">
        <v>1539</v>
      </c>
      <c r="U315" s="129" t="s">
        <v>1539</v>
      </c>
      <c r="V315" s="129" t="s">
        <v>1539</v>
      </c>
      <c r="W315" s="129" t="s">
        <v>1539</v>
      </c>
      <c r="X315" s="129" t="s">
        <v>1539</v>
      </c>
      <c r="Y315" s="129" t="s">
        <v>1539</v>
      </c>
      <c r="Z315" s="129" t="s">
        <v>1539</v>
      </c>
      <c r="AA315" s="129" t="s">
        <v>1539</v>
      </c>
      <c r="AB315" s="129" t="s">
        <v>1539</v>
      </c>
      <c r="AC315" s="129" t="s">
        <v>1539</v>
      </c>
      <c r="AD315" s="129" t="s">
        <v>1539</v>
      </c>
      <c r="AE315" s="129" t="s">
        <v>1539</v>
      </c>
      <c r="AF315" s="129" t="s">
        <v>1539</v>
      </c>
      <c r="AG315" s="129" t="s">
        <v>1539</v>
      </c>
      <c r="AH315" s="129" t="s">
        <v>1539</v>
      </c>
      <c r="AI315" s="129" t="s">
        <v>1539</v>
      </c>
      <c r="AJ315" s="129" t="s">
        <v>1539</v>
      </c>
      <c r="AK315" s="129" t="s">
        <v>1539</v>
      </c>
      <c r="AL315" s="129" t="s">
        <v>1539</v>
      </c>
      <c r="AM315" s="129"/>
      <c r="AN315" s="130"/>
      <c r="AO315" s="131"/>
      <c r="AQ315" s="132"/>
      <c r="AR315" s="99"/>
      <c r="AS315" s="133"/>
      <c r="AT315" s="134"/>
      <c r="AU315" s="135" t="s">
        <v>1539</v>
      </c>
      <c r="AV315" s="136"/>
      <c r="AW315" s="140"/>
      <c r="AX315" s="129" t="s">
        <v>1539</v>
      </c>
      <c r="AY315" s="129" t="s">
        <v>1539</v>
      </c>
      <c r="AZ315" s="129" t="s">
        <v>1539</v>
      </c>
      <c r="BA315" s="129" t="s">
        <v>1539</v>
      </c>
      <c r="BB315" s="129" t="s">
        <v>1539</v>
      </c>
      <c r="BC315" s="129" t="s">
        <v>1539</v>
      </c>
      <c r="BD315" s="129" t="s">
        <v>1539</v>
      </c>
      <c r="BE315" s="129"/>
      <c r="BF315" s="129"/>
      <c r="BG315" s="129"/>
      <c r="BH315" s="129"/>
      <c r="BI315" s="129"/>
      <c r="BJ315" s="129"/>
      <c r="BK315" s="129"/>
      <c r="BL315" s="129"/>
      <c r="BM315" s="129"/>
      <c r="BN315" s="137"/>
      <c r="BO315" s="138"/>
      <c r="BP315" s="131"/>
      <c r="BQ315" s="99"/>
      <c r="BR315" s="139"/>
      <c r="BS315" s="132"/>
      <c r="BT315" s="99"/>
      <c r="BU315" s="134"/>
      <c r="BV315" s="135" t="s">
        <v>1539</v>
      </c>
      <c r="BW315" s="116"/>
      <c r="BY315" s="140" t="s">
        <v>1539</v>
      </c>
      <c r="BZ315" s="140" t="s">
        <v>1539</v>
      </c>
      <c r="CA315" s="140" t="s">
        <v>1539</v>
      </c>
      <c r="CB315" s="140" t="s">
        <v>1539</v>
      </c>
      <c r="CC315" s="140" t="s">
        <v>1539</v>
      </c>
      <c r="CD315" s="140" t="s">
        <v>1539</v>
      </c>
      <c r="CE315" s="140" t="s">
        <v>1539</v>
      </c>
      <c r="CF315" s="140" t="s">
        <v>1539</v>
      </c>
      <c r="CG315" s="140" t="s">
        <v>1539</v>
      </c>
      <c r="CH315" s="140" t="s">
        <v>1539</v>
      </c>
      <c r="CI315" s="140" t="s">
        <v>1539</v>
      </c>
      <c r="CJ315" s="140" t="s">
        <v>1539</v>
      </c>
      <c r="CL315" s="140"/>
      <c r="CM315" s="140"/>
      <c r="CN315" s="140"/>
      <c r="CO315" s="140"/>
      <c r="CP315" s="140"/>
      <c r="CQ315" s="140"/>
      <c r="CR315" s="140"/>
      <c r="CS315" s="140"/>
      <c r="CT315" s="140"/>
      <c r="CU315" s="140"/>
      <c r="CV315" s="140"/>
      <c r="CW315" s="140"/>
      <c r="CY315" s="103"/>
      <c r="CZ315" s="103"/>
      <c r="DA315" s="103"/>
      <c r="DB315" s="103"/>
      <c r="DC315" s="103"/>
      <c r="DD315" s="103"/>
      <c r="DE315" s="103"/>
      <c r="DF315" s="103"/>
      <c r="DG315" s="103"/>
      <c r="DH315" s="103"/>
      <c r="DI315" s="103"/>
      <c r="DJ315" s="103"/>
    </row>
    <row r="316" spans="1:114" ht="15" customHeight="1" x14ac:dyDescent="0.25">
      <c r="A316" s="70">
        <v>-72.733333000000002</v>
      </c>
      <c r="B316" s="70">
        <v>6.7</v>
      </c>
      <c r="C316" s="71">
        <v>2237</v>
      </c>
      <c r="D316" s="56">
        <v>24030950</v>
      </c>
      <c r="E316" s="56"/>
      <c r="F316" s="195" t="s">
        <v>551</v>
      </c>
      <c r="G316" s="57" t="s">
        <v>67</v>
      </c>
      <c r="H316" s="82" t="s">
        <v>552</v>
      </c>
      <c r="I316" s="129" t="s">
        <v>1539</v>
      </c>
      <c r="J316" s="129" t="s">
        <v>1539</v>
      </c>
      <c r="K316" s="129" t="s">
        <v>1539</v>
      </c>
      <c r="L316" s="129" t="s">
        <v>1539</v>
      </c>
      <c r="M316" s="129" t="s">
        <v>1539</v>
      </c>
      <c r="N316" s="129" t="s">
        <v>1539</v>
      </c>
      <c r="O316" s="129" t="s">
        <v>1539</v>
      </c>
      <c r="P316" s="129" t="s">
        <v>1539</v>
      </c>
      <c r="Q316" s="129" t="s">
        <v>1539</v>
      </c>
      <c r="R316" s="129" t="s">
        <v>1539</v>
      </c>
      <c r="S316" s="129" t="s">
        <v>1539</v>
      </c>
      <c r="T316" s="129" t="s">
        <v>1539</v>
      </c>
      <c r="U316" s="129" t="s">
        <v>1539</v>
      </c>
      <c r="V316" s="129" t="s">
        <v>1539</v>
      </c>
      <c r="W316" s="129" t="s">
        <v>1539</v>
      </c>
      <c r="X316" s="129" t="s">
        <v>1539</v>
      </c>
      <c r="Y316" s="129" t="s">
        <v>1539</v>
      </c>
      <c r="Z316" s="129" t="s">
        <v>1539</v>
      </c>
      <c r="AA316" s="129" t="s">
        <v>1539</v>
      </c>
      <c r="AB316" s="129" t="s">
        <v>1539</v>
      </c>
      <c r="AC316" s="129" t="s">
        <v>1539</v>
      </c>
      <c r="AD316" s="129" t="s">
        <v>1539</v>
      </c>
      <c r="AE316" s="129" t="s">
        <v>1539</v>
      </c>
      <c r="AF316" s="129" t="s">
        <v>1539</v>
      </c>
      <c r="AG316" s="129" t="s">
        <v>1539</v>
      </c>
      <c r="AH316" s="129" t="s">
        <v>1539</v>
      </c>
      <c r="AI316" s="129" t="s">
        <v>1539</v>
      </c>
      <c r="AJ316" s="129" t="s">
        <v>1539</v>
      </c>
      <c r="AK316" s="129" t="s">
        <v>1539</v>
      </c>
      <c r="AL316" s="129" t="s">
        <v>1539</v>
      </c>
      <c r="AM316" s="129"/>
      <c r="AN316" s="130"/>
      <c r="AO316" s="131"/>
      <c r="AQ316" s="132"/>
      <c r="AR316" s="99"/>
      <c r="AS316" s="133"/>
      <c r="AT316" s="134"/>
      <c r="AU316" s="135" t="s">
        <v>1539</v>
      </c>
      <c r="AV316" s="136"/>
      <c r="AW316" s="140"/>
      <c r="AX316" s="129" t="s">
        <v>1539</v>
      </c>
      <c r="AY316" s="129" t="s">
        <v>1539</v>
      </c>
      <c r="AZ316" s="129" t="s">
        <v>1539</v>
      </c>
      <c r="BA316" s="129" t="s">
        <v>1539</v>
      </c>
      <c r="BB316" s="129" t="s">
        <v>1539</v>
      </c>
      <c r="BC316" s="129" t="s">
        <v>1539</v>
      </c>
      <c r="BD316" s="129" t="s">
        <v>1539</v>
      </c>
      <c r="BE316" s="129"/>
      <c r="BF316" s="129"/>
      <c r="BG316" s="129"/>
      <c r="BH316" s="129"/>
      <c r="BI316" s="129"/>
      <c r="BJ316" s="129"/>
      <c r="BK316" s="129"/>
      <c r="BL316" s="129"/>
      <c r="BM316" s="129"/>
      <c r="BN316" s="137"/>
      <c r="BO316" s="138"/>
      <c r="BP316" s="131"/>
      <c r="BQ316" s="99"/>
      <c r="BR316" s="139"/>
      <c r="BS316" s="132"/>
      <c r="BT316" s="99"/>
      <c r="BU316" s="134"/>
      <c r="BV316" s="135" t="s">
        <v>1539</v>
      </c>
      <c r="BW316" s="116"/>
      <c r="BY316" s="140" t="s">
        <v>1539</v>
      </c>
      <c r="BZ316" s="140" t="s">
        <v>1539</v>
      </c>
      <c r="CA316" s="140" t="s">
        <v>1539</v>
      </c>
      <c r="CB316" s="140" t="s">
        <v>1539</v>
      </c>
      <c r="CC316" s="140" t="s">
        <v>1539</v>
      </c>
      <c r="CD316" s="140" t="s">
        <v>1539</v>
      </c>
      <c r="CE316" s="140" t="s">
        <v>1539</v>
      </c>
      <c r="CF316" s="140" t="s">
        <v>1539</v>
      </c>
      <c r="CG316" s="140" t="s">
        <v>1539</v>
      </c>
      <c r="CH316" s="140" t="s">
        <v>1539</v>
      </c>
      <c r="CI316" s="140" t="s">
        <v>1539</v>
      </c>
      <c r="CJ316" s="140" t="s">
        <v>1539</v>
      </c>
      <c r="CL316" s="140"/>
      <c r="CM316" s="140"/>
      <c r="CN316" s="140"/>
      <c r="CO316" s="140"/>
      <c r="CP316" s="140"/>
      <c r="CQ316" s="140"/>
      <c r="CR316" s="140"/>
      <c r="CS316" s="140"/>
      <c r="CT316" s="140"/>
      <c r="CU316" s="140"/>
      <c r="CV316" s="140"/>
      <c r="CW316" s="140"/>
      <c r="CY316" s="103"/>
      <c r="CZ316" s="103"/>
      <c r="DA316" s="103"/>
      <c r="DB316" s="103"/>
      <c r="DC316" s="103"/>
      <c r="DD316" s="103"/>
      <c r="DE316" s="103"/>
      <c r="DF316" s="103"/>
      <c r="DG316" s="103"/>
      <c r="DH316" s="103"/>
      <c r="DI316" s="103"/>
      <c r="DJ316" s="103"/>
    </row>
    <row r="317" spans="1:114" ht="15" customHeight="1" x14ac:dyDescent="0.25">
      <c r="A317" s="70">
        <v>-72.733333000000002</v>
      </c>
      <c r="B317" s="70">
        <v>7.3166669999999998</v>
      </c>
      <c r="C317" s="71">
        <v>2875</v>
      </c>
      <c r="D317" s="56">
        <v>16020110</v>
      </c>
      <c r="E317" s="56"/>
      <c r="F317" s="195" t="s">
        <v>553</v>
      </c>
      <c r="G317" s="57" t="s">
        <v>71</v>
      </c>
      <c r="H317" s="82" t="s">
        <v>554</v>
      </c>
      <c r="I317" s="129" t="s">
        <v>1539</v>
      </c>
      <c r="J317" s="129" t="s">
        <v>1539</v>
      </c>
      <c r="K317" s="129" t="s">
        <v>1539</v>
      </c>
      <c r="L317" s="129" t="s">
        <v>1539</v>
      </c>
      <c r="M317" s="129" t="s">
        <v>1539</v>
      </c>
      <c r="N317" s="129" t="s">
        <v>1539</v>
      </c>
      <c r="O317" s="129" t="s">
        <v>1539</v>
      </c>
      <c r="P317" s="129" t="s">
        <v>1539</v>
      </c>
      <c r="Q317" s="129" t="s">
        <v>1539</v>
      </c>
      <c r="R317" s="129" t="s">
        <v>1539</v>
      </c>
      <c r="S317" s="129" t="s">
        <v>1539</v>
      </c>
      <c r="T317" s="129" t="s">
        <v>1539</v>
      </c>
      <c r="U317" s="129" t="s">
        <v>1539</v>
      </c>
      <c r="V317" s="129" t="s">
        <v>1539</v>
      </c>
      <c r="W317" s="129" t="s">
        <v>1539</v>
      </c>
      <c r="X317" s="129" t="s">
        <v>1539</v>
      </c>
      <c r="Y317" s="129" t="s">
        <v>1539</v>
      </c>
      <c r="Z317" s="129" t="s">
        <v>1539</v>
      </c>
      <c r="AA317" s="129" t="s">
        <v>1539</v>
      </c>
      <c r="AB317" s="129" t="s">
        <v>1539</v>
      </c>
      <c r="AC317" s="129" t="s">
        <v>1539</v>
      </c>
      <c r="AD317" s="129" t="s">
        <v>1539</v>
      </c>
      <c r="AE317" s="129" t="s">
        <v>1539</v>
      </c>
      <c r="AF317" s="129" t="s">
        <v>1539</v>
      </c>
      <c r="AG317" s="129" t="s">
        <v>1539</v>
      </c>
      <c r="AH317" s="129" t="s">
        <v>1539</v>
      </c>
      <c r="AI317" s="129" t="s">
        <v>1539</v>
      </c>
      <c r="AJ317" s="129" t="s">
        <v>1539</v>
      </c>
      <c r="AK317" s="129" t="s">
        <v>1539</v>
      </c>
      <c r="AL317" s="129" t="s">
        <v>1539</v>
      </c>
      <c r="AM317" s="129"/>
      <c r="AN317" s="130"/>
      <c r="AO317" s="131"/>
      <c r="AQ317" s="132"/>
      <c r="AR317" s="99"/>
      <c r="AS317" s="133"/>
      <c r="AT317" s="134"/>
      <c r="AU317" s="135" t="s">
        <v>1539</v>
      </c>
      <c r="AV317" s="136"/>
      <c r="AW317" s="140"/>
      <c r="AX317" s="129" t="s">
        <v>1539</v>
      </c>
      <c r="AY317" s="129" t="s">
        <v>1539</v>
      </c>
      <c r="AZ317" s="129" t="s">
        <v>1539</v>
      </c>
      <c r="BA317" s="129" t="s">
        <v>1539</v>
      </c>
      <c r="BB317" s="129" t="s">
        <v>1539</v>
      </c>
      <c r="BC317" s="129" t="s">
        <v>1539</v>
      </c>
      <c r="BD317" s="129" t="s">
        <v>1539</v>
      </c>
      <c r="BE317" s="129"/>
      <c r="BF317" s="129"/>
      <c r="BG317" s="129"/>
      <c r="BH317" s="129"/>
      <c r="BI317" s="129"/>
      <c r="BJ317" s="129"/>
      <c r="BK317" s="129"/>
      <c r="BL317" s="129"/>
      <c r="BM317" s="129"/>
      <c r="BN317" s="137"/>
      <c r="BO317" s="138"/>
      <c r="BP317" s="131"/>
      <c r="BQ317" s="99"/>
      <c r="BR317" s="139"/>
      <c r="BS317" s="132"/>
      <c r="BT317" s="99"/>
      <c r="BU317" s="134"/>
      <c r="BV317" s="135" t="s">
        <v>1539</v>
      </c>
      <c r="BW317" s="116"/>
      <c r="BY317" s="140" t="s">
        <v>1539</v>
      </c>
      <c r="BZ317" s="140" t="s">
        <v>1539</v>
      </c>
      <c r="CA317" s="140" t="s">
        <v>1539</v>
      </c>
      <c r="CB317" s="140" t="s">
        <v>1539</v>
      </c>
      <c r="CC317" s="140" t="s">
        <v>1539</v>
      </c>
      <c r="CD317" s="140" t="s">
        <v>1539</v>
      </c>
      <c r="CE317" s="140" t="s">
        <v>1539</v>
      </c>
      <c r="CF317" s="140" t="s">
        <v>1539</v>
      </c>
      <c r="CG317" s="140" t="s">
        <v>1539</v>
      </c>
      <c r="CH317" s="140" t="s">
        <v>1539</v>
      </c>
      <c r="CI317" s="140" t="s">
        <v>1539</v>
      </c>
      <c r="CJ317" s="140" t="s">
        <v>1539</v>
      </c>
      <c r="CL317" s="140"/>
      <c r="CM317" s="140"/>
      <c r="CN317" s="140"/>
      <c r="CO317" s="140"/>
      <c r="CP317" s="140"/>
      <c r="CQ317" s="140"/>
      <c r="CR317" s="140"/>
      <c r="CS317" s="140"/>
      <c r="CT317" s="140"/>
      <c r="CU317" s="140"/>
      <c r="CV317" s="140"/>
      <c r="CW317" s="140"/>
      <c r="CY317" s="103"/>
      <c r="CZ317" s="103"/>
      <c r="DA317" s="103"/>
      <c r="DB317" s="103"/>
      <c r="DC317" s="103"/>
      <c r="DD317" s="103"/>
      <c r="DE317" s="103"/>
      <c r="DF317" s="103"/>
      <c r="DG317" s="103"/>
      <c r="DH317" s="103"/>
      <c r="DI317" s="103"/>
      <c r="DJ317" s="103"/>
    </row>
    <row r="318" spans="1:114" ht="15" customHeight="1" x14ac:dyDescent="0.25">
      <c r="A318" s="70">
        <v>-74.066666999999995</v>
      </c>
      <c r="B318" s="70">
        <v>7.9666670000000002</v>
      </c>
      <c r="C318" s="71">
        <v>650</v>
      </c>
      <c r="D318" s="56">
        <v>23205030</v>
      </c>
      <c r="E318" s="56"/>
      <c r="F318" s="195" t="s">
        <v>555</v>
      </c>
      <c r="G318" s="57" t="s">
        <v>45</v>
      </c>
      <c r="H318" s="82" t="s">
        <v>556</v>
      </c>
      <c r="I318" s="129" t="s">
        <v>1539</v>
      </c>
      <c r="J318" s="129" t="s">
        <v>1539</v>
      </c>
      <c r="K318" s="129" t="s">
        <v>1539</v>
      </c>
      <c r="L318" s="129" t="s">
        <v>1539</v>
      </c>
      <c r="M318" s="129" t="s">
        <v>1539</v>
      </c>
      <c r="N318" s="129" t="s">
        <v>1539</v>
      </c>
      <c r="O318" s="129" t="s">
        <v>1539</v>
      </c>
      <c r="P318" s="129" t="s">
        <v>1539</v>
      </c>
      <c r="Q318" s="129" t="s">
        <v>1539</v>
      </c>
      <c r="R318" s="129" t="s">
        <v>1539</v>
      </c>
      <c r="S318" s="129" t="s">
        <v>1539</v>
      </c>
      <c r="T318" s="129" t="s">
        <v>1539</v>
      </c>
      <c r="U318" s="129" t="s">
        <v>1539</v>
      </c>
      <c r="V318" s="129" t="s">
        <v>1539</v>
      </c>
      <c r="W318" s="129" t="s">
        <v>1539</v>
      </c>
      <c r="X318" s="129" t="s">
        <v>1539</v>
      </c>
      <c r="Y318" s="129" t="s">
        <v>1539</v>
      </c>
      <c r="Z318" s="129" t="s">
        <v>1539</v>
      </c>
      <c r="AA318" s="129" t="s">
        <v>1539</v>
      </c>
      <c r="AB318" s="129" t="s">
        <v>1539</v>
      </c>
      <c r="AC318" s="129" t="s">
        <v>1539</v>
      </c>
      <c r="AD318" s="129" t="s">
        <v>1539</v>
      </c>
      <c r="AE318" s="129" t="s">
        <v>1539</v>
      </c>
      <c r="AF318" s="129" t="s">
        <v>1539</v>
      </c>
      <c r="AG318" s="129" t="s">
        <v>1539</v>
      </c>
      <c r="AH318" s="129" t="s">
        <v>1539</v>
      </c>
      <c r="AI318" s="129" t="s">
        <v>1539</v>
      </c>
      <c r="AJ318" s="129" t="s">
        <v>1539</v>
      </c>
      <c r="AK318" s="129" t="s">
        <v>1539</v>
      </c>
      <c r="AL318" s="129" t="s">
        <v>1539</v>
      </c>
      <c r="AM318" s="129"/>
      <c r="AN318" s="130"/>
      <c r="AO318" s="131"/>
      <c r="AQ318" s="132"/>
      <c r="AR318" s="99"/>
      <c r="AS318" s="133"/>
      <c r="AT318" s="134"/>
      <c r="AU318" s="135">
        <v>33.4</v>
      </c>
      <c r="AV318" s="136"/>
      <c r="AW318" s="140"/>
      <c r="AX318" s="129" t="s">
        <v>1539</v>
      </c>
      <c r="AY318" s="129" t="s">
        <v>1539</v>
      </c>
      <c r="AZ318" s="129" t="s">
        <v>1539</v>
      </c>
      <c r="BA318" s="129" t="s">
        <v>1539</v>
      </c>
      <c r="BB318" s="129" t="s">
        <v>1539</v>
      </c>
      <c r="BC318" s="129" t="s">
        <v>1539</v>
      </c>
      <c r="BD318" s="129" t="s">
        <v>1539</v>
      </c>
      <c r="BE318" s="129"/>
      <c r="BF318" s="129"/>
      <c r="BG318" s="129"/>
      <c r="BH318" s="129"/>
      <c r="BI318" s="129"/>
      <c r="BJ318" s="129"/>
      <c r="BK318" s="129"/>
      <c r="BL318" s="129"/>
      <c r="BM318" s="129"/>
      <c r="BN318" s="137"/>
      <c r="BO318" s="138"/>
      <c r="BP318" s="131"/>
      <c r="BQ318" s="99"/>
      <c r="BR318" s="139"/>
      <c r="BS318" s="132"/>
      <c r="BT318" s="99"/>
      <c r="BU318" s="134"/>
      <c r="BV318" s="135">
        <v>34.4</v>
      </c>
      <c r="BW318" s="116"/>
      <c r="BY318" s="140">
        <v>36</v>
      </c>
      <c r="BZ318" s="140">
        <v>35.4</v>
      </c>
      <c r="CA318" s="140">
        <v>36.4</v>
      </c>
      <c r="CB318" s="140">
        <v>34.6</v>
      </c>
      <c r="CC318" s="140">
        <v>34.200000000000003</v>
      </c>
      <c r="CD318" s="140">
        <v>34.4</v>
      </c>
      <c r="CE318" s="140">
        <v>35.4</v>
      </c>
      <c r="CF318" s="140">
        <v>34.200000000000003</v>
      </c>
      <c r="CG318" s="140">
        <v>33.4</v>
      </c>
      <c r="CH318" s="140">
        <v>32.4</v>
      </c>
      <c r="CI318" s="140">
        <v>33.4</v>
      </c>
      <c r="CJ318" s="140">
        <v>34.4</v>
      </c>
      <c r="CL318" s="140">
        <v>32.167999999999992</v>
      </c>
      <c r="CM318" s="140">
        <v>33.125000000000007</v>
      </c>
      <c r="CN318" s="140">
        <v>33.147826086956528</v>
      </c>
      <c r="CO318" s="140">
        <v>32.072000000000003</v>
      </c>
      <c r="CP318" s="140">
        <v>30.684615384615391</v>
      </c>
      <c r="CQ318" s="140">
        <v>30.608333333333331</v>
      </c>
      <c r="CR318" s="140">
        <v>31.408333333333331</v>
      </c>
      <c r="CS318" s="140">
        <v>30.925000000000001</v>
      </c>
      <c r="CT318" s="140">
        <v>30.88461538461538</v>
      </c>
      <c r="CU318" s="140">
        <v>30.233333333333331</v>
      </c>
      <c r="CV318" s="140">
        <v>30.11304347826087</v>
      </c>
      <c r="CW318" s="140">
        <v>31.083333333333339</v>
      </c>
      <c r="CY318" s="103">
        <v>30.283999999999999</v>
      </c>
      <c r="CZ318" s="103">
        <v>31.06666666666667</v>
      </c>
      <c r="DA318" s="103">
        <v>30.517391304347829</v>
      </c>
      <c r="DB318" s="103">
        <v>29.228000000000002</v>
      </c>
      <c r="DC318" s="103">
        <v>28.492307692307691</v>
      </c>
      <c r="DD318" s="103">
        <v>28.5625</v>
      </c>
      <c r="DE318" s="103">
        <v>29.00833333333334</v>
      </c>
      <c r="DF318" s="103">
        <v>28.866666666666671</v>
      </c>
      <c r="DG318" s="103">
        <v>28.43461538461538</v>
      </c>
      <c r="DH318" s="103">
        <v>28.029166666666669</v>
      </c>
      <c r="DI318" s="103">
        <v>28.2</v>
      </c>
      <c r="DJ318" s="103">
        <v>29.212499999999999</v>
      </c>
    </row>
    <row r="319" spans="1:114" ht="15" customHeight="1" x14ac:dyDescent="0.25">
      <c r="A319" s="70">
        <v>-73.599999999999994</v>
      </c>
      <c r="B319" s="70">
        <v>5.9166670000000003</v>
      </c>
      <c r="C319" s="71">
        <v>1730</v>
      </c>
      <c r="D319" s="56">
        <v>24010750</v>
      </c>
      <c r="E319" s="56"/>
      <c r="F319" s="195" t="s">
        <v>557</v>
      </c>
      <c r="G319" s="57" t="s">
        <v>512</v>
      </c>
      <c r="H319" s="82" t="s">
        <v>558</v>
      </c>
      <c r="I319" s="129" t="s">
        <v>1539</v>
      </c>
      <c r="J319" s="129" t="s">
        <v>1539</v>
      </c>
      <c r="K319" s="129" t="s">
        <v>1539</v>
      </c>
      <c r="L319" s="129" t="s">
        <v>1539</v>
      </c>
      <c r="M319" s="129" t="s">
        <v>1539</v>
      </c>
      <c r="N319" s="129" t="s">
        <v>1539</v>
      </c>
      <c r="O319" s="129" t="s">
        <v>1539</v>
      </c>
      <c r="P319" s="129" t="s">
        <v>1539</v>
      </c>
      <c r="Q319" s="129" t="s">
        <v>1539</v>
      </c>
      <c r="R319" s="129" t="s">
        <v>1539</v>
      </c>
      <c r="S319" s="129" t="s">
        <v>1539</v>
      </c>
      <c r="T319" s="129" t="s">
        <v>1539</v>
      </c>
      <c r="U319" s="129" t="s">
        <v>1539</v>
      </c>
      <c r="V319" s="129" t="s">
        <v>1539</v>
      </c>
      <c r="W319" s="129" t="s">
        <v>1539</v>
      </c>
      <c r="X319" s="129" t="s">
        <v>1539</v>
      </c>
      <c r="Y319" s="129" t="s">
        <v>1539</v>
      </c>
      <c r="Z319" s="129" t="s">
        <v>1539</v>
      </c>
      <c r="AA319" s="129" t="s">
        <v>1539</v>
      </c>
      <c r="AB319" s="129" t="s">
        <v>1539</v>
      </c>
      <c r="AC319" s="129" t="s">
        <v>1539</v>
      </c>
      <c r="AD319" s="129" t="s">
        <v>1539</v>
      </c>
      <c r="AE319" s="129" t="s">
        <v>1539</v>
      </c>
      <c r="AF319" s="129" t="s">
        <v>1539</v>
      </c>
      <c r="AG319" s="129" t="s">
        <v>1539</v>
      </c>
      <c r="AH319" s="129" t="s">
        <v>1539</v>
      </c>
      <c r="AI319" s="129" t="s">
        <v>1539</v>
      </c>
      <c r="AJ319" s="129" t="s">
        <v>1539</v>
      </c>
      <c r="AK319" s="129" t="s">
        <v>1539</v>
      </c>
      <c r="AL319" s="129" t="s">
        <v>1539</v>
      </c>
      <c r="AM319" s="129"/>
      <c r="AN319" s="130"/>
      <c r="AO319" s="131"/>
      <c r="AQ319" s="132"/>
      <c r="AR319" s="99"/>
      <c r="AS319" s="133"/>
      <c r="AT319" s="134"/>
      <c r="AU319" s="135" t="s">
        <v>1539</v>
      </c>
      <c r="AV319" s="136"/>
      <c r="AW319" s="140"/>
      <c r="AX319" s="129" t="s">
        <v>1539</v>
      </c>
      <c r="AY319" s="129" t="s">
        <v>1539</v>
      </c>
      <c r="AZ319" s="129" t="s">
        <v>1539</v>
      </c>
      <c r="BA319" s="129" t="s">
        <v>1539</v>
      </c>
      <c r="BB319" s="129" t="s">
        <v>1539</v>
      </c>
      <c r="BC319" s="129" t="s">
        <v>1539</v>
      </c>
      <c r="BD319" s="129" t="s">
        <v>1539</v>
      </c>
      <c r="BE319" s="129"/>
      <c r="BF319" s="129"/>
      <c r="BG319" s="129"/>
      <c r="BH319" s="129"/>
      <c r="BI319" s="129"/>
      <c r="BJ319" s="129"/>
      <c r="BK319" s="129"/>
      <c r="BL319" s="129"/>
      <c r="BM319" s="129"/>
      <c r="BN319" s="137"/>
      <c r="BO319" s="138"/>
      <c r="BP319" s="131"/>
      <c r="BQ319" s="99"/>
      <c r="BR319" s="139"/>
      <c r="BS319" s="132"/>
      <c r="BT319" s="99"/>
      <c r="BU319" s="134"/>
      <c r="BV319" s="135" t="s">
        <v>1539</v>
      </c>
      <c r="BW319" s="116"/>
      <c r="BY319" s="140" t="s">
        <v>1539</v>
      </c>
      <c r="BZ319" s="140" t="s">
        <v>1539</v>
      </c>
      <c r="CA319" s="140" t="s">
        <v>1539</v>
      </c>
      <c r="CB319" s="140" t="s">
        <v>1539</v>
      </c>
      <c r="CC319" s="140" t="s">
        <v>1539</v>
      </c>
      <c r="CD319" s="140" t="s">
        <v>1539</v>
      </c>
      <c r="CE319" s="140" t="s">
        <v>1539</v>
      </c>
      <c r="CF319" s="140" t="s">
        <v>1539</v>
      </c>
      <c r="CG319" s="140" t="s">
        <v>1539</v>
      </c>
      <c r="CH319" s="140" t="s">
        <v>1539</v>
      </c>
      <c r="CI319" s="140" t="s">
        <v>1539</v>
      </c>
      <c r="CJ319" s="140" t="s">
        <v>1539</v>
      </c>
      <c r="CL319" s="140"/>
      <c r="CM319" s="140"/>
      <c r="CN319" s="140"/>
      <c r="CO319" s="140"/>
      <c r="CP319" s="140"/>
      <c r="CQ319" s="140"/>
      <c r="CR319" s="140"/>
      <c r="CS319" s="140"/>
      <c r="CT319" s="140"/>
      <c r="CU319" s="140"/>
      <c r="CV319" s="140"/>
      <c r="CW319" s="140"/>
      <c r="CY319" s="103"/>
      <c r="CZ319" s="103"/>
      <c r="DA319" s="103"/>
      <c r="DB319" s="103"/>
      <c r="DC319" s="103"/>
      <c r="DD319" s="103"/>
      <c r="DE319" s="103"/>
      <c r="DF319" s="103"/>
      <c r="DG319" s="103"/>
      <c r="DH319" s="103"/>
      <c r="DI319" s="103"/>
      <c r="DJ319" s="103"/>
    </row>
    <row r="320" spans="1:114" ht="15" customHeight="1" x14ac:dyDescent="0.25">
      <c r="A320" s="70">
        <v>-73.416667000000004</v>
      </c>
      <c r="B320" s="70">
        <v>6.233333</v>
      </c>
      <c r="C320" s="71">
        <v>1400</v>
      </c>
      <c r="D320" s="56">
        <v>24015250</v>
      </c>
      <c r="E320" s="56"/>
      <c r="F320" s="195" t="s">
        <v>559</v>
      </c>
      <c r="G320" s="57" t="s">
        <v>67</v>
      </c>
      <c r="H320" s="82" t="s">
        <v>560</v>
      </c>
      <c r="I320" s="129">
        <v>26.8</v>
      </c>
      <c r="J320" s="129">
        <v>27.6</v>
      </c>
      <c r="K320" s="129">
        <v>25.8</v>
      </c>
      <c r="L320" s="129">
        <v>26.8</v>
      </c>
      <c r="M320" s="129">
        <v>26.2</v>
      </c>
      <c r="N320" s="129">
        <v>25.6</v>
      </c>
      <c r="O320" s="129">
        <v>26.8</v>
      </c>
      <c r="P320" s="129">
        <v>27.2</v>
      </c>
      <c r="Q320" s="129">
        <v>26.8</v>
      </c>
      <c r="R320" s="129">
        <v>27.8</v>
      </c>
      <c r="S320" s="129">
        <v>26</v>
      </c>
      <c r="T320" s="129">
        <v>27</v>
      </c>
      <c r="U320" s="129">
        <v>26.2</v>
      </c>
      <c r="V320" s="129">
        <v>26</v>
      </c>
      <c r="W320" s="129">
        <v>25.8</v>
      </c>
      <c r="X320" s="129">
        <v>25.4</v>
      </c>
      <c r="Y320" s="129">
        <v>26</v>
      </c>
      <c r="Z320" s="129">
        <v>26.8</v>
      </c>
      <c r="AA320" s="129">
        <v>25.6</v>
      </c>
      <c r="AB320" s="129">
        <v>26.2</v>
      </c>
      <c r="AC320" s="129">
        <v>25.4</v>
      </c>
      <c r="AD320" s="129">
        <v>27</v>
      </c>
      <c r="AE320" s="129">
        <v>25.8</v>
      </c>
      <c r="AF320" s="129">
        <v>24.8</v>
      </c>
      <c r="AG320" s="129">
        <v>26.8</v>
      </c>
      <c r="AH320" s="129">
        <v>27.8</v>
      </c>
      <c r="AI320" s="129">
        <v>26.2</v>
      </c>
      <c r="AJ320" s="129">
        <v>25</v>
      </c>
      <c r="AK320" s="129">
        <v>24.6</v>
      </c>
      <c r="AL320" s="129">
        <v>26</v>
      </c>
      <c r="AM320" s="129"/>
      <c r="AN320" s="130">
        <f>+LOOKUP(1000,I320:AM320)</f>
        <v>26</v>
      </c>
      <c r="AO320" s="131"/>
      <c r="AQ320" s="132"/>
      <c r="AR320" s="99"/>
      <c r="AS320" s="133"/>
      <c r="AT320" s="134">
        <f>+MAX(I320:AM320)</f>
        <v>27.8</v>
      </c>
      <c r="AU320" s="135">
        <v>29</v>
      </c>
      <c r="AV320" s="136">
        <f>+AT320-AU320</f>
        <v>-1.1999999999999993</v>
      </c>
      <c r="AW320" s="140"/>
      <c r="AX320" s="129">
        <v>24</v>
      </c>
      <c r="AY320" s="129">
        <v>25.6</v>
      </c>
      <c r="AZ320" s="129">
        <v>26</v>
      </c>
      <c r="BA320" s="129">
        <v>26</v>
      </c>
      <c r="BB320" s="129">
        <v>25.2</v>
      </c>
      <c r="BC320" s="129">
        <v>26.8</v>
      </c>
      <c r="BD320" s="129">
        <v>24</v>
      </c>
      <c r="BE320" s="129"/>
      <c r="BF320" s="129"/>
      <c r="BG320" s="129"/>
      <c r="BH320" s="129"/>
      <c r="BI320" s="129"/>
      <c r="BJ320" s="129"/>
      <c r="BK320" s="129"/>
      <c r="BL320" s="129"/>
      <c r="BM320" s="129"/>
      <c r="BN320" s="137">
        <f>+LOOKUP(1000,AX320:BM320)</f>
        <v>24</v>
      </c>
      <c r="BO320" s="138"/>
      <c r="BP320" s="131"/>
      <c r="BQ320" s="99">
        <f>+BN320-BP320</f>
        <v>24</v>
      </c>
      <c r="BR320" s="139"/>
      <c r="BS320" s="132">
        <f>+AVERAGE(AX320:BM320)</f>
        <v>25.37142857142857</v>
      </c>
      <c r="BT320" s="99">
        <f>+BS320-BP320</f>
        <v>25.37142857142857</v>
      </c>
      <c r="BU320" s="134">
        <f>+MAX(AX320:BM320)</f>
        <v>26.8</v>
      </c>
      <c r="BV320" s="135">
        <v>29.4</v>
      </c>
      <c r="BW320" s="116">
        <f>+BU320-BV320</f>
        <v>-2.5999999999999979</v>
      </c>
      <c r="BY320" s="140">
        <v>31.2</v>
      </c>
      <c r="BZ320" s="140">
        <v>31.8</v>
      </c>
      <c r="CA320" s="140">
        <v>30.8</v>
      </c>
      <c r="CB320" s="140">
        <v>30</v>
      </c>
      <c r="CC320" s="140">
        <v>29.6</v>
      </c>
      <c r="CD320" s="140">
        <v>30.2</v>
      </c>
      <c r="CE320" s="140">
        <v>30</v>
      </c>
      <c r="CF320" s="140">
        <v>30</v>
      </c>
      <c r="CG320" s="140">
        <v>30</v>
      </c>
      <c r="CH320" s="140">
        <v>29.2</v>
      </c>
      <c r="CI320" s="140">
        <v>29</v>
      </c>
      <c r="CJ320" s="140">
        <v>29.4</v>
      </c>
      <c r="CL320" s="140">
        <v>27.894117647058831</v>
      </c>
      <c r="CM320" s="140">
        <v>28.55294117647059</v>
      </c>
      <c r="CN320" s="140">
        <v>28.644444444444439</v>
      </c>
      <c r="CO320" s="140">
        <v>28.455555555555559</v>
      </c>
      <c r="CP320" s="140">
        <v>28.22000000000001</v>
      </c>
      <c r="CQ320" s="140">
        <v>28.140000000000011</v>
      </c>
      <c r="CR320" s="140">
        <v>28.1</v>
      </c>
      <c r="CS320" s="140">
        <v>28.19</v>
      </c>
      <c r="CT320" s="140">
        <v>28.1</v>
      </c>
      <c r="CU320" s="140">
        <v>27.86315789473684</v>
      </c>
      <c r="CV320" s="140">
        <v>27.72</v>
      </c>
      <c r="CW320" s="140">
        <v>27.177777777777781</v>
      </c>
      <c r="CY320" s="103">
        <v>26.25882352941176</v>
      </c>
      <c r="CZ320" s="103">
        <v>26.735294117647062</v>
      </c>
      <c r="DA320" s="103">
        <v>26.961111111111109</v>
      </c>
      <c r="DB320" s="103">
        <v>26.477777777777781</v>
      </c>
      <c r="DC320" s="103">
        <v>26.385000000000002</v>
      </c>
      <c r="DD320" s="103">
        <v>26.285</v>
      </c>
      <c r="DE320" s="103">
        <v>26.305</v>
      </c>
      <c r="DF320" s="103">
        <v>26.454999999999998</v>
      </c>
      <c r="DG320" s="103">
        <v>26.37</v>
      </c>
      <c r="DH320" s="103">
        <v>26.0421052631579</v>
      </c>
      <c r="DI320" s="103">
        <v>25.9</v>
      </c>
      <c r="DJ320" s="103">
        <v>26.011111111111109</v>
      </c>
    </row>
    <row r="321" spans="1:114" ht="15" customHeight="1" x14ac:dyDescent="0.25">
      <c r="A321" s="70">
        <v>-73.916667000000004</v>
      </c>
      <c r="B321" s="70">
        <v>5.9</v>
      </c>
      <c r="C321" s="71">
        <v>1690</v>
      </c>
      <c r="D321" s="56">
        <v>23125060</v>
      </c>
      <c r="E321" s="56"/>
      <c r="F321" s="195" t="s">
        <v>531</v>
      </c>
      <c r="G321" s="57" t="s">
        <v>67</v>
      </c>
      <c r="H321" s="82" t="s">
        <v>561</v>
      </c>
      <c r="I321" s="129">
        <v>26</v>
      </c>
      <c r="J321" s="129">
        <v>24.8</v>
      </c>
      <c r="K321" s="129">
        <v>25.2</v>
      </c>
      <c r="L321" s="129">
        <v>25.6</v>
      </c>
      <c r="M321" s="129">
        <v>23.6</v>
      </c>
      <c r="N321" s="129">
        <v>23</v>
      </c>
      <c r="O321" s="129">
        <v>25.4</v>
      </c>
      <c r="P321" s="129">
        <v>24.8</v>
      </c>
      <c r="Q321" s="129">
        <v>25</v>
      </c>
      <c r="R321" s="129">
        <v>25.2</v>
      </c>
      <c r="S321" s="129">
        <v>24.8</v>
      </c>
      <c r="T321" s="129">
        <v>25.6</v>
      </c>
      <c r="U321" s="129">
        <v>22</v>
      </c>
      <c r="V321" s="129">
        <v>22.4</v>
      </c>
      <c r="W321" s="129">
        <v>23</v>
      </c>
      <c r="X321" s="129">
        <v>23.6</v>
      </c>
      <c r="Y321" s="129">
        <v>25</v>
      </c>
      <c r="Z321" s="129">
        <v>25.6</v>
      </c>
      <c r="AA321" s="129">
        <v>25.2</v>
      </c>
      <c r="AB321" s="129">
        <v>24.2</v>
      </c>
      <c r="AC321" s="129">
        <v>22.6</v>
      </c>
      <c r="AD321" s="129">
        <v>24</v>
      </c>
      <c r="AE321" s="129">
        <v>26</v>
      </c>
      <c r="AF321" s="129">
        <v>22</v>
      </c>
      <c r="AG321" s="129">
        <v>23</v>
      </c>
      <c r="AH321" s="129">
        <v>25</v>
      </c>
      <c r="AI321" s="129">
        <v>23.2</v>
      </c>
      <c r="AJ321" s="129">
        <v>24</v>
      </c>
      <c r="AK321" s="129">
        <v>23</v>
      </c>
      <c r="AL321" s="129">
        <v>25.2</v>
      </c>
      <c r="AM321" s="129"/>
      <c r="AN321" s="130">
        <f>+LOOKUP(1000,I321:AM321)</f>
        <v>25.2</v>
      </c>
      <c r="AO321" s="131"/>
      <c r="AQ321" s="132"/>
      <c r="AR321" s="99"/>
      <c r="AS321" s="133"/>
      <c r="AT321" s="134">
        <f>+MAX(I321:AM321)</f>
        <v>26</v>
      </c>
      <c r="AU321" s="135">
        <v>27.8</v>
      </c>
      <c r="AV321" s="136">
        <f>+AT321-AU321</f>
        <v>-1.8000000000000007</v>
      </c>
      <c r="AW321" s="140"/>
      <c r="AX321" s="129">
        <v>21.2</v>
      </c>
      <c r="AY321" s="129">
        <v>23.6</v>
      </c>
      <c r="AZ321" s="129">
        <v>24</v>
      </c>
      <c r="BA321" s="129">
        <v>24.2</v>
      </c>
      <c r="BB321" s="129">
        <v>22.6</v>
      </c>
      <c r="BC321" s="129">
        <v>23.2</v>
      </c>
      <c r="BD321" s="129">
        <v>25.2</v>
      </c>
      <c r="BE321" s="129"/>
      <c r="BF321" s="129"/>
      <c r="BG321" s="129"/>
      <c r="BH321" s="129"/>
      <c r="BI321" s="129"/>
      <c r="BJ321" s="129"/>
      <c r="BK321" s="129"/>
      <c r="BL321" s="129"/>
      <c r="BM321" s="129"/>
      <c r="BN321" s="137">
        <f>+LOOKUP(1000,AX321:BM321)</f>
        <v>25.2</v>
      </c>
      <c r="BO321" s="138"/>
      <c r="BP321" s="131"/>
      <c r="BQ321" s="99">
        <f>+BN321-BP321</f>
        <v>25.2</v>
      </c>
      <c r="BR321" s="139"/>
      <c r="BS321" s="132">
        <f>+AVERAGE(AX321:BM321)</f>
        <v>23.428571428571423</v>
      </c>
      <c r="BT321" s="99">
        <f>+BS321-BP321</f>
        <v>23.428571428571423</v>
      </c>
      <c r="BU321" s="134">
        <f>+MAX(AX321:BM321)</f>
        <v>25.2</v>
      </c>
      <c r="BV321" s="135">
        <v>27.8</v>
      </c>
      <c r="BW321" s="116">
        <f>+BU321-BV321</f>
        <v>-2.6000000000000014</v>
      </c>
      <c r="BY321" s="140">
        <v>28.6</v>
      </c>
      <c r="BZ321" s="140">
        <v>28.4</v>
      </c>
      <c r="CA321" s="140">
        <v>28.2</v>
      </c>
      <c r="CB321" s="140">
        <v>27.6</v>
      </c>
      <c r="CC321" s="140">
        <v>27.8</v>
      </c>
      <c r="CD321" s="140">
        <v>28.2</v>
      </c>
      <c r="CE321" s="140">
        <v>29.2</v>
      </c>
      <c r="CF321" s="140">
        <v>29.4</v>
      </c>
      <c r="CG321" s="140">
        <v>28.6</v>
      </c>
      <c r="CH321" s="140">
        <v>28</v>
      </c>
      <c r="CI321" s="140">
        <v>27.8</v>
      </c>
      <c r="CJ321" s="140">
        <v>27.8</v>
      </c>
      <c r="CK321" s="220"/>
      <c r="CL321" s="140">
        <v>25.184615384615391</v>
      </c>
      <c r="CM321" s="140">
        <v>25.408333333333331</v>
      </c>
      <c r="CN321" s="140">
        <v>25.436</v>
      </c>
      <c r="CO321" s="140">
        <v>25.222222222222221</v>
      </c>
      <c r="CP321" s="140">
        <v>25.080769230769231</v>
      </c>
      <c r="CQ321" s="140">
        <v>25.11538461538462</v>
      </c>
      <c r="CR321" s="140">
        <v>25.776923076923079</v>
      </c>
      <c r="CS321" s="140">
        <v>26.016666666666669</v>
      </c>
      <c r="CT321" s="140">
        <v>25.776</v>
      </c>
      <c r="CU321" s="140">
        <v>25.6</v>
      </c>
      <c r="CV321" s="140">
        <v>25.04347826086957</v>
      </c>
      <c r="CW321" s="140">
        <v>24.891666666666669</v>
      </c>
      <c r="CY321" s="103">
        <v>22.930769230769229</v>
      </c>
      <c r="CZ321" s="103">
        <v>22.975000000000001</v>
      </c>
      <c r="DA321" s="103">
        <v>22.888000000000002</v>
      </c>
      <c r="DB321" s="103">
        <v>22.833333333333329</v>
      </c>
      <c r="DC321" s="103">
        <v>22.976923076923079</v>
      </c>
      <c r="DD321" s="103">
        <v>23.003846153846158</v>
      </c>
      <c r="DE321" s="103">
        <v>23.107692307692311</v>
      </c>
      <c r="DF321" s="103">
        <v>23.408333333333331</v>
      </c>
      <c r="DG321" s="103">
        <v>23.347999999999999</v>
      </c>
      <c r="DH321" s="103">
        <v>22.845833333333339</v>
      </c>
      <c r="DI321" s="103">
        <v>22.77391304347826</v>
      </c>
      <c r="DJ321" s="103">
        <v>22.75416666666667</v>
      </c>
    </row>
    <row r="322" spans="1:114" ht="15" customHeight="1" x14ac:dyDescent="0.25">
      <c r="A322" s="70">
        <v>-73.349999999999994</v>
      </c>
      <c r="B322" s="70">
        <v>5.95</v>
      </c>
      <c r="C322" s="71">
        <v>1900</v>
      </c>
      <c r="D322" s="56">
        <v>24015280</v>
      </c>
      <c r="E322" s="56"/>
      <c r="F322" s="195" t="s">
        <v>562</v>
      </c>
      <c r="G322" s="57" t="s">
        <v>67</v>
      </c>
      <c r="H322" s="82" t="s">
        <v>563</v>
      </c>
      <c r="I322" s="129" t="s">
        <v>1539</v>
      </c>
      <c r="J322" s="129" t="s">
        <v>1539</v>
      </c>
      <c r="K322" s="129" t="s">
        <v>1539</v>
      </c>
      <c r="L322" s="129" t="s">
        <v>1539</v>
      </c>
      <c r="M322" s="129" t="s">
        <v>1539</v>
      </c>
      <c r="N322" s="129" t="s">
        <v>1539</v>
      </c>
      <c r="O322" s="129" t="s">
        <v>1539</v>
      </c>
      <c r="P322" s="129" t="s">
        <v>1539</v>
      </c>
      <c r="Q322" s="129" t="s">
        <v>1539</v>
      </c>
      <c r="R322" s="129" t="s">
        <v>1539</v>
      </c>
      <c r="S322" s="129" t="s">
        <v>1539</v>
      </c>
      <c r="T322" s="129" t="s">
        <v>1539</v>
      </c>
      <c r="U322" s="129" t="s">
        <v>1539</v>
      </c>
      <c r="V322" s="129" t="s">
        <v>1539</v>
      </c>
      <c r="W322" s="129" t="s">
        <v>1539</v>
      </c>
      <c r="X322" s="129" t="s">
        <v>1539</v>
      </c>
      <c r="Y322" s="129" t="s">
        <v>1539</v>
      </c>
      <c r="Z322" s="129" t="s">
        <v>1539</v>
      </c>
      <c r="AA322" s="129" t="s">
        <v>1539</v>
      </c>
      <c r="AB322" s="129" t="s">
        <v>1539</v>
      </c>
      <c r="AC322" s="129" t="s">
        <v>1539</v>
      </c>
      <c r="AD322" s="129" t="s">
        <v>1539</v>
      </c>
      <c r="AE322" s="129" t="s">
        <v>1539</v>
      </c>
      <c r="AF322" s="129" t="s">
        <v>1539</v>
      </c>
      <c r="AG322" s="129" t="s">
        <v>1539</v>
      </c>
      <c r="AH322" s="129" t="s">
        <v>1539</v>
      </c>
      <c r="AI322" s="129" t="s">
        <v>1539</v>
      </c>
      <c r="AJ322" s="129" t="s">
        <v>1539</v>
      </c>
      <c r="AK322" s="129" t="s">
        <v>1539</v>
      </c>
      <c r="AL322" s="129" t="s">
        <v>1539</v>
      </c>
      <c r="AM322" s="129"/>
      <c r="AN322" s="130"/>
      <c r="AO322" s="131"/>
      <c r="AQ322" s="132"/>
      <c r="AR322" s="99"/>
      <c r="AS322" s="133"/>
      <c r="AT322" s="134"/>
      <c r="AU322" s="135">
        <v>27.6</v>
      </c>
      <c r="AV322" s="136"/>
      <c r="AW322" s="140"/>
      <c r="AX322" s="129" t="s">
        <v>1539</v>
      </c>
      <c r="AY322" s="129" t="s">
        <v>1539</v>
      </c>
      <c r="AZ322" s="129" t="s">
        <v>1539</v>
      </c>
      <c r="BA322" s="129" t="s">
        <v>1539</v>
      </c>
      <c r="BB322" s="129" t="s">
        <v>1539</v>
      </c>
      <c r="BC322" s="129" t="s">
        <v>1539</v>
      </c>
      <c r="BD322" s="129" t="s">
        <v>1539</v>
      </c>
      <c r="BE322" s="129"/>
      <c r="BF322" s="129"/>
      <c r="BG322" s="129"/>
      <c r="BH322" s="129"/>
      <c r="BI322" s="129"/>
      <c r="BJ322" s="129"/>
      <c r="BK322" s="129"/>
      <c r="BL322" s="129"/>
      <c r="BM322" s="129"/>
      <c r="BN322" s="137"/>
      <c r="BO322" s="138"/>
      <c r="BP322" s="131"/>
      <c r="BQ322" s="99"/>
      <c r="BR322" s="139"/>
      <c r="BS322" s="132"/>
      <c r="BT322" s="99"/>
      <c r="BU322" s="134"/>
      <c r="BV322" s="135">
        <v>27.6</v>
      </c>
      <c r="BW322" s="116"/>
      <c r="BY322" s="140">
        <v>28.8</v>
      </c>
      <c r="BZ322" s="140">
        <v>30.4</v>
      </c>
      <c r="CA322" s="140">
        <v>28</v>
      </c>
      <c r="CB322" s="140">
        <v>28</v>
      </c>
      <c r="CC322" s="140">
        <v>27.8</v>
      </c>
      <c r="CD322" s="140">
        <v>28</v>
      </c>
      <c r="CE322" s="140">
        <v>28</v>
      </c>
      <c r="CF322" s="140">
        <v>28.8</v>
      </c>
      <c r="CG322" s="140">
        <v>28.4</v>
      </c>
      <c r="CH322" s="140">
        <v>27.8</v>
      </c>
      <c r="CI322" s="140">
        <v>27.6</v>
      </c>
      <c r="CJ322" s="140">
        <v>27.6</v>
      </c>
      <c r="CL322" s="140">
        <v>25.509090909090911</v>
      </c>
      <c r="CM322" s="140">
        <v>25.72608695652174</v>
      </c>
      <c r="CN322" s="140">
        <v>25.908333333333331</v>
      </c>
      <c r="CO322" s="140">
        <v>25.637499999999999</v>
      </c>
      <c r="CP322" s="140">
        <v>25.941666666666659</v>
      </c>
      <c r="CQ322" s="140">
        <v>25.739130434782609</v>
      </c>
      <c r="CR322" s="140">
        <v>25.908333333333331</v>
      </c>
      <c r="CS322" s="140">
        <v>25.726315789473681</v>
      </c>
      <c r="CT322" s="140">
        <v>25.97894736842105</v>
      </c>
      <c r="CU322" s="140">
        <v>25.395454545454541</v>
      </c>
      <c r="CV322" s="140">
        <v>25.019047619047619</v>
      </c>
      <c r="CW322" s="140">
        <v>24.857142857142861</v>
      </c>
      <c r="CY322" s="103">
        <v>23.373913043478261</v>
      </c>
      <c r="CZ322" s="103">
        <v>23.441666666666659</v>
      </c>
      <c r="DA322" s="103">
        <v>23.404</v>
      </c>
      <c r="DB322" s="103">
        <v>23.244</v>
      </c>
      <c r="DC322" s="103">
        <v>23.14</v>
      </c>
      <c r="DD322" s="103">
        <v>23.104166666666671</v>
      </c>
      <c r="DE322" s="103">
        <v>23.175999999999998</v>
      </c>
      <c r="DF322" s="103">
        <v>23.28</v>
      </c>
      <c r="DG322" s="103">
        <v>23.324999999999999</v>
      </c>
      <c r="DH322" s="103">
        <v>23.00869565217392</v>
      </c>
      <c r="DI322" s="103">
        <v>23</v>
      </c>
      <c r="DJ322" s="103">
        <v>22.922727272727268</v>
      </c>
    </row>
    <row r="323" spans="1:114" ht="15" customHeight="1" x14ac:dyDescent="0.25">
      <c r="A323" s="70">
        <v>-73.916667000000004</v>
      </c>
      <c r="B323" s="70">
        <v>6.6166669999999996</v>
      </c>
      <c r="C323" s="71">
        <v>180</v>
      </c>
      <c r="D323" s="56">
        <v>23125040</v>
      </c>
      <c r="E323" s="56"/>
      <c r="F323" s="195" t="s">
        <v>564</v>
      </c>
      <c r="G323" s="57" t="s">
        <v>67</v>
      </c>
      <c r="H323" s="82" t="s">
        <v>565</v>
      </c>
      <c r="I323" s="129" t="s">
        <v>1539</v>
      </c>
      <c r="J323" s="129" t="s">
        <v>1539</v>
      </c>
      <c r="K323" s="129" t="s">
        <v>1539</v>
      </c>
      <c r="L323" s="129" t="s">
        <v>1539</v>
      </c>
      <c r="M323" s="129" t="s">
        <v>1539</v>
      </c>
      <c r="N323" s="129" t="s">
        <v>1539</v>
      </c>
      <c r="O323" s="129" t="s">
        <v>1539</v>
      </c>
      <c r="P323" s="129" t="s">
        <v>1539</v>
      </c>
      <c r="Q323" s="129" t="s">
        <v>1539</v>
      </c>
      <c r="R323" s="129" t="s">
        <v>1539</v>
      </c>
      <c r="S323" s="129" t="s">
        <v>1539</v>
      </c>
      <c r="T323" s="129" t="s">
        <v>1539</v>
      </c>
      <c r="U323" s="129" t="s">
        <v>1539</v>
      </c>
      <c r="V323" s="129" t="s">
        <v>1539</v>
      </c>
      <c r="W323" s="129" t="s">
        <v>1539</v>
      </c>
      <c r="X323" s="129" t="s">
        <v>1539</v>
      </c>
      <c r="Y323" s="129" t="s">
        <v>1539</v>
      </c>
      <c r="Z323" s="129" t="s">
        <v>1539</v>
      </c>
      <c r="AA323" s="129" t="s">
        <v>1539</v>
      </c>
      <c r="AB323" s="129" t="s">
        <v>1539</v>
      </c>
      <c r="AC323" s="129" t="s">
        <v>1539</v>
      </c>
      <c r="AD323" s="129" t="s">
        <v>1539</v>
      </c>
      <c r="AE323" s="129" t="s">
        <v>1539</v>
      </c>
      <c r="AF323" s="129" t="s">
        <v>1539</v>
      </c>
      <c r="AG323" s="129" t="s">
        <v>1539</v>
      </c>
      <c r="AH323" s="129" t="s">
        <v>1539</v>
      </c>
      <c r="AI323" s="129" t="s">
        <v>1539</v>
      </c>
      <c r="AJ323" s="129" t="s">
        <v>1539</v>
      </c>
      <c r="AK323" s="129" t="s">
        <v>1539</v>
      </c>
      <c r="AL323" s="129" t="s">
        <v>1539</v>
      </c>
      <c r="AM323" s="129"/>
      <c r="AN323" s="130"/>
      <c r="AO323" s="131"/>
      <c r="AQ323" s="132"/>
      <c r="AR323" s="99"/>
      <c r="AS323" s="133"/>
      <c r="AT323" s="134"/>
      <c r="AU323" s="135" t="s">
        <v>1539</v>
      </c>
      <c r="AV323" s="136"/>
      <c r="AW323" s="140"/>
      <c r="AX323" s="129" t="s">
        <v>1539</v>
      </c>
      <c r="AY323" s="129" t="s">
        <v>1539</v>
      </c>
      <c r="AZ323" s="129" t="s">
        <v>1539</v>
      </c>
      <c r="BA323" s="129" t="s">
        <v>1539</v>
      </c>
      <c r="BB323" s="129" t="s">
        <v>1539</v>
      </c>
      <c r="BC323" s="129" t="s">
        <v>1539</v>
      </c>
      <c r="BD323" s="129" t="s">
        <v>1539</v>
      </c>
      <c r="BE323" s="129"/>
      <c r="BF323" s="129"/>
      <c r="BG323" s="129"/>
      <c r="BH323" s="129"/>
      <c r="BI323" s="129"/>
      <c r="BJ323" s="129"/>
      <c r="BK323" s="129"/>
      <c r="BL323" s="129"/>
      <c r="BM323" s="129"/>
      <c r="BN323" s="137"/>
      <c r="BO323" s="138"/>
      <c r="BP323" s="131"/>
      <c r="BQ323" s="99"/>
      <c r="BR323" s="139"/>
      <c r="BS323" s="132"/>
      <c r="BT323" s="99"/>
      <c r="BU323" s="134"/>
      <c r="BV323" s="135" t="s">
        <v>1539</v>
      </c>
      <c r="BW323" s="116"/>
      <c r="BY323" s="140" t="s">
        <v>1539</v>
      </c>
      <c r="BZ323" s="140" t="s">
        <v>1539</v>
      </c>
      <c r="CA323" s="140" t="s">
        <v>1539</v>
      </c>
      <c r="CB323" s="140" t="s">
        <v>1539</v>
      </c>
      <c r="CC323" s="140" t="s">
        <v>1539</v>
      </c>
      <c r="CD323" s="140" t="s">
        <v>1539</v>
      </c>
      <c r="CE323" s="140" t="s">
        <v>1539</v>
      </c>
      <c r="CF323" s="140" t="s">
        <v>1539</v>
      </c>
      <c r="CG323" s="140" t="s">
        <v>1539</v>
      </c>
      <c r="CH323" s="140" t="s">
        <v>1539</v>
      </c>
      <c r="CI323" s="140" t="s">
        <v>1539</v>
      </c>
      <c r="CJ323" s="140" t="s">
        <v>1539</v>
      </c>
      <c r="CL323" s="140">
        <v>35.144444444444439</v>
      </c>
      <c r="CM323" s="140">
        <v>35.616666666666667</v>
      </c>
      <c r="CN323" s="140">
        <v>35.61578947368421</v>
      </c>
      <c r="CO323" s="140">
        <v>35.122222222222227</v>
      </c>
      <c r="CP323" s="140">
        <v>34.970588235294123</v>
      </c>
      <c r="CQ323" s="140">
        <v>35.361111111111107</v>
      </c>
      <c r="CR323" s="140">
        <v>35.468421052631577</v>
      </c>
      <c r="CS323" s="140">
        <v>35.4</v>
      </c>
      <c r="CT323" s="140">
        <v>34.72941176470588</v>
      </c>
      <c r="CU323" s="140">
        <v>33.805555555555557</v>
      </c>
      <c r="CV323" s="140">
        <v>33.924999999999997</v>
      </c>
      <c r="CW323" s="140">
        <v>34.200000000000003</v>
      </c>
      <c r="CY323" s="103">
        <v>32.9</v>
      </c>
      <c r="CZ323" s="103">
        <v>33.24444444444444</v>
      </c>
      <c r="DA323" s="103">
        <v>32.710526315789473</v>
      </c>
      <c r="DB323" s="103">
        <v>32.483333333333327</v>
      </c>
      <c r="DC323" s="103">
        <v>32.529411764705877</v>
      </c>
      <c r="DD323" s="103">
        <v>32.74444444444444</v>
      </c>
      <c r="DE323" s="103">
        <v>33.063157894736847</v>
      </c>
      <c r="DF323" s="103">
        <v>32.868750000000013</v>
      </c>
      <c r="DG323" s="103">
        <v>32.305882352941182</v>
      </c>
      <c r="DH323" s="103">
        <v>31.672222222222231</v>
      </c>
      <c r="DI323" s="103">
        <v>31.912500000000001</v>
      </c>
      <c r="DJ323" s="103">
        <v>32.194117647058818</v>
      </c>
    </row>
    <row r="324" spans="1:114" ht="15" customHeight="1" x14ac:dyDescent="0.25">
      <c r="A324" s="70">
        <v>-73.766666999999998</v>
      </c>
      <c r="B324" s="70">
        <v>6.8666669999999996</v>
      </c>
      <c r="C324" s="71">
        <v>162</v>
      </c>
      <c r="D324" s="56">
        <v>23155040</v>
      </c>
      <c r="E324" s="56"/>
      <c r="F324" s="195" t="s">
        <v>566</v>
      </c>
      <c r="G324" s="57" t="s">
        <v>67</v>
      </c>
      <c r="H324" s="82" t="s">
        <v>66</v>
      </c>
      <c r="I324" s="129">
        <v>33.6</v>
      </c>
      <c r="J324" s="129">
        <v>34.200000000000003</v>
      </c>
      <c r="K324" s="129">
        <v>34.6</v>
      </c>
      <c r="L324" s="129">
        <v>30.2</v>
      </c>
      <c r="M324" s="129">
        <v>32.200000000000003</v>
      </c>
      <c r="N324" s="129">
        <v>32.200000000000003</v>
      </c>
      <c r="O324" s="129" t="s">
        <v>1539</v>
      </c>
      <c r="P324" s="129" t="s">
        <v>1539</v>
      </c>
      <c r="Q324" s="129">
        <v>34.6</v>
      </c>
      <c r="R324" s="129">
        <v>33.6</v>
      </c>
      <c r="S324" s="129">
        <v>30.2</v>
      </c>
      <c r="T324" s="129">
        <v>32.6</v>
      </c>
      <c r="U324" s="129">
        <v>30.2</v>
      </c>
      <c r="V324" s="129" t="s">
        <v>1539</v>
      </c>
      <c r="W324" s="129" t="s">
        <v>1539</v>
      </c>
      <c r="X324" s="129" t="s">
        <v>1539</v>
      </c>
      <c r="Y324" s="129">
        <v>31.4</v>
      </c>
      <c r="Z324" s="129">
        <v>32.6</v>
      </c>
      <c r="AA324" s="129">
        <v>33.200000000000003</v>
      </c>
      <c r="AB324" s="129">
        <v>31.8</v>
      </c>
      <c r="AC324" s="129">
        <v>28.6</v>
      </c>
      <c r="AD324" s="129">
        <v>32.799999999999997</v>
      </c>
      <c r="AE324" s="129">
        <v>33.200000000000003</v>
      </c>
      <c r="AF324" s="129">
        <v>33.4</v>
      </c>
      <c r="AG324" s="129">
        <v>32.799999999999997</v>
      </c>
      <c r="AH324" s="129">
        <v>33.799999999999997</v>
      </c>
      <c r="AI324" s="129">
        <v>32.4</v>
      </c>
      <c r="AJ324" s="129" t="s">
        <v>1539</v>
      </c>
      <c r="AK324" s="129">
        <v>30.2</v>
      </c>
      <c r="AL324" s="129">
        <v>31.8</v>
      </c>
      <c r="AM324" s="129"/>
      <c r="AN324" s="130">
        <f>+LOOKUP(1000,I324:AM324)</f>
        <v>31.8</v>
      </c>
      <c r="AO324" s="131"/>
      <c r="AQ324" s="132"/>
      <c r="AR324" s="99"/>
      <c r="AS324" s="133"/>
      <c r="AT324" s="134">
        <f>+MAX(I324:AM324)</f>
        <v>34.6</v>
      </c>
      <c r="AU324" s="135">
        <v>35.799999999999997</v>
      </c>
      <c r="AV324" s="136">
        <f>+AT324-AU324</f>
        <v>-1.1999999999999957</v>
      </c>
      <c r="AW324" s="140"/>
      <c r="AX324" s="129">
        <v>28.2</v>
      </c>
      <c r="AY324" s="129">
        <v>32</v>
      </c>
      <c r="AZ324" s="129">
        <v>32.200000000000003</v>
      </c>
      <c r="BA324" s="129">
        <v>31.8</v>
      </c>
      <c r="BB324" s="129" t="s">
        <v>1539</v>
      </c>
      <c r="BC324" s="129" t="s">
        <v>1539</v>
      </c>
      <c r="BD324" s="129" t="s">
        <v>1539</v>
      </c>
      <c r="BE324" s="129"/>
      <c r="BF324" s="129"/>
      <c r="BG324" s="129"/>
      <c r="BH324" s="129"/>
      <c r="BI324" s="129"/>
      <c r="BJ324" s="129"/>
      <c r="BK324" s="129"/>
      <c r="BL324" s="129"/>
      <c r="BM324" s="129"/>
      <c r="BN324" s="137">
        <f>+LOOKUP(1000,AX324:BM324)</f>
        <v>31.8</v>
      </c>
      <c r="BO324" s="138"/>
      <c r="BP324" s="131"/>
      <c r="BQ324" s="99">
        <f>+BN324-BP324</f>
        <v>31.8</v>
      </c>
      <c r="BR324" s="139"/>
      <c r="BS324" s="132">
        <f>+AVERAGE(AX324:BM324)</f>
        <v>31.05</v>
      </c>
      <c r="BT324" s="99">
        <f>+BS324-BP324</f>
        <v>31.05</v>
      </c>
      <c r="BU324" s="134">
        <f>+MAX(AX324:BM324)</f>
        <v>32.200000000000003</v>
      </c>
      <c r="BV324" s="135">
        <v>36.200000000000003</v>
      </c>
      <c r="BW324" s="116">
        <f>+BU324-BV324</f>
        <v>-4</v>
      </c>
      <c r="BY324" s="140">
        <v>37.6</v>
      </c>
      <c r="BZ324" s="140">
        <v>38</v>
      </c>
      <c r="CA324" s="140">
        <v>38.200000000000003</v>
      </c>
      <c r="CB324" s="140">
        <v>37</v>
      </c>
      <c r="CC324" s="140">
        <v>36.6</v>
      </c>
      <c r="CD324" s="140">
        <v>37</v>
      </c>
      <c r="CE324" s="140">
        <v>37.799999999999997</v>
      </c>
      <c r="CF324" s="140">
        <v>38.4</v>
      </c>
      <c r="CG324" s="140">
        <v>36.4</v>
      </c>
      <c r="CH324" s="140">
        <v>39</v>
      </c>
      <c r="CI324" s="140">
        <v>35.799999999999997</v>
      </c>
      <c r="CJ324" s="140">
        <v>36.200000000000003</v>
      </c>
      <c r="CK324" s="220"/>
      <c r="CL324" s="140">
        <v>35.429166666666667</v>
      </c>
      <c r="CM324" s="140">
        <v>36.195999999999998</v>
      </c>
      <c r="CN324" s="140">
        <v>35.74166666666666</v>
      </c>
      <c r="CO324" s="140">
        <v>35.296153846153842</v>
      </c>
      <c r="CP324" s="140">
        <v>35.029629629629618</v>
      </c>
      <c r="CQ324" s="140">
        <v>35.12916666666667</v>
      </c>
      <c r="CR324" s="140">
        <v>35.436</v>
      </c>
      <c r="CS324" s="140">
        <v>35.491666666666667</v>
      </c>
      <c r="CT324" s="140">
        <v>35.237499999999997</v>
      </c>
      <c r="CU324" s="140">
        <v>34.735999999999997</v>
      </c>
      <c r="CV324" s="140">
        <v>34.557142857142857</v>
      </c>
      <c r="CW324" s="140">
        <v>34.617391304347827</v>
      </c>
      <c r="CY324" s="103">
        <v>33.649999999999991</v>
      </c>
      <c r="CZ324" s="103">
        <v>33.676000000000002</v>
      </c>
      <c r="DA324" s="103">
        <v>33.112000000000002</v>
      </c>
      <c r="DB324" s="103">
        <v>32.776923076923083</v>
      </c>
      <c r="DC324" s="103">
        <v>32.785185185185178</v>
      </c>
      <c r="DD324" s="103">
        <v>32.833333333333343</v>
      </c>
      <c r="DE324" s="103">
        <v>33.296000000000006</v>
      </c>
      <c r="DF324" s="103">
        <v>33.237499999999997</v>
      </c>
      <c r="DG324" s="103">
        <v>32.871999999999993</v>
      </c>
      <c r="DH324" s="103">
        <v>32.283999999999999</v>
      </c>
      <c r="DI324" s="103">
        <v>32.317857142857143</v>
      </c>
      <c r="DJ324" s="103">
        <v>32.825000000000003</v>
      </c>
    </row>
    <row r="325" spans="1:114" ht="15" customHeight="1" x14ac:dyDescent="0.25">
      <c r="A325" s="70">
        <v>-73.166667000000004</v>
      </c>
      <c r="B325" s="70">
        <v>6.2833329999999998</v>
      </c>
      <c r="C325" s="71">
        <v>1350</v>
      </c>
      <c r="D325" s="56">
        <v>24025050</v>
      </c>
      <c r="E325" s="56"/>
      <c r="F325" s="195" t="s">
        <v>567</v>
      </c>
      <c r="G325" s="57" t="s">
        <v>67</v>
      </c>
      <c r="H325" s="82" t="s">
        <v>568</v>
      </c>
      <c r="I325" s="129" t="s">
        <v>1539</v>
      </c>
      <c r="J325" s="129" t="s">
        <v>1539</v>
      </c>
      <c r="K325" s="129" t="s">
        <v>1539</v>
      </c>
      <c r="L325" s="129" t="s">
        <v>1539</v>
      </c>
      <c r="M325" s="129" t="s">
        <v>1539</v>
      </c>
      <c r="N325" s="129" t="s">
        <v>1539</v>
      </c>
      <c r="O325" s="129" t="s">
        <v>1539</v>
      </c>
      <c r="P325" s="129" t="s">
        <v>1539</v>
      </c>
      <c r="Q325" s="129" t="s">
        <v>1539</v>
      </c>
      <c r="R325" s="129" t="s">
        <v>1539</v>
      </c>
      <c r="S325" s="129" t="s">
        <v>1539</v>
      </c>
      <c r="T325" s="129" t="s">
        <v>1539</v>
      </c>
      <c r="U325" s="129" t="s">
        <v>1539</v>
      </c>
      <c r="V325" s="129" t="s">
        <v>1539</v>
      </c>
      <c r="W325" s="129" t="s">
        <v>1539</v>
      </c>
      <c r="X325" s="129" t="s">
        <v>1539</v>
      </c>
      <c r="Y325" s="129" t="s">
        <v>1539</v>
      </c>
      <c r="Z325" s="129" t="s">
        <v>1539</v>
      </c>
      <c r="AA325" s="129" t="s">
        <v>1539</v>
      </c>
      <c r="AB325" s="129" t="s">
        <v>1539</v>
      </c>
      <c r="AC325" s="129" t="s">
        <v>1539</v>
      </c>
      <c r="AD325" s="129" t="s">
        <v>1539</v>
      </c>
      <c r="AE325" s="129" t="s">
        <v>1539</v>
      </c>
      <c r="AF325" s="129" t="s">
        <v>1539</v>
      </c>
      <c r="AG325" s="129" t="s">
        <v>1539</v>
      </c>
      <c r="AH325" s="129" t="s">
        <v>1539</v>
      </c>
      <c r="AI325" s="129" t="s">
        <v>1539</v>
      </c>
      <c r="AJ325" s="129" t="s">
        <v>1539</v>
      </c>
      <c r="AK325" s="129" t="s">
        <v>1539</v>
      </c>
      <c r="AL325" s="129" t="s">
        <v>1539</v>
      </c>
      <c r="AM325" s="129"/>
      <c r="AN325" s="136"/>
      <c r="AO325" s="131"/>
      <c r="AQ325" s="132"/>
      <c r="AR325" s="99"/>
      <c r="AS325" s="133"/>
      <c r="AT325" s="136"/>
      <c r="AU325" s="135">
        <v>31.4</v>
      </c>
      <c r="AV325" s="136"/>
      <c r="AW325" s="140"/>
      <c r="AX325" s="129" t="s">
        <v>1539</v>
      </c>
      <c r="AY325" s="129" t="s">
        <v>1539</v>
      </c>
      <c r="AZ325" s="129" t="s">
        <v>1539</v>
      </c>
      <c r="BA325" s="129" t="s">
        <v>1539</v>
      </c>
      <c r="BB325" s="129" t="s">
        <v>1539</v>
      </c>
      <c r="BC325" s="129" t="s">
        <v>1539</v>
      </c>
      <c r="BD325" s="129" t="s">
        <v>1539</v>
      </c>
      <c r="BE325" s="129"/>
      <c r="BF325" s="129"/>
      <c r="BG325" s="129"/>
      <c r="BH325" s="129"/>
      <c r="BI325" s="129"/>
      <c r="BJ325" s="129"/>
      <c r="BK325" s="129"/>
      <c r="BL325" s="129"/>
      <c r="BM325" s="129"/>
      <c r="BN325" s="137"/>
      <c r="BO325" s="138"/>
      <c r="BP325" s="131"/>
      <c r="BQ325" s="99"/>
      <c r="BR325" s="139"/>
      <c r="BS325" s="132"/>
      <c r="BT325" s="99"/>
      <c r="BU325" s="136"/>
      <c r="BV325" s="135">
        <v>33.4</v>
      </c>
      <c r="BW325" s="116"/>
      <c r="BY325" s="140">
        <v>35.200000000000003</v>
      </c>
      <c r="BZ325" s="140">
        <v>35.6</v>
      </c>
      <c r="CA325" s="140">
        <v>35.200000000000003</v>
      </c>
      <c r="CB325" s="140">
        <v>34.200000000000003</v>
      </c>
      <c r="CC325" s="140">
        <v>33.200000000000003</v>
      </c>
      <c r="CD325" s="140">
        <v>32.799999999999997</v>
      </c>
      <c r="CE325" s="140">
        <v>33.6</v>
      </c>
      <c r="CF325" s="140">
        <v>34.200000000000003</v>
      </c>
      <c r="CG325" s="140">
        <v>34</v>
      </c>
      <c r="CH325" s="140">
        <v>32.4</v>
      </c>
      <c r="CI325" s="140">
        <v>31.4</v>
      </c>
      <c r="CJ325" s="140">
        <v>33.4</v>
      </c>
      <c r="CL325" s="140">
        <v>30.75</v>
      </c>
      <c r="CM325" s="140">
        <v>31.14782608695651</v>
      </c>
      <c r="CN325" s="140">
        <v>31.454166666666669</v>
      </c>
      <c r="CO325" s="140">
        <v>30.6875</v>
      </c>
      <c r="CP325" s="140">
        <v>30.390476190476189</v>
      </c>
      <c r="CQ325" s="140">
        <v>30.556000000000001</v>
      </c>
      <c r="CR325" s="140">
        <v>30.352</v>
      </c>
      <c r="CS325" s="140">
        <v>30.335999999999999</v>
      </c>
      <c r="CT325" s="140">
        <v>30.396000000000001</v>
      </c>
      <c r="CU325" s="140">
        <v>30.07500000000001</v>
      </c>
      <c r="CV325" s="140">
        <v>29.75</v>
      </c>
      <c r="CW325" s="140">
        <v>30.017391304347829</v>
      </c>
      <c r="CY325" s="103">
        <v>28.809090909090909</v>
      </c>
      <c r="CZ325" s="103">
        <v>29.108695652173921</v>
      </c>
      <c r="DA325" s="103">
        <v>28.95</v>
      </c>
      <c r="DB325" s="103">
        <v>28.387499999999999</v>
      </c>
      <c r="DC325" s="103">
        <v>28.18571428571428</v>
      </c>
      <c r="DD325" s="103">
        <v>27.98800000000001</v>
      </c>
      <c r="DE325" s="103">
        <v>28.024000000000001</v>
      </c>
      <c r="DF325" s="103">
        <v>28.231999999999999</v>
      </c>
      <c r="DG325" s="103">
        <v>28.196000000000009</v>
      </c>
      <c r="DH325" s="103">
        <v>28.029166666666669</v>
      </c>
      <c r="DI325" s="103">
        <v>27.912500000000001</v>
      </c>
      <c r="DJ325" s="103">
        <v>28.317391304347829</v>
      </c>
    </row>
    <row r="326" spans="1:114" ht="15" customHeight="1" x14ac:dyDescent="0.25">
      <c r="A326" s="70">
        <v>-73.366667000000007</v>
      </c>
      <c r="B326" s="70">
        <v>6.35</v>
      </c>
      <c r="C326" s="71">
        <v>1090</v>
      </c>
      <c r="D326" s="56">
        <v>24015260</v>
      </c>
      <c r="E326" s="56"/>
      <c r="F326" s="195" t="s">
        <v>371</v>
      </c>
      <c r="G326" s="57" t="s">
        <v>67</v>
      </c>
      <c r="H326" s="82" t="s">
        <v>372</v>
      </c>
      <c r="I326" s="129">
        <v>30.2</v>
      </c>
      <c r="J326" s="129">
        <v>31.2</v>
      </c>
      <c r="K326" s="129">
        <v>31.4</v>
      </c>
      <c r="L326" s="129">
        <v>30.8</v>
      </c>
      <c r="M326" s="129">
        <v>30.6</v>
      </c>
      <c r="N326" s="129">
        <v>31</v>
      </c>
      <c r="O326" s="129">
        <v>30.6</v>
      </c>
      <c r="P326" s="129">
        <v>29.6</v>
      </c>
      <c r="Q326" s="129">
        <v>31</v>
      </c>
      <c r="R326" s="129">
        <v>30.4</v>
      </c>
      <c r="S326" s="129">
        <v>32</v>
      </c>
      <c r="T326" s="129">
        <v>31.8</v>
      </c>
      <c r="U326" s="129">
        <v>31.6</v>
      </c>
      <c r="V326" s="129">
        <v>30.8</v>
      </c>
      <c r="W326" s="129">
        <v>30</v>
      </c>
      <c r="X326" s="129">
        <v>30.4</v>
      </c>
      <c r="Y326" s="129">
        <v>29.6</v>
      </c>
      <c r="Z326" s="129">
        <v>29</v>
      </c>
      <c r="AA326" s="129">
        <v>29.6</v>
      </c>
      <c r="AB326" s="129">
        <v>30.4</v>
      </c>
      <c r="AC326" s="129">
        <v>30</v>
      </c>
      <c r="AD326" s="129">
        <v>31.2</v>
      </c>
      <c r="AE326" s="129">
        <v>30.2</v>
      </c>
      <c r="AF326" s="129">
        <v>25.4</v>
      </c>
      <c r="AG326" s="129">
        <v>29.2</v>
      </c>
      <c r="AH326" s="129">
        <v>31</v>
      </c>
      <c r="AI326" s="129">
        <v>31.6</v>
      </c>
      <c r="AJ326" s="129">
        <v>27</v>
      </c>
      <c r="AK326" s="129">
        <v>29</v>
      </c>
      <c r="AL326" s="129">
        <v>30.4</v>
      </c>
      <c r="AM326" s="129"/>
      <c r="AN326" s="130">
        <f>+LOOKUP(1000,I326:AM326)</f>
        <v>30.4</v>
      </c>
      <c r="AO326" s="131"/>
      <c r="AQ326" s="132"/>
      <c r="AR326" s="99"/>
      <c r="AS326" s="133"/>
      <c r="AT326" s="134">
        <f>+MAX(I326:AM326)</f>
        <v>32</v>
      </c>
      <c r="AU326" s="135">
        <v>35.6</v>
      </c>
      <c r="AV326" s="136">
        <f>+AT326-AU326</f>
        <v>-3.6000000000000014</v>
      </c>
      <c r="AW326" s="140"/>
      <c r="AX326" s="129">
        <v>27.4</v>
      </c>
      <c r="AY326" s="129">
        <v>29.6</v>
      </c>
      <c r="AZ326" s="129">
        <v>29.4</v>
      </c>
      <c r="BA326" s="129">
        <v>29.8</v>
      </c>
      <c r="BB326" s="129">
        <v>29.4</v>
      </c>
      <c r="BC326" s="129">
        <v>30</v>
      </c>
      <c r="BD326" s="129">
        <v>28.6</v>
      </c>
      <c r="BE326" s="129"/>
      <c r="BF326" s="129"/>
      <c r="BG326" s="129"/>
      <c r="BH326" s="129"/>
      <c r="BI326" s="129"/>
      <c r="BJ326" s="129"/>
      <c r="BK326" s="129"/>
      <c r="BL326" s="129"/>
      <c r="BM326" s="129"/>
      <c r="BN326" s="137">
        <f>+LOOKUP(1000,AX326:BM326)</f>
        <v>28.6</v>
      </c>
      <c r="BO326" s="138"/>
      <c r="BP326" s="131"/>
      <c r="BQ326" s="99">
        <f>+BN326-BP326</f>
        <v>28.6</v>
      </c>
      <c r="BR326" s="139"/>
      <c r="BS326" s="132">
        <f>+AVERAGE(AX326:BM326)</f>
        <v>29.171428571428571</v>
      </c>
      <c r="BT326" s="99">
        <f>+BS326-BP326</f>
        <v>29.171428571428571</v>
      </c>
      <c r="BU326" s="134">
        <f>+MAX(AX326:BM326)</f>
        <v>30</v>
      </c>
      <c r="BV326" s="135">
        <v>35</v>
      </c>
      <c r="BW326" s="116">
        <f>+BU326-BV326</f>
        <v>-5</v>
      </c>
      <c r="BY326" s="140">
        <v>36</v>
      </c>
      <c r="BZ326" s="140">
        <v>36.799999999999997</v>
      </c>
      <c r="CA326" s="140">
        <v>36.799999999999997</v>
      </c>
      <c r="CB326" s="140">
        <v>34.799999999999997</v>
      </c>
      <c r="CC326" s="140">
        <v>34.6</v>
      </c>
      <c r="CD326" s="140">
        <v>34.6</v>
      </c>
      <c r="CE326" s="140">
        <v>34.200000000000003</v>
      </c>
      <c r="CF326" s="140">
        <v>35.5</v>
      </c>
      <c r="CG326" s="140">
        <v>34.200000000000003</v>
      </c>
      <c r="CH326" s="140">
        <v>33.799999999999997</v>
      </c>
      <c r="CI326" s="140">
        <v>35.6</v>
      </c>
      <c r="CJ326" s="140">
        <v>35</v>
      </c>
      <c r="CL326" s="140">
        <v>32.624137931034483</v>
      </c>
      <c r="CM326" s="140">
        <v>32.878571428571433</v>
      </c>
      <c r="CN326" s="140">
        <v>33.182758620689647</v>
      </c>
      <c r="CO326" s="140">
        <v>32.665517241379312</v>
      </c>
      <c r="CP326" s="140">
        <v>32.272413793103453</v>
      </c>
      <c r="CQ326" s="140">
        <v>31.978571428571431</v>
      </c>
      <c r="CR326" s="140">
        <v>31.985714285714291</v>
      </c>
      <c r="CS326" s="140">
        <v>32.178571428571431</v>
      </c>
      <c r="CT326" s="140">
        <v>32.042857142857137</v>
      </c>
      <c r="CU326" s="140">
        <v>31.670370370370371</v>
      </c>
      <c r="CV326" s="140">
        <v>31.627586206896549</v>
      </c>
      <c r="CW326" s="140">
        <v>31.562068965517241</v>
      </c>
      <c r="CY326" s="103">
        <v>30.820689655172409</v>
      </c>
      <c r="CZ326" s="103">
        <v>31.092857142857131</v>
      </c>
      <c r="DA326" s="103">
        <v>30.96896551724139</v>
      </c>
      <c r="DB326" s="103">
        <v>30.593103448275858</v>
      </c>
      <c r="DC326" s="103">
        <v>30.1551724137931</v>
      </c>
      <c r="DD326" s="103">
        <v>30.007142857142849</v>
      </c>
      <c r="DE326" s="103">
        <v>29.967857142857149</v>
      </c>
      <c r="DF326" s="103">
        <v>30.2</v>
      </c>
      <c r="DG326" s="103">
        <v>30.06785714285714</v>
      </c>
      <c r="DH326" s="103">
        <v>29.718518518518518</v>
      </c>
      <c r="DI326" s="103">
        <v>29.73448275862069</v>
      </c>
      <c r="DJ326" s="103">
        <v>29.99655172413793</v>
      </c>
    </row>
    <row r="327" spans="1:114" ht="15" customHeight="1" x14ac:dyDescent="0.25">
      <c r="A327" s="70">
        <v>-74.031388890000002</v>
      </c>
      <c r="B327" s="70">
        <v>6.8777777799999997</v>
      </c>
      <c r="C327" s="71">
        <v>100</v>
      </c>
      <c r="D327" s="56">
        <v>23130010</v>
      </c>
      <c r="E327" s="56"/>
      <c r="F327" s="195" t="s">
        <v>569</v>
      </c>
      <c r="G327" s="57" t="s">
        <v>67</v>
      </c>
      <c r="H327" s="82" t="s">
        <v>66</v>
      </c>
      <c r="I327" s="129" t="s">
        <v>1539</v>
      </c>
      <c r="J327" s="129" t="s">
        <v>1539</v>
      </c>
      <c r="K327" s="129" t="s">
        <v>1539</v>
      </c>
      <c r="L327" s="129" t="s">
        <v>1539</v>
      </c>
      <c r="M327" s="129" t="s">
        <v>1539</v>
      </c>
      <c r="N327" s="129" t="s">
        <v>1539</v>
      </c>
      <c r="O327" s="129" t="s">
        <v>1539</v>
      </c>
      <c r="P327" s="129" t="s">
        <v>1539</v>
      </c>
      <c r="Q327" s="129" t="s">
        <v>1539</v>
      </c>
      <c r="R327" s="129" t="s">
        <v>1539</v>
      </c>
      <c r="S327" s="129" t="s">
        <v>1539</v>
      </c>
      <c r="T327" s="129" t="s">
        <v>1539</v>
      </c>
      <c r="U327" s="129" t="s">
        <v>1539</v>
      </c>
      <c r="V327" s="129" t="s">
        <v>1539</v>
      </c>
      <c r="W327" s="129" t="s">
        <v>1539</v>
      </c>
      <c r="X327" s="129" t="s">
        <v>1539</v>
      </c>
      <c r="Y327" s="129" t="s">
        <v>1539</v>
      </c>
      <c r="Z327" s="129" t="s">
        <v>1539</v>
      </c>
      <c r="AA327" s="129" t="s">
        <v>1539</v>
      </c>
      <c r="AB327" s="129" t="s">
        <v>1539</v>
      </c>
      <c r="AC327" s="129" t="s">
        <v>1539</v>
      </c>
      <c r="AD327" s="129" t="s">
        <v>1539</v>
      </c>
      <c r="AE327" s="129" t="s">
        <v>1539</v>
      </c>
      <c r="AF327" s="129" t="s">
        <v>1539</v>
      </c>
      <c r="AG327" s="129" t="s">
        <v>1539</v>
      </c>
      <c r="AH327" s="129" t="s">
        <v>1539</v>
      </c>
      <c r="AI327" s="129" t="s">
        <v>1539</v>
      </c>
      <c r="AJ327" s="129" t="s">
        <v>1539</v>
      </c>
      <c r="AK327" s="129" t="s">
        <v>1539</v>
      </c>
      <c r="AL327" s="129" t="s">
        <v>1539</v>
      </c>
      <c r="AM327" s="129"/>
      <c r="AN327" s="130"/>
      <c r="AO327" s="131"/>
      <c r="AQ327" s="132"/>
      <c r="AR327" s="99"/>
      <c r="AS327" s="133"/>
      <c r="AT327" s="134"/>
      <c r="AU327" s="135" t="s">
        <v>1539</v>
      </c>
      <c r="AV327" s="136"/>
      <c r="AW327" s="140"/>
      <c r="AX327" s="129" t="s">
        <v>1539</v>
      </c>
      <c r="AY327" s="129" t="s">
        <v>1539</v>
      </c>
      <c r="AZ327" s="129" t="s">
        <v>1539</v>
      </c>
      <c r="BA327" s="129" t="s">
        <v>1539</v>
      </c>
      <c r="BB327" s="129" t="s">
        <v>1539</v>
      </c>
      <c r="BC327" s="129" t="s">
        <v>1539</v>
      </c>
      <c r="BD327" s="129" t="s">
        <v>1539</v>
      </c>
      <c r="BE327" s="129"/>
      <c r="BF327" s="129"/>
      <c r="BG327" s="129"/>
      <c r="BH327" s="129"/>
      <c r="BI327" s="129"/>
      <c r="BJ327" s="129"/>
      <c r="BK327" s="129"/>
      <c r="BL327" s="129"/>
      <c r="BM327" s="129"/>
      <c r="BN327" s="137"/>
      <c r="BO327" s="138"/>
      <c r="BP327" s="131"/>
      <c r="BQ327" s="99"/>
      <c r="BR327" s="139"/>
      <c r="BS327" s="132"/>
      <c r="BT327" s="99"/>
      <c r="BU327" s="134"/>
      <c r="BV327" s="135" t="s">
        <v>1539</v>
      </c>
      <c r="BW327" s="116"/>
      <c r="BY327" s="140" t="s">
        <v>1539</v>
      </c>
      <c r="BZ327" s="140" t="s">
        <v>1539</v>
      </c>
      <c r="CA327" s="140" t="s">
        <v>1539</v>
      </c>
      <c r="CB327" s="140" t="s">
        <v>1539</v>
      </c>
      <c r="CC327" s="140" t="s">
        <v>1539</v>
      </c>
      <c r="CD327" s="140" t="s">
        <v>1539</v>
      </c>
      <c r="CE327" s="140" t="s">
        <v>1539</v>
      </c>
      <c r="CF327" s="140" t="s">
        <v>1539</v>
      </c>
      <c r="CG327" s="140" t="s">
        <v>1539</v>
      </c>
      <c r="CH327" s="140" t="s">
        <v>1539</v>
      </c>
      <c r="CI327" s="140" t="s">
        <v>1539</v>
      </c>
      <c r="CJ327" s="140" t="s">
        <v>1539</v>
      </c>
      <c r="CL327" s="140"/>
      <c r="CM327" s="140"/>
      <c r="CN327" s="140"/>
      <c r="CO327" s="140"/>
      <c r="CP327" s="140"/>
      <c r="CQ327" s="140"/>
      <c r="CR327" s="140"/>
      <c r="CS327" s="140"/>
      <c r="CT327" s="140"/>
      <c r="CU327" s="140"/>
      <c r="CV327" s="140"/>
      <c r="CW327" s="140"/>
      <c r="CY327" s="103"/>
      <c r="CZ327" s="103"/>
      <c r="DA327" s="103"/>
      <c r="DB327" s="103"/>
      <c r="DC327" s="103"/>
      <c r="DD327" s="103"/>
      <c r="DE327" s="103"/>
      <c r="DF327" s="103"/>
      <c r="DG327" s="103"/>
      <c r="DH327" s="103"/>
      <c r="DI327" s="103"/>
      <c r="DJ327" s="103"/>
    </row>
    <row r="328" spans="1:114" ht="15" customHeight="1" x14ac:dyDescent="0.25">
      <c r="A328" s="70">
        <v>-73.8</v>
      </c>
      <c r="B328" s="70">
        <v>8.6166669999999996</v>
      </c>
      <c r="C328" s="71">
        <v>40</v>
      </c>
      <c r="D328" s="56">
        <v>23210020</v>
      </c>
      <c r="E328" s="56"/>
      <c r="F328" s="195" t="s">
        <v>570</v>
      </c>
      <c r="G328" s="57" t="s">
        <v>54</v>
      </c>
      <c r="H328" s="82" t="s">
        <v>571</v>
      </c>
      <c r="I328" s="129" t="s">
        <v>1539</v>
      </c>
      <c r="J328" s="129" t="s">
        <v>1539</v>
      </c>
      <c r="K328" s="129" t="s">
        <v>1539</v>
      </c>
      <c r="L328" s="129" t="s">
        <v>1539</v>
      </c>
      <c r="M328" s="129" t="s">
        <v>1539</v>
      </c>
      <c r="N328" s="129" t="s">
        <v>1539</v>
      </c>
      <c r="O328" s="129" t="s">
        <v>1539</v>
      </c>
      <c r="P328" s="129" t="s">
        <v>1539</v>
      </c>
      <c r="Q328" s="129" t="s">
        <v>1539</v>
      </c>
      <c r="R328" s="129" t="s">
        <v>1539</v>
      </c>
      <c r="S328" s="129" t="s">
        <v>1539</v>
      </c>
      <c r="T328" s="129" t="s">
        <v>1539</v>
      </c>
      <c r="U328" s="129" t="s">
        <v>1539</v>
      </c>
      <c r="V328" s="129" t="s">
        <v>1539</v>
      </c>
      <c r="W328" s="129" t="s">
        <v>1539</v>
      </c>
      <c r="X328" s="129" t="s">
        <v>1539</v>
      </c>
      <c r="Y328" s="129" t="s">
        <v>1539</v>
      </c>
      <c r="Z328" s="129" t="s">
        <v>1539</v>
      </c>
      <c r="AA328" s="129" t="s">
        <v>1539</v>
      </c>
      <c r="AB328" s="129" t="s">
        <v>1539</v>
      </c>
      <c r="AC328" s="129" t="s">
        <v>1539</v>
      </c>
      <c r="AD328" s="129" t="s">
        <v>1539</v>
      </c>
      <c r="AE328" s="129" t="s">
        <v>1539</v>
      </c>
      <c r="AF328" s="129" t="s">
        <v>1539</v>
      </c>
      <c r="AG328" s="129" t="s">
        <v>1539</v>
      </c>
      <c r="AH328" s="129" t="s">
        <v>1539</v>
      </c>
      <c r="AI328" s="129" t="s">
        <v>1539</v>
      </c>
      <c r="AJ328" s="129" t="s">
        <v>1539</v>
      </c>
      <c r="AK328" s="129" t="s">
        <v>1539</v>
      </c>
      <c r="AL328" s="129" t="s">
        <v>1539</v>
      </c>
      <c r="AM328" s="129"/>
      <c r="AN328" s="130"/>
      <c r="AO328" s="131"/>
      <c r="AQ328" s="132"/>
      <c r="AR328" s="99"/>
      <c r="AS328" s="133"/>
      <c r="AT328" s="134"/>
      <c r="AU328" s="135" t="s">
        <v>1539</v>
      </c>
      <c r="AV328" s="136"/>
      <c r="AW328" s="140"/>
      <c r="AX328" s="129" t="s">
        <v>1539</v>
      </c>
      <c r="AY328" s="129" t="s">
        <v>1539</v>
      </c>
      <c r="AZ328" s="129" t="s">
        <v>1539</v>
      </c>
      <c r="BA328" s="129" t="s">
        <v>1539</v>
      </c>
      <c r="BB328" s="129" t="s">
        <v>1539</v>
      </c>
      <c r="BC328" s="129" t="s">
        <v>1539</v>
      </c>
      <c r="BD328" s="129" t="s">
        <v>1539</v>
      </c>
      <c r="BE328" s="129"/>
      <c r="BF328" s="129"/>
      <c r="BG328" s="129"/>
      <c r="BH328" s="129"/>
      <c r="BI328" s="129"/>
      <c r="BJ328" s="129"/>
      <c r="BK328" s="129"/>
      <c r="BL328" s="129"/>
      <c r="BM328" s="129"/>
      <c r="BN328" s="137"/>
      <c r="BO328" s="138"/>
      <c r="BP328" s="131"/>
      <c r="BQ328" s="99"/>
      <c r="BR328" s="139"/>
      <c r="BS328" s="132"/>
      <c r="BT328" s="99"/>
      <c r="BU328" s="134"/>
      <c r="BV328" s="135" t="s">
        <v>1539</v>
      </c>
      <c r="BW328" s="116"/>
      <c r="BY328" s="140" t="s">
        <v>1539</v>
      </c>
      <c r="BZ328" s="140" t="s">
        <v>1539</v>
      </c>
      <c r="CA328" s="140" t="s">
        <v>1539</v>
      </c>
      <c r="CB328" s="140" t="s">
        <v>1539</v>
      </c>
      <c r="CC328" s="140" t="s">
        <v>1539</v>
      </c>
      <c r="CD328" s="140" t="s">
        <v>1539</v>
      </c>
      <c r="CE328" s="140" t="s">
        <v>1539</v>
      </c>
      <c r="CF328" s="140" t="s">
        <v>1539</v>
      </c>
      <c r="CG328" s="140" t="s">
        <v>1539</v>
      </c>
      <c r="CH328" s="140" t="s">
        <v>1539</v>
      </c>
      <c r="CI328" s="140" t="s">
        <v>1539</v>
      </c>
      <c r="CJ328" s="140" t="s">
        <v>1539</v>
      </c>
      <c r="CL328" s="140"/>
      <c r="CM328" s="140"/>
      <c r="CN328" s="140"/>
      <c r="CO328" s="140"/>
      <c r="CP328" s="140"/>
      <c r="CQ328" s="140"/>
      <c r="CR328" s="140"/>
      <c r="CS328" s="140"/>
      <c r="CT328" s="140"/>
      <c r="CU328" s="140"/>
      <c r="CV328" s="140"/>
      <c r="CW328" s="140"/>
      <c r="CY328" s="103"/>
      <c r="CZ328" s="103"/>
      <c r="DA328" s="103"/>
      <c r="DB328" s="103"/>
      <c r="DC328" s="103"/>
      <c r="DD328" s="103"/>
      <c r="DE328" s="103"/>
      <c r="DF328" s="103"/>
      <c r="DG328" s="103"/>
      <c r="DH328" s="103"/>
      <c r="DI328" s="103"/>
      <c r="DJ328" s="103"/>
    </row>
    <row r="329" spans="1:114" ht="15" customHeight="1" x14ac:dyDescent="0.25">
      <c r="A329" s="70">
        <v>-73.099999999999994</v>
      </c>
      <c r="B329" s="70">
        <v>6.15</v>
      </c>
      <c r="C329" s="71">
        <v>1814</v>
      </c>
      <c r="D329" s="56">
        <v>24020040</v>
      </c>
      <c r="E329" s="56"/>
      <c r="F329" s="195" t="s">
        <v>572</v>
      </c>
      <c r="G329" s="57" t="s">
        <v>67</v>
      </c>
      <c r="H329" s="82" t="s">
        <v>573</v>
      </c>
      <c r="I329" s="129" t="s">
        <v>1539</v>
      </c>
      <c r="J329" s="129" t="s">
        <v>1539</v>
      </c>
      <c r="K329" s="129" t="s">
        <v>1539</v>
      </c>
      <c r="L329" s="129" t="s">
        <v>1539</v>
      </c>
      <c r="M329" s="129" t="s">
        <v>1539</v>
      </c>
      <c r="N329" s="129" t="s">
        <v>1539</v>
      </c>
      <c r="O329" s="129" t="s">
        <v>1539</v>
      </c>
      <c r="P329" s="129" t="s">
        <v>1539</v>
      </c>
      <c r="Q329" s="129" t="s">
        <v>1539</v>
      </c>
      <c r="R329" s="129" t="s">
        <v>1539</v>
      </c>
      <c r="S329" s="129" t="s">
        <v>1539</v>
      </c>
      <c r="T329" s="129" t="s">
        <v>1539</v>
      </c>
      <c r="U329" s="129" t="s">
        <v>1539</v>
      </c>
      <c r="V329" s="129" t="s">
        <v>1539</v>
      </c>
      <c r="W329" s="129" t="s">
        <v>1539</v>
      </c>
      <c r="X329" s="129" t="s">
        <v>1539</v>
      </c>
      <c r="Y329" s="129" t="s">
        <v>1539</v>
      </c>
      <c r="Z329" s="129" t="s">
        <v>1539</v>
      </c>
      <c r="AA329" s="129" t="s">
        <v>1539</v>
      </c>
      <c r="AB329" s="129" t="s">
        <v>1539</v>
      </c>
      <c r="AC329" s="129" t="s">
        <v>1539</v>
      </c>
      <c r="AD329" s="129" t="s">
        <v>1539</v>
      </c>
      <c r="AE329" s="129" t="s">
        <v>1539</v>
      </c>
      <c r="AF329" s="129" t="s">
        <v>1539</v>
      </c>
      <c r="AG329" s="129" t="s">
        <v>1539</v>
      </c>
      <c r="AH329" s="129" t="s">
        <v>1539</v>
      </c>
      <c r="AI329" s="129" t="s">
        <v>1539</v>
      </c>
      <c r="AJ329" s="129" t="s">
        <v>1539</v>
      </c>
      <c r="AK329" s="129" t="s">
        <v>1539</v>
      </c>
      <c r="AL329" s="129" t="s">
        <v>1539</v>
      </c>
      <c r="AM329" s="129"/>
      <c r="AN329" s="130"/>
      <c r="AO329" s="131"/>
      <c r="AQ329" s="132"/>
      <c r="AR329" s="99"/>
      <c r="AS329" s="133"/>
      <c r="AT329" s="134"/>
      <c r="AU329" s="135" t="s">
        <v>1539</v>
      </c>
      <c r="AV329" s="136"/>
      <c r="AW329" s="140"/>
      <c r="AX329" s="129" t="s">
        <v>1539</v>
      </c>
      <c r="AY329" s="129" t="s">
        <v>1539</v>
      </c>
      <c r="AZ329" s="129" t="s">
        <v>1539</v>
      </c>
      <c r="BA329" s="129" t="s">
        <v>1539</v>
      </c>
      <c r="BB329" s="129" t="s">
        <v>1539</v>
      </c>
      <c r="BC329" s="129" t="s">
        <v>1539</v>
      </c>
      <c r="BD329" s="129" t="s">
        <v>1539</v>
      </c>
      <c r="BE329" s="129"/>
      <c r="BF329" s="129"/>
      <c r="BG329" s="129"/>
      <c r="BH329" s="129"/>
      <c r="BI329" s="129"/>
      <c r="BJ329" s="129"/>
      <c r="BK329" s="129"/>
      <c r="BL329" s="129"/>
      <c r="BM329" s="129"/>
      <c r="BN329" s="137"/>
      <c r="BO329" s="138"/>
      <c r="BP329" s="131"/>
      <c r="BQ329" s="99"/>
      <c r="BR329" s="139"/>
      <c r="BS329" s="132"/>
      <c r="BT329" s="99"/>
      <c r="BU329" s="134"/>
      <c r="BV329" s="135" t="s">
        <v>1539</v>
      </c>
      <c r="BW329" s="116"/>
      <c r="BY329" s="140" t="s">
        <v>1539</v>
      </c>
      <c r="BZ329" s="140" t="s">
        <v>1539</v>
      </c>
      <c r="CA329" s="140" t="s">
        <v>1539</v>
      </c>
      <c r="CB329" s="140" t="s">
        <v>1539</v>
      </c>
      <c r="CC329" s="140" t="s">
        <v>1539</v>
      </c>
      <c r="CD329" s="140" t="s">
        <v>1539</v>
      </c>
      <c r="CE329" s="140" t="s">
        <v>1539</v>
      </c>
      <c r="CF329" s="140" t="s">
        <v>1539</v>
      </c>
      <c r="CG329" s="140" t="s">
        <v>1539</v>
      </c>
      <c r="CH329" s="140" t="s">
        <v>1539</v>
      </c>
      <c r="CI329" s="140" t="s">
        <v>1539</v>
      </c>
      <c r="CJ329" s="140" t="s">
        <v>1539</v>
      </c>
      <c r="CL329" s="140"/>
      <c r="CM329" s="140"/>
      <c r="CN329" s="140"/>
      <c r="CO329" s="140"/>
      <c r="CP329" s="140"/>
      <c r="CQ329" s="140"/>
      <c r="CR329" s="140"/>
      <c r="CS329" s="140"/>
      <c r="CT329" s="140"/>
      <c r="CU329" s="140"/>
      <c r="CV329" s="140"/>
      <c r="CW329" s="140"/>
      <c r="CY329" s="103"/>
      <c r="CZ329" s="103"/>
      <c r="DA329" s="103"/>
      <c r="DB329" s="103"/>
      <c r="DC329" s="103"/>
      <c r="DD329" s="103"/>
      <c r="DE329" s="103"/>
      <c r="DF329" s="103"/>
      <c r="DG329" s="103"/>
      <c r="DH329" s="103"/>
      <c r="DI329" s="103"/>
      <c r="DJ329" s="103"/>
    </row>
    <row r="330" spans="1:114" ht="15" customHeight="1" x14ac:dyDescent="0.25">
      <c r="A330" s="70">
        <v>-73.716667000000001</v>
      </c>
      <c r="B330" s="70">
        <v>5.9666670000000002</v>
      </c>
      <c r="C330" s="71">
        <v>2018</v>
      </c>
      <c r="D330" s="56">
        <v>24010820</v>
      </c>
      <c r="E330" s="56"/>
      <c r="F330" s="195" t="s">
        <v>574</v>
      </c>
      <c r="G330" s="57" t="s">
        <v>67</v>
      </c>
      <c r="H330" s="82" t="s">
        <v>575</v>
      </c>
      <c r="I330" s="129" t="s">
        <v>1539</v>
      </c>
      <c r="J330" s="129" t="s">
        <v>1539</v>
      </c>
      <c r="K330" s="129" t="s">
        <v>1539</v>
      </c>
      <c r="L330" s="129" t="s">
        <v>1539</v>
      </c>
      <c r="M330" s="129" t="s">
        <v>1539</v>
      </c>
      <c r="N330" s="129" t="s">
        <v>1539</v>
      </c>
      <c r="O330" s="129" t="s">
        <v>1539</v>
      </c>
      <c r="P330" s="129" t="s">
        <v>1539</v>
      </c>
      <c r="Q330" s="129" t="s">
        <v>1539</v>
      </c>
      <c r="R330" s="129" t="s">
        <v>1539</v>
      </c>
      <c r="S330" s="129" t="s">
        <v>1539</v>
      </c>
      <c r="T330" s="129" t="s">
        <v>1539</v>
      </c>
      <c r="U330" s="129" t="s">
        <v>1539</v>
      </c>
      <c r="V330" s="129" t="s">
        <v>1539</v>
      </c>
      <c r="W330" s="129" t="s">
        <v>1539</v>
      </c>
      <c r="X330" s="129" t="s">
        <v>1539</v>
      </c>
      <c r="Y330" s="129" t="s">
        <v>1539</v>
      </c>
      <c r="Z330" s="129" t="s">
        <v>1539</v>
      </c>
      <c r="AA330" s="129" t="s">
        <v>1539</v>
      </c>
      <c r="AB330" s="129" t="s">
        <v>1539</v>
      </c>
      <c r="AC330" s="129" t="s">
        <v>1539</v>
      </c>
      <c r="AD330" s="129" t="s">
        <v>1539</v>
      </c>
      <c r="AE330" s="129" t="s">
        <v>1539</v>
      </c>
      <c r="AF330" s="129" t="s">
        <v>1539</v>
      </c>
      <c r="AG330" s="129" t="s">
        <v>1539</v>
      </c>
      <c r="AH330" s="129" t="s">
        <v>1539</v>
      </c>
      <c r="AI330" s="129" t="s">
        <v>1539</v>
      </c>
      <c r="AJ330" s="129" t="s">
        <v>1539</v>
      </c>
      <c r="AK330" s="129" t="s">
        <v>1539</v>
      </c>
      <c r="AL330" s="129" t="s">
        <v>1539</v>
      </c>
      <c r="AM330" s="129"/>
      <c r="AN330" s="130"/>
      <c r="AO330" s="131"/>
      <c r="AQ330" s="132"/>
      <c r="AR330" s="99"/>
      <c r="AS330" s="133"/>
      <c r="AT330" s="134"/>
      <c r="AU330" s="135" t="s">
        <v>1539</v>
      </c>
      <c r="AV330" s="136"/>
      <c r="AW330" s="140"/>
      <c r="AX330" s="129" t="s">
        <v>1539</v>
      </c>
      <c r="AY330" s="129" t="s">
        <v>1539</v>
      </c>
      <c r="AZ330" s="129" t="s">
        <v>1539</v>
      </c>
      <c r="BA330" s="129" t="s">
        <v>1539</v>
      </c>
      <c r="BB330" s="129" t="s">
        <v>1539</v>
      </c>
      <c r="BC330" s="129" t="s">
        <v>1539</v>
      </c>
      <c r="BD330" s="129" t="s">
        <v>1539</v>
      </c>
      <c r="BE330" s="129"/>
      <c r="BF330" s="129"/>
      <c r="BG330" s="129"/>
      <c r="BH330" s="129"/>
      <c r="BI330" s="129"/>
      <c r="BJ330" s="129"/>
      <c r="BK330" s="129"/>
      <c r="BL330" s="129"/>
      <c r="BM330" s="129"/>
      <c r="BN330" s="137"/>
      <c r="BO330" s="138"/>
      <c r="BP330" s="131"/>
      <c r="BQ330" s="99"/>
      <c r="BR330" s="139"/>
      <c r="BS330" s="132"/>
      <c r="BT330" s="99"/>
      <c r="BU330" s="134"/>
      <c r="BV330" s="135" t="s">
        <v>1539</v>
      </c>
      <c r="BW330" s="116"/>
      <c r="BY330" s="140" t="s">
        <v>1539</v>
      </c>
      <c r="BZ330" s="140" t="s">
        <v>1539</v>
      </c>
      <c r="CA330" s="140" t="s">
        <v>1539</v>
      </c>
      <c r="CB330" s="140" t="s">
        <v>1539</v>
      </c>
      <c r="CC330" s="140" t="s">
        <v>1539</v>
      </c>
      <c r="CD330" s="140" t="s">
        <v>1539</v>
      </c>
      <c r="CE330" s="140" t="s">
        <v>1539</v>
      </c>
      <c r="CF330" s="140" t="s">
        <v>1539</v>
      </c>
      <c r="CG330" s="140" t="s">
        <v>1539</v>
      </c>
      <c r="CH330" s="140" t="s">
        <v>1539</v>
      </c>
      <c r="CI330" s="140" t="s">
        <v>1539</v>
      </c>
      <c r="CJ330" s="140" t="s">
        <v>1539</v>
      </c>
      <c r="CL330" s="140"/>
      <c r="CM330" s="140"/>
      <c r="CN330" s="140"/>
      <c r="CO330" s="140"/>
      <c r="CP330" s="140"/>
      <c r="CQ330" s="140"/>
      <c r="CR330" s="140"/>
      <c r="CS330" s="140"/>
      <c r="CT330" s="140"/>
      <c r="CU330" s="140"/>
      <c r="CV330" s="140"/>
      <c r="CW330" s="140"/>
      <c r="CY330" s="103"/>
      <c r="CZ330" s="103"/>
      <c r="DA330" s="103"/>
      <c r="DB330" s="103"/>
      <c r="DC330" s="103"/>
      <c r="DD330" s="103"/>
      <c r="DE330" s="103"/>
      <c r="DF330" s="103"/>
      <c r="DG330" s="103"/>
      <c r="DH330" s="103"/>
      <c r="DI330" s="103"/>
      <c r="DJ330" s="103"/>
    </row>
    <row r="331" spans="1:114" ht="15" customHeight="1" x14ac:dyDescent="0.25">
      <c r="A331" s="70">
        <v>-72.5</v>
      </c>
      <c r="B331" s="70">
        <v>7.3</v>
      </c>
      <c r="C331" s="71">
        <v>1560</v>
      </c>
      <c r="D331" s="56">
        <v>37010010</v>
      </c>
      <c r="E331" s="56"/>
      <c r="F331" s="195" t="s">
        <v>576</v>
      </c>
      <c r="G331" s="57" t="s">
        <v>71</v>
      </c>
      <c r="H331" s="82" t="s">
        <v>577</v>
      </c>
      <c r="I331" s="129" t="s">
        <v>1539</v>
      </c>
      <c r="J331" s="129" t="s">
        <v>1539</v>
      </c>
      <c r="K331" s="129" t="s">
        <v>1539</v>
      </c>
      <c r="L331" s="129" t="s">
        <v>1539</v>
      </c>
      <c r="M331" s="129" t="s">
        <v>1539</v>
      </c>
      <c r="N331" s="129" t="s">
        <v>1539</v>
      </c>
      <c r="O331" s="129" t="s">
        <v>1539</v>
      </c>
      <c r="P331" s="129" t="s">
        <v>1539</v>
      </c>
      <c r="Q331" s="129" t="s">
        <v>1539</v>
      </c>
      <c r="R331" s="129" t="s">
        <v>1539</v>
      </c>
      <c r="S331" s="129" t="s">
        <v>1539</v>
      </c>
      <c r="T331" s="129" t="s">
        <v>1539</v>
      </c>
      <c r="U331" s="129" t="s">
        <v>1539</v>
      </c>
      <c r="V331" s="129" t="s">
        <v>1539</v>
      </c>
      <c r="W331" s="129" t="s">
        <v>1539</v>
      </c>
      <c r="X331" s="129" t="s">
        <v>1539</v>
      </c>
      <c r="Y331" s="129" t="s">
        <v>1539</v>
      </c>
      <c r="Z331" s="129" t="s">
        <v>1539</v>
      </c>
      <c r="AA331" s="129" t="s">
        <v>1539</v>
      </c>
      <c r="AB331" s="129" t="s">
        <v>1539</v>
      </c>
      <c r="AC331" s="129" t="s">
        <v>1539</v>
      </c>
      <c r="AD331" s="129" t="s">
        <v>1539</v>
      </c>
      <c r="AE331" s="129" t="s">
        <v>1539</v>
      </c>
      <c r="AF331" s="129" t="s">
        <v>1539</v>
      </c>
      <c r="AG331" s="129" t="s">
        <v>1539</v>
      </c>
      <c r="AH331" s="129" t="s">
        <v>1539</v>
      </c>
      <c r="AI331" s="129" t="s">
        <v>1539</v>
      </c>
      <c r="AJ331" s="129" t="s">
        <v>1539</v>
      </c>
      <c r="AK331" s="129" t="s">
        <v>1539</v>
      </c>
      <c r="AL331" s="129" t="s">
        <v>1539</v>
      </c>
      <c r="AM331" s="129"/>
      <c r="AN331" s="130"/>
      <c r="AO331" s="131"/>
      <c r="AQ331" s="132"/>
      <c r="AR331" s="99"/>
      <c r="AS331" s="133"/>
      <c r="AT331" s="134"/>
      <c r="AU331" s="135" t="s">
        <v>1539</v>
      </c>
      <c r="AV331" s="136"/>
      <c r="AW331" s="140"/>
      <c r="AX331" s="129" t="s">
        <v>1539</v>
      </c>
      <c r="AY331" s="129" t="s">
        <v>1539</v>
      </c>
      <c r="AZ331" s="129" t="s">
        <v>1539</v>
      </c>
      <c r="BA331" s="129" t="s">
        <v>1539</v>
      </c>
      <c r="BB331" s="129" t="s">
        <v>1539</v>
      </c>
      <c r="BC331" s="129" t="s">
        <v>1539</v>
      </c>
      <c r="BD331" s="129" t="s">
        <v>1539</v>
      </c>
      <c r="BE331" s="129"/>
      <c r="BF331" s="129"/>
      <c r="BG331" s="129"/>
      <c r="BH331" s="129"/>
      <c r="BI331" s="129"/>
      <c r="BJ331" s="129"/>
      <c r="BK331" s="129"/>
      <c r="BL331" s="129"/>
      <c r="BM331" s="129"/>
      <c r="BN331" s="137"/>
      <c r="BO331" s="138"/>
      <c r="BP331" s="131"/>
      <c r="BQ331" s="99"/>
      <c r="BR331" s="139"/>
      <c r="BS331" s="132"/>
      <c r="BT331" s="99"/>
      <c r="BU331" s="134"/>
      <c r="BV331" s="135" t="s">
        <v>1539</v>
      </c>
      <c r="BW331" s="116"/>
      <c r="BY331" s="140" t="s">
        <v>1539</v>
      </c>
      <c r="BZ331" s="140" t="s">
        <v>1539</v>
      </c>
      <c r="CA331" s="140" t="s">
        <v>1539</v>
      </c>
      <c r="CB331" s="140" t="s">
        <v>1539</v>
      </c>
      <c r="CC331" s="140" t="s">
        <v>1539</v>
      </c>
      <c r="CD331" s="140" t="s">
        <v>1539</v>
      </c>
      <c r="CE331" s="140" t="s">
        <v>1539</v>
      </c>
      <c r="CF331" s="140" t="s">
        <v>1539</v>
      </c>
      <c r="CG331" s="140" t="s">
        <v>1539</v>
      </c>
      <c r="CH331" s="140" t="s">
        <v>1539</v>
      </c>
      <c r="CI331" s="140" t="s">
        <v>1539</v>
      </c>
      <c r="CJ331" s="140" t="s">
        <v>1539</v>
      </c>
      <c r="CL331" s="140"/>
      <c r="CM331" s="140"/>
      <c r="CN331" s="140"/>
      <c r="CO331" s="140"/>
      <c r="CP331" s="140"/>
      <c r="CQ331" s="140"/>
      <c r="CR331" s="140"/>
      <c r="CS331" s="140"/>
      <c r="CT331" s="140"/>
      <c r="CU331" s="140"/>
      <c r="CV331" s="140"/>
      <c r="CW331" s="140"/>
      <c r="CY331" s="103"/>
      <c r="CZ331" s="103"/>
      <c r="DA331" s="103"/>
      <c r="DB331" s="103"/>
      <c r="DC331" s="103"/>
      <c r="DD331" s="103"/>
      <c r="DE331" s="103"/>
      <c r="DF331" s="103"/>
      <c r="DG331" s="103"/>
      <c r="DH331" s="103"/>
      <c r="DI331" s="103"/>
      <c r="DJ331" s="103"/>
    </row>
    <row r="332" spans="1:114" ht="15" customHeight="1" x14ac:dyDescent="0.25">
      <c r="A332" s="70">
        <v>-72.441944444444005</v>
      </c>
      <c r="B332" s="70">
        <v>7.2266666666669996</v>
      </c>
      <c r="C332" s="71">
        <v>1045</v>
      </c>
      <c r="D332" s="56">
        <v>37020020</v>
      </c>
      <c r="E332" s="56"/>
      <c r="F332" s="195" t="s">
        <v>578</v>
      </c>
      <c r="G332" s="57" t="s">
        <v>71</v>
      </c>
      <c r="H332" s="82" t="s">
        <v>509</v>
      </c>
      <c r="I332" s="129" t="s">
        <v>1539</v>
      </c>
      <c r="J332" s="129" t="s">
        <v>1539</v>
      </c>
      <c r="K332" s="129" t="s">
        <v>1539</v>
      </c>
      <c r="L332" s="129" t="s">
        <v>1539</v>
      </c>
      <c r="M332" s="129" t="s">
        <v>1539</v>
      </c>
      <c r="N332" s="129" t="s">
        <v>1539</v>
      </c>
      <c r="O332" s="129" t="s">
        <v>1539</v>
      </c>
      <c r="P332" s="129" t="s">
        <v>1539</v>
      </c>
      <c r="Q332" s="129" t="s">
        <v>1539</v>
      </c>
      <c r="R332" s="129" t="s">
        <v>1539</v>
      </c>
      <c r="S332" s="129" t="s">
        <v>1539</v>
      </c>
      <c r="T332" s="129" t="s">
        <v>1539</v>
      </c>
      <c r="U332" s="129" t="s">
        <v>1539</v>
      </c>
      <c r="V332" s="129" t="s">
        <v>1539</v>
      </c>
      <c r="W332" s="129" t="s">
        <v>1539</v>
      </c>
      <c r="X332" s="129" t="s">
        <v>1539</v>
      </c>
      <c r="Y332" s="129" t="s">
        <v>1539</v>
      </c>
      <c r="Z332" s="129" t="s">
        <v>1539</v>
      </c>
      <c r="AA332" s="129" t="s">
        <v>1539</v>
      </c>
      <c r="AB332" s="129" t="s">
        <v>1539</v>
      </c>
      <c r="AC332" s="129" t="s">
        <v>1539</v>
      </c>
      <c r="AD332" s="129" t="s">
        <v>1539</v>
      </c>
      <c r="AE332" s="129" t="s">
        <v>1539</v>
      </c>
      <c r="AF332" s="129" t="s">
        <v>1539</v>
      </c>
      <c r="AG332" s="129" t="s">
        <v>1539</v>
      </c>
      <c r="AH332" s="129" t="s">
        <v>1539</v>
      </c>
      <c r="AI332" s="129" t="s">
        <v>1539</v>
      </c>
      <c r="AJ332" s="129" t="s">
        <v>1539</v>
      </c>
      <c r="AK332" s="129" t="s">
        <v>1539</v>
      </c>
      <c r="AL332" s="129" t="s">
        <v>1539</v>
      </c>
      <c r="AM332" s="129"/>
      <c r="AN332" s="130"/>
      <c r="AO332" s="131"/>
      <c r="AQ332" s="132"/>
      <c r="AR332" s="99"/>
      <c r="AS332" s="133"/>
      <c r="AT332" s="134"/>
      <c r="AU332" s="135" t="s">
        <v>1539</v>
      </c>
      <c r="AV332" s="136"/>
      <c r="AW332" s="140"/>
      <c r="AX332" s="129" t="s">
        <v>1539</v>
      </c>
      <c r="AY332" s="129" t="s">
        <v>1539</v>
      </c>
      <c r="AZ332" s="129" t="s">
        <v>1539</v>
      </c>
      <c r="BA332" s="129" t="s">
        <v>1539</v>
      </c>
      <c r="BB332" s="129" t="s">
        <v>1539</v>
      </c>
      <c r="BC332" s="129" t="s">
        <v>1539</v>
      </c>
      <c r="BD332" s="129" t="s">
        <v>1539</v>
      </c>
      <c r="BE332" s="129"/>
      <c r="BF332" s="129"/>
      <c r="BG332" s="129"/>
      <c r="BH332" s="129"/>
      <c r="BI332" s="129"/>
      <c r="BJ332" s="129"/>
      <c r="BK332" s="129"/>
      <c r="BL332" s="129"/>
      <c r="BM332" s="129"/>
      <c r="BN332" s="137"/>
      <c r="BO332" s="138"/>
      <c r="BP332" s="131"/>
      <c r="BQ332" s="99"/>
      <c r="BR332" s="139"/>
      <c r="BS332" s="132"/>
      <c r="BT332" s="99"/>
      <c r="BU332" s="134"/>
      <c r="BV332" s="135" t="s">
        <v>1539</v>
      </c>
      <c r="BW332" s="116"/>
      <c r="BY332" s="140" t="s">
        <v>1539</v>
      </c>
      <c r="BZ332" s="140" t="s">
        <v>1539</v>
      </c>
      <c r="CA332" s="140" t="s">
        <v>1539</v>
      </c>
      <c r="CB332" s="140" t="s">
        <v>1539</v>
      </c>
      <c r="CC332" s="140" t="s">
        <v>1539</v>
      </c>
      <c r="CD332" s="140" t="s">
        <v>1539</v>
      </c>
      <c r="CE332" s="140" t="s">
        <v>1539</v>
      </c>
      <c r="CF332" s="140" t="s">
        <v>1539</v>
      </c>
      <c r="CG332" s="140" t="s">
        <v>1539</v>
      </c>
      <c r="CH332" s="140" t="s">
        <v>1539</v>
      </c>
      <c r="CI332" s="140" t="s">
        <v>1539</v>
      </c>
      <c r="CJ332" s="140" t="s">
        <v>1539</v>
      </c>
      <c r="CL332" s="140"/>
      <c r="CM332" s="140"/>
      <c r="CN332" s="140"/>
      <c r="CO332" s="140"/>
      <c r="CP332" s="140"/>
      <c r="CQ332" s="140"/>
      <c r="CR332" s="140"/>
      <c r="CS332" s="140"/>
      <c r="CT332" s="140"/>
      <c r="CU332" s="140"/>
      <c r="CV332" s="140"/>
      <c r="CW332" s="140"/>
      <c r="CY332" s="103"/>
      <c r="CZ332" s="103"/>
      <c r="DA332" s="103"/>
      <c r="DB332" s="103"/>
      <c r="DC332" s="103"/>
      <c r="DD332" s="103"/>
      <c r="DE332" s="103"/>
      <c r="DF332" s="103"/>
      <c r="DG332" s="103"/>
      <c r="DH332" s="103"/>
      <c r="DI332" s="103"/>
      <c r="DJ332" s="103"/>
    </row>
    <row r="333" spans="1:114" ht="15" customHeight="1" x14ac:dyDescent="0.25">
      <c r="A333" s="70">
        <v>-73.283332999999999</v>
      </c>
      <c r="B333" s="70">
        <v>6.55</v>
      </c>
      <c r="C333" s="71">
        <v>940</v>
      </c>
      <c r="D333" s="56">
        <v>24055040</v>
      </c>
      <c r="E333" s="56"/>
      <c r="F333" s="195" t="s">
        <v>579</v>
      </c>
      <c r="G333" s="57" t="s">
        <v>67</v>
      </c>
      <c r="H333" s="82" t="s">
        <v>580</v>
      </c>
      <c r="I333" s="129">
        <v>33.4</v>
      </c>
      <c r="J333" s="129">
        <v>35.200000000000003</v>
      </c>
      <c r="K333" s="129">
        <v>32.6</v>
      </c>
      <c r="L333" s="129">
        <v>33.799999999999997</v>
      </c>
      <c r="M333" s="129">
        <v>32.799999999999997</v>
      </c>
      <c r="N333" s="129">
        <v>32.200000000000003</v>
      </c>
      <c r="O333" s="129">
        <v>33.6</v>
      </c>
      <c r="P333" s="129">
        <v>35</v>
      </c>
      <c r="Q333" s="129">
        <v>35.200000000000003</v>
      </c>
      <c r="R333" s="129">
        <v>33.4</v>
      </c>
      <c r="S333" s="129">
        <v>32.799999999999997</v>
      </c>
      <c r="T333" s="129">
        <v>34</v>
      </c>
      <c r="U333" s="129">
        <v>33.6</v>
      </c>
      <c r="V333" s="129">
        <v>33.799999999999997</v>
      </c>
      <c r="W333" s="129">
        <v>33</v>
      </c>
      <c r="X333" s="129">
        <v>32.799999999999997</v>
      </c>
      <c r="Y333" s="129">
        <v>31.8</v>
      </c>
      <c r="Z333" s="129">
        <v>33.200000000000003</v>
      </c>
      <c r="AA333" s="129">
        <v>32.4</v>
      </c>
      <c r="AB333" s="129">
        <v>33.6</v>
      </c>
      <c r="AC333" s="129">
        <v>32.799999999999997</v>
      </c>
      <c r="AD333" s="129">
        <v>33.4</v>
      </c>
      <c r="AE333" s="129">
        <v>32.200000000000003</v>
      </c>
      <c r="AF333" s="129">
        <v>26</v>
      </c>
      <c r="AG333" s="129">
        <v>32</v>
      </c>
      <c r="AH333" s="129">
        <v>34</v>
      </c>
      <c r="AI333" s="129">
        <v>32.4</v>
      </c>
      <c r="AJ333" s="129">
        <v>27.8</v>
      </c>
      <c r="AK333" s="129">
        <v>32.6</v>
      </c>
      <c r="AL333" s="129">
        <v>32.200000000000003</v>
      </c>
      <c r="AM333" s="129"/>
      <c r="AN333" s="130">
        <f>+LOOKUP(1000,I333:AM333)</f>
        <v>32.200000000000003</v>
      </c>
      <c r="AO333" s="131"/>
      <c r="AQ333" s="132"/>
      <c r="AR333" s="99"/>
      <c r="AS333" s="133"/>
      <c r="AT333" s="134">
        <f>+MAX(I333:AM333)</f>
        <v>35.200000000000003</v>
      </c>
      <c r="AU333" s="135">
        <v>38.6</v>
      </c>
      <c r="AV333" s="136">
        <f>+AT333-AU333</f>
        <v>-3.3999999999999986</v>
      </c>
      <c r="AW333" s="140"/>
      <c r="AX333" s="129">
        <v>32.799999999999997</v>
      </c>
      <c r="AY333" s="129">
        <v>32.6</v>
      </c>
      <c r="AZ333" s="129">
        <v>33.200000000000003</v>
      </c>
      <c r="BA333" s="129">
        <v>32.4</v>
      </c>
      <c r="BB333" s="129">
        <v>32</v>
      </c>
      <c r="BC333" s="129">
        <v>33</v>
      </c>
      <c r="BD333" s="129">
        <v>32.200000000000003</v>
      </c>
      <c r="BE333" s="129"/>
      <c r="BF333" s="129"/>
      <c r="BG333" s="129"/>
      <c r="BH333" s="129"/>
      <c r="BI333" s="129"/>
      <c r="BJ333" s="129"/>
      <c r="BK333" s="129"/>
      <c r="BL333" s="129"/>
      <c r="BM333" s="129"/>
      <c r="BN333" s="137">
        <f>+LOOKUP(1000,AX333:BM333)</f>
        <v>32.200000000000003</v>
      </c>
      <c r="BO333" s="138"/>
      <c r="BP333" s="131"/>
      <c r="BQ333" s="99">
        <f>+BN333-BP333</f>
        <v>32.200000000000003</v>
      </c>
      <c r="BR333" s="139"/>
      <c r="BS333" s="132">
        <f>+AVERAGE(AX333:BM333)</f>
        <v>32.6</v>
      </c>
      <c r="BT333" s="99">
        <f>+BS333-BP333</f>
        <v>32.6</v>
      </c>
      <c r="BU333" s="134">
        <f>+MAX(AX333:BM333)</f>
        <v>33.200000000000003</v>
      </c>
      <c r="BV333" s="135">
        <v>37.200000000000003</v>
      </c>
      <c r="BW333" s="116">
        <f>+BU333-BV333</f>
        <v>-4</v>
      </c>
      <c r="BY333" s="140">
        <v>38.200000000000003</v>
      </c>
      <c r="BZ333" s="140">
        <v>38.799999999999997</v>
      </c>
      <c r="CA333" s="140">
        <v>39.200000000000003</v>
      </c>
      <c r="CB333" s="140">
        <v>38.4</v>
      </c>
      <c r="CC333" s="140">
        <v>36.799999999999997</v>
      </c>
      <c r="CD333" s="140">
        <v>37</v>
      </c>
      <c r="CE333" s="140">
        <v>37.6</v>
      </c>
      <c r="CF333" s="140">
        <v>37.200000000000003</v>
      </c>
      <c r="CG333" s="140">
        <v>37</v>
      </c>
      <c r="CH333" s="140">
        <v>38.6</v>
      </c>
      <c r="CI333" s="140">
        <v>38.6</v>
      </c>
      <c r="CJ333" s="140">
        <v>37.200000000000003</v>
      </c>
      <c r="CL333" s="140">
        <v>34.486363636363627</v>
      </c>
      <c r="CM333" s="140">
        <v>35.490909090909092</v>
      </c>
      <c r="CN333" s="140">
        <v>35.426086956521743</v>
      </c>
      <c r="CO333" s="140">
        <v>34.836363636363643</v>
      </c>
      <c r="CP333" s="140">
        <v>33.670833333333327</v>
      </c>
      <c r="CQ333" s="140">
        <v>33.591666666666661</v>
      </c>
      <c r="CR333" s="140">
        <v>34.133333333333333</v>
      </c>
      <c r="CS333" s="140">
        <v>34.518181818181823</v>
      </c>
      <c r="CT333" s="140">
        <v>34.180952380952377</v>
      </c>
      <c r="CU333" s="140">
        <v>33.417391304347817</v>
      </c>
      <c r="CV333" s="140">
        <v>32.479166666666671</v>
      </c>
      <c r="CW333" s="140">
        <v>33.137500000000003</v>
      </c>
      <c r="CY333" s="103">
        <v>32.414285714285711</v>
      </c>
      <c r="CZ333" s="103">
        <v>32.94761904761905</v>
      </c>
      <c r="DA333" s="103">
        <v>32.634782608695659</v>
      </c>
      <c r="DB333" s="103">
        <v>31.895454545454552</v>
      </c>
      <c r="DC333" s="103">
        <v>31.134782608695652</v>
      </c>
      <c r="DD333" s="103">
        <v>30.99130434782608</v>
      </c>
      <c r="DE333" s="103">
        <v>31.643478260869561</v>
      </c>
      <c r="DF333" s="103">
        <v>32.059090909090912</v>
      </c>
      <c r="DG333" s="103">
        <v>31.519047619047619</v>
      </c>
      <c r="DH333" s="103">
        <v>30.54347826086957</v>
      </c>
      <c r="DI333" s="103">
        <v>30.22608695652174</v>
      </c>
      <c r="DJ333" s="103">
        <v>31.139130434782611</v>
      </c>
    </row>
    <row r="334" spans="1:114" ht="15" customHeight="1" x14ac:dyDescent="0.25">
      <c r="A334" s="70">
        <v>-73</v>
      </c>
      <c r="B334" s="70">
        <v>7.35</v>
      </c>
      <c r="C334" s="71">
        <v>1725</v>
      </c>
      <c r="D334" s="56">
        <v>23195090</v>
      </c>
      <c r="E334" s="56"/>
      <c r="F334" s="195" t="s">
        <v>581</v>
      </c>
      <c r="G334" s="57" t="s">
        <v>67</v>
      </c>
      <c r="H334" s="82" t="s">
        <v>582</v>
      </c>
      <c r="I334" s="129">
        <v>25</v>
      </c>
      <c r="J334" s="129">
        <v>25</v>
      </c>
      <c r="K334" s="129">
        <v>24.8</v>
      </c>
      <c r="L334" s="129">
        <v>25.4</v>
      </c>
      <c r="M334" s="129">
        <v>24.2</v>
      </c>
      <c r="N334" s="129">
        <v>24.6</v>
      </c>
      <c r="O334" s="129" t="s">
        <v>1539</v>
      </c>
      <c r="P334" s="129" t="s">
        <v>1539</v>
      </c>
      <c r="Q334" s="129">
        <v>25.4</v>
      </c>
      <c r="R334" s="129">
        <v>25.4</v>
      </c>
      <c r="S334" s="129">
        <v>24.4</v>
      </c>
      <c r="T334" s="129">
        <v>24.4</v>
      </c>
      <c r="U334" s="129">
        <v>25.4</v>
      </c>
      <c r="V334" s="129">
        <v>24.2</v>
      </c>
      <c r="W334" s="129">
        <v>25</v>
      </c>
      <c r="X334" s="129">
        <v>25</v>
      </c>
      <c r="Y334" s="129">
        <v>23.2</v>
      </c>
      <c r="Z334" s="129">
        <v>23.4</v>
      </c>
      <c r="AA334" s="129">
        <v>24</v>
      </c>
      <c r="AB334" s="129">
        <v>23.4</v>
      </c>
      <c r="AC334" s="129">
        <v>24</v>
      </c>
      <c r="AD334" s="129">
        <v>24.2</v>
      </c>
      <c r="AE334" s="129">
        <v>24.2</v>
      </c>
      <c r="AF334" s="129">
        <v>24</v>
      </c>
      <c r="AG334" s="129">
        <v>24.8</v>
      </c>
      <c r="AH334" s="129">
        <v>24.6</v>
      </c>
      <c r="AI334" s="129">
        <v>25</v>
      </c>
      <c r="AJ334" s="129">
        <v>23.2</v>
      </c>
      <c r="AK334" s="129">
        <v>21.2</v>
      </c>
      <c r="AL334" s="129">
        <v>24.2</v>
      </c>
      <c r="AM334" s="129"/>
      <c r="AN334" s="130">
        <f>+LOOKUP(1000,I334:AM334)</f>
        <v>24.2</v>
      </c>
      <c r="AO334" s="131"/>
      <c r="AQ334" s="132"/>
      <c r="AR334" s="99"/>
      <c r="AS334" s="133"/>
      <c r="AT334" s="134">
        <f>+MAX(I334:AM334)</f>
        <v>25.4</v>
      </c>
      <c r="AU334" s="135" t="s">
        <v>1539</v>
      </c>
      <c r="AV334" s="136"/>
      <c r="AW334" s="140"/>
      <c r="AX334" s="129">
        <v>23.8</v>
      </c>
      <c r="AY334" s="129">
        <v>23.2</v>
      </c>
      <c r="AZ334" s="129">
        <v>22</v>
      </c>
      <c r="BA334" s="129">
        <v>24.2</v>
      </c>
      <c r="BB334" s="129">
        <v>23</v>
      </c>
      <c r="BC334" s="129">
        <v>24</v>
      </c>
      <c r="BD334" s="129">
        <v>22.4</v>
      </c>
      <c r="BE334" s="129"/>
      <c r="BF334" s="129"/>
      <c r="BG334" s="129"/>
      <c r="BH334" s="129"/>
      <c r="BI334" s="129"/>
      <c r="BJ334" s="129"/>
      <c r="BK334" s="129"/>
      <c r="BL334" s="129"/>
      <c r="BM334" s="129"/>
      <c r="BN334" s="137">
        <f>+LOOKUP(1000,AX334:BM334)</f>
        <v>22.4</v>
      </c>
      <c r="BO334" s="138"/>
      <c r="BP334" s="131"/>
      <c r="BQ334" s="99">
        <f>+BN334-BP334</f>
        <v>22.4</v>
      </c>
      <c r="BR334" s="139"/>
      <c r="BS334" s="132">
        <f>+AVERAGE(AX334:BM334)</f>
        <v>23.228571428571428</v>
      </c>
      <c r="BT334" s="99">
        <f>+BS334-BP334</f>
        <v>23.228571428571428</v>
      </c>
      <c r="BU334" s="134">
        <f>+MAX(AX334:BM334)</f>
        <v>24.2</v>
      </c>
      <c r="BV334" s="135" t="s">
        <v>1539</v>
      </c>
      <c r="BW334" s="116"/>
      <c r="BY334" s="140" t="s">
        <v>1539</v>
      </c>
      <c r="BZ334" s="140" t="s">
        <v>1539</v>
      </c>
      <c r="CA334" s="140" t="s">
        <v>1539</v>
      </c>
      <c r="CB334" s="140" t="s">
        <v>1539</v>
      </c>
      <c r="CC334" s="140" t="s">
        <v>1539</v>
      </c>
      <c r="CD334" s="140" t="s">
        <v>1539</v>
      </c>
      <c r="CE334" s="140" t="s">
        <v>1539</v>
      </c>
      <c r="CF334" s="140" t="s">
        <v>1539</v>
      </c>
      <c r="CG334" s="140" t="s">
        <v>1539</v>
      </c>
      <c r="CH334" s="140" t="s">
        <v>1539</v>
      </c>
      <c r="CI334" s="140" t="s">
        <v>1539</v>
      </c>
      <c r="CJ334" s="140" t="s">
        <v>1539</v>
      </c>
      <c r="CL334" s="140">
        <v>26.671428571428571</v>
      </c>
      <c r="CM334" s="140">
        <v>27.642857142857149</v>
      </c>
      <c r="CN334" s="140">
        <v>27.44285714285714</v>
      </c>
      <c r="CO334" s="140">
        <v>26.971428571428572</v>
      </c>
      <c r="CP334" s="140">
        <v>25.686666666666671</v>
      </c>
      <c r="CQ334" s="140">
        <v>25.75333333333333</v>
      </c>
      <c r="CR334" s="140">
        <v>26.58666666666667</v>
      </c>
      <c r="CS334" s="140">
        <v>26.986666666666661</v>
      </c>
      <c r="CT334" s="140">
        <v>26.866666666666671</v>
      </c>
      <c r="CU334" s="140">
        <v>25.833333333333329</v>
      </c>
      <c r="CV334" s="140">
        <v>25.506666666666671</v>
      </c>
      <c r="CW334" s="140">
        <v>25.457142857142859</v>
      </c>
      <c r="CY334" s="103">
        <v>24.69285714285715</v>
      </c>
      <c r="CZ334" s="103">
        <v>25.335714285714289</v>
      </c>
      <c r="DA334" s="103">
        <v>25.028571428571428</v>
      </c>
      <c r="DB334" s="103">
        <v>24.3</v>
      </c>
      <c r="DC334" s="103">
        <v>23.72666666666667</v>
      </c>
      <c r="DD334" s="103">
        <v>23.633333333333329</v>
      </c>
      <c r="DE334" s="103">
        <v>24.053333333333331</v>
      </c>
      <c r="DF334" s="103">
        <v>24.213333333333331</v>
      </c>
      <c r="DG334" s="103">
        <v>24.34666666666666</v>
      </c>
      <c r="DH334" s="103">
        <v>23.68</v>
      </c>
      <c r="DI334" s="103">
        <v>23.4</v>
      </c>
      <c r="DJ334" s="103">
        <v>23.735714285714291</v>
      </c>
    </row>
    <row r="335" spans="1:114" ht="15" customHeight="1" x14ac:dyDescent="0.25">
      <c r="A335" s="70">
        <v>-72.683333000000005</v>
      </c>
      <c r="B335" s="70">
        <v>7.016667</v>
      </c>
      <c r="C335" s="71">
        <v>3320</v>
      </c>
      <c r="D335" s="56">
        <v>37010040</v>
      </c>
      <c r="E335" s="56"/>
      <c r="F335" s="195" t="s">
        <v>583</v>
      </c>
      <c r="G335" s="57" t="s">
        <v>71</v>
      </c>
      <c r="H335" s="82" t="s">
        <v>541</v>
      </c>
      <c r="I335" s="129" t="s">
        <v>1539</v>
      </c>
      <c r="J335" s="129" t="s">
        <v>1539</v>
      </c>
      <c r="K335" s="129" t="s">
        <v>1539</v>
      </c>
      <c r="L335" s="129" t="s">
        <v>1539</v>
      </c>
      <c r="M335" s="129" t="s">
        <v>1539</v>
      </c>
      <c r="N335" s="129" t="s">
        <v>1539</v>
      </c>
      <c r="O335" s="129" t="s">
        <v>1539</v>
      </c>
      <c r="P335" s="129" t="s">
        <v>1539</v>
      </c>
      <c r="Q335" s="129" t="s">
        <v>1539</v>
      </c>
      <c r="R335" s="129" t="s">
        <v>1539</v>
      </c>
      <c r="S335" s="129" t="s">
        <v>1539</v>
      </c>
      <c r="T335" s="129" t="s">
        <v>1539</v>
      </c>
      <c r="U335" s="129" t="s">
        <v>1539</v>
      </c>
      <c r="V335" s="129" t="s">
        <v>1539</v>
      </c>
      <c r="W335" s="129" t="s">
        <v>1539</v>
      </c>
      <c r="X335" s="129" t="s">
        <v>1539</v>
      </c>
      <c r="Y335" s="129" t="s">
        <v>1539</v>
      </c>
      <c r="Z335" s="129" t="s">
        <v>1539</v>
      </c>
      <c r="AA335" s="129" t="s">
        <v>1539</v>
      </c>
      <c r="AB335" s="129" t="s">
        <v>1539</v>
      </c>
      <c r="AC335" s="129" t="s">
        <v>1539</v>
      </c>
      <c r="AD335" s="129" t="s">
        <v>1539</v>
      </c>
      <c r="AE335" s="129" t="s">
        <v>1539</v>
      </c>
      <c r="AF335" s="129" t="s">
        <v>1539</v>
      </c>
      <c r="AG335" s="129" t="s">
        <v>1539</v>
      </c>
      <c r="AH335" s="129" t="s">
        <v>1539</v>
      </c>
      <c r="AI335" s="129" t="s">
        <v>1539</v>
      </c>
      <c r="AJ335" s="129" t="s">
        <v>1539</v>
      </c>
      <c r="AK335" s="129" t="s">
        <v>1539</v>
      </c>
      <c r="AL335" s="129" t="s">
        <v>1539</v>
      </c>
      <c r="AM335" s="129"/>
      <c r="AN335" s="130"/>
      <c r="AO335" s="131"/>
      <c r="AQ335" s="132"/>
      <c r="AR335" s="99"/>
      <c r="AS335" s="133"/>
      <c r="AT335" s="134"/>
      <c r="AU335" s="135" t="s">
        <v>1539</v>
      </c>
      <c r="AV335" s="136"/>
      <c r="AW335" s="140"/>
      <c r="AX335" s="129" t="s">
        <v>1539</v>
      </c>
      <c r="AY335" s="129" t="s">
        <v>1539</v>
      </c>
      <c r="AZ335" s="129" t="s">
        <v>1539</v>
      </c>
      <c r="BA335" s="129" t="s">
        <v>1539</v>
      </c>
      <c r="BB335" s="129" t="s">
        <v>1539</v>
      </c>
      <c r="BC335" s="129" t="s">
        <v>1539</v>
      </c>
      <c r="BD335" s="129" t="s">
        <v>1539</v>
      </c>
      <c r="BE335" s="129"/>
      <c r="BF335" s="129"/>
      <c r="BG335" s="129"/>
      <c r="BH335" s="129"/>
      <c r="BI335" s="129"/>
      <c r="BJ335" s="129"/>
      <c r="BK335" s="129"/>
      <c r="BL335" s="129"/>
      <c r="BM335" s="129"/>
      <c r="BN335" s="137"/>
      <c r="BO335" s="138"/>
      <c r="BP335" s="131"/>
      <c r="BQ335" s="99"/>
      <c r="BR335" s="139"/>
      <c r="BS335" s="132"/>
      <c r="BT335" s="99"/>
      <c r="BU335" s="134"/>
      <c r="BV335" s="135" t="s">
        <v>1539</v>
      </c>
      <c r="BW335" s="116"/>
      <c r="BY335" s="140" t="s">
        <v>1539</v>
      </c>
      <c r="BZ335" s="140" t="s">
        <v>1539</v>
      </c>
      <c r="CA335" s="140" t="s">
        <v>1539</v>
      </c>
      <c r="CB335" s="140" t="s">
        <v>1539</v>
      </c>
      <c r="CC335" s="140" t="s">
        <v>1539</v>
      </c>
      <c r="CD335" s="140" t="s">
        <v>1539</v>
      </c>
      <c r="CE335" s="140" t="s">
        <v>1539</v>
      </c>
      <c r="CF335" s="140" t="s">
        <v>1539</v>
      </c>
      <c r="CG335" s="140" t="s">
        <v>1539</v>
      </c>
      <c r="CH335" s="140" t="s">
        <v>1539</v>
      </c>
      <c r="CI335" s="140" t="s">
        <v>1539</v>
      </c>
      <c r="CJ335" s="140" t="s">
        <v>1539</v>
      </c>
      <c r="CL335" s="140"/>
      <c r="CM335" s="140"/>
      <c r="CN335" s="140"/>
      <c r="CO335" s="140"/>
      <c r="CP335" s="140"/>
      <c r="CQ335" s="140"/>
      <c r="CR335" s="140"/>
      <c r="CS335" s="140"/>
      <c r="CT335" s="140"/>
      <c r="CU335" s="140"/>
      <c r="CV335" s="140"/>
      <c r="CW335" s="140"/>
      <c r="CY335" s="103"/>
      <c r="CZ335" s="103"/>
      <c r="DA335" s="103"/>
      <c r="DB335" s="103"/>
      <c r="DC335" s="103"/>
      <c r="DD335" s="103"/>
      <c r="DE335" s="103"/>
      <c r="DF335" s="103"/>
      <c r="DG335" s="103"/>
      <c r="DH335" s="103"/>
      <c r="DI335" s="103"/>
      <c r="DJ335" s="103"/>
    </row>
    <row r="336" spans="1:114" ht="15" customHeight="1" x14ac:dyDescent="0.25">
      <c r="A336" s="70">
        <v>-73.467222219999996</v>
      </c>
      <c r="B336" s="70">
        <v>6.3236111099999999</v>
      </c>
      <c r="C336" s="71">
        <v>1800</v>
      </c>
      <c r="D336" s="56">
        <v>24011070</v>
      </c>
      <c r="E336" s="56"/>
      <c r="F336" s="195" t="s">
        <v>584</v>
      </c>
      <c r="G336" s="57" t="s">
        <v>67</v>
      </c>
      <c r="H336" s="82" t="s">
        <v>585</v>
      </c>
      <c r="I336" s="129" t="s">
        <v>1539</v>
      </c>
      <c r="J336" s="129" t="s">
        <v>1539</v>
      </c>
      <c r="K336" s="129" t="s">
        <v>1539</v>
      </c>
      <c r="L336" s="129" t="s">
        <v>1539</v>
      </c>
      <c r="M336" s="129" t="s">
        <v>1539</v>
      </c>
      <c r="N336" s="129" t="s">
        <v>1539</v>
      </c>
      <c r="O336" s="129" t="s">
        <v>1539</v>
      </c>
      <c r="P336" s="129" t="s">
        <v>1539</v>
      </c>
      <c r="Q336" s="129" t="s">
        <v>1539</v>
      </c>
      <c r="R336" s="129" t="s">
        <v>1539</v>
      </c>
      <c r="S336" s="129" t="s">
        <v>1539</v>
      </c>
      <c r="T336" s="129" t="s">
        <v>1539</v>
      </c>
      <c r="U336" s="129" t="s">
        <v>1539</v>
      </c>
      <c r="V336" s="129" t="s">
        <v>1539</v>
      </c>
      <c r="W336" s="129" t="s">
        <v>1539</v>
      </c>
      <c r="X336" s="129" t="s">
        <v>1539</v>
      </c>
      <c r="Y336" s="129" t="s">
        <v>1539</v>
      </c>
      <c r="Z336" s="129" t="s">
        <v>1539</v>
      </c>
      <c r="AA336" s="129" t="s">
        <v>1539</v>
      </c>
      <c r="AB336" s="129" t="s">
        <v>1539</v>
      </c>
      <c r="AC336" s="129" t="s">
        <v>1539</v>
      </c>
      <c r="AD336" s="129" t="s">
        <v>1539</v>
      </c>
      <c r="AE336" s="129" t="s">
        <v>1539</v>
      </c>
      <c r="AF336" s="129" t="s">
        <v>1539</v>
      </c>
      <c r="AG336" s="129" t="s">
        <v>1539</v>
      </c>
      <c r="AH336" s="129" t="s">
        <v>1539</v>
      </c>
      <c r="AI336" s="129" t="s">
        <v>1539</v>
      </c>
      <c r="AJ336" s="129" t="s">
        <v>1539</v>
      </c>
      <c r="AK336" s="129" t="s">
        <v>1539</v>
      </c>
      <c r="AL336" s="129" t="s">
        <v>1539</v>
      </c>
      <c r="AM336" s="129"/>
      <c r="AN336" s="130"/>
      <c r="AO336" s="131"/>
      <c r="AQ336" s="132"/>
      <c r="AR336" s="99"/>
      <c r="AS336" s="133"/>
      <c r="AT336" s="134"/>
      <c r="AU336" s="135" t="s">
        <v>1539</v>
      </c>
      <c r="AV336" s="136"/>
      <c r="AW336" s="140"/>
      <c r="AX336" s="129" t="s">
        <v>1539</v>
      </c>
      <c r="AY336" s="129" t="s">
        <v>1539</v>
      </c>
      <c r="AZ336" s="129" t="s">
        <v>1539</v>
      </c>
      <c r="BA336" s="129" t="s">
        <v>1539</v>
      </c>
      <c r="BB336" s="129" t="s">
        <v>1539</v>
      </c>
      <c r="BC336" s="129" t="s">
        <v>1539</v>
      </c>
      <c r="BD336" s="129" t="s">
        <v>1539</v>
      </c>
      <c r="BE336" s="129"/>
      <c r="BF336" s="129"/>
      <c r="BG336" s="129"/>
      <c r="BH336" s="129"/>
      <c r="BI336" s="129"/>
      <c r="BJ336" s="129"/>
      <c r="BK336" s="129"/>
      <c r="BL336" s="129"/>
      <c r="BM336" s="129"/>
      <c r="BN336" s="137"/>
      <c r="BO336" s="138"/>
      <c r="BP336" s="131"/>
      <c r="BQ336" s="99"/>
      <c r="BR336" s="139"/>
      <c r="BS336" s="132"/>
      <c r="BT336" s="99"/>
      <c r="BU336" s="134"/>
      <c r="BV336" s="135" t="s">
        <v>1539</v>
      </c>
      <c r="BW336" s="116"/>
      <c r="BY336" s="140" t="s">
        <v>1539</v>
      </c>
      <c r="BZ336" s="140" t="s">
        <v>1539</v>
      </c>
      <c r="CA336" s="140" t="s">
        <v>1539</v>
      </c>
      <c r="CB336" s="140" t="s">
        <v>1539</v>
      </c>
      <c r="CC336" s="140" t="s">
        <v>1539</v>
      </c>
      <c r="CD336" s="140" t="s">
        <v>1539</v>
      </c>
      <c r="CE336" s="140" t="s">
        <v>1539</v>
      </c>
      <c r="CF336" s="140" t="s">
        <v>1539</v>
      </c>
      <c r="CG336" s="140" t="s">
        <v>1539</v>
      </c>
      <c r="CH336" s="140" t="s">
        <v>1539</v>
      </c>
      <c r="CI336" s="140" t="s">
        <v>1539</v>
      </c>
      <c r="CJ336" s="140" t="s">
        <v>1539</v>
      </c>
      <c r="CL336" s="140"/>
      <c r="CM336" s="140"/>
      <c r="CN336" s="140"/>
      <c r="CO336" s="140"/>
      <c r="CP336" s="140"/>
      <c r="CQ336" s="140"/>
      <c r="CR336" s="140"/>
      <c r="CS336" s="140"/>
      <c r="CT336" s="140"/>
      <c r="CU336" s="140"/>
      <c r="CV336" s="140"/>
      <c r="CW336" s="140"/>
      <c r="CY336" s="103"/>
      <c r="CZ336" s="103"/>
      <c r="DA336" s="103"/>
      <c r="DB336" s="103"/>
      <c r="DC336" s="103"/>
      <c r="DD336" s="103"/>
      <c r="DE336" s="103"/>
      <c r="DF336" s="103"/>
      <c r="DG336" s="103"/>
      <c r="DH336" s="103"/>
      <c r="DI336" s="103"/>
      <c r="DJ336" s="103"/>
    </row>
    <row r="337" spans="1:114" ht="15" customHeight="1" x14ac:dyDescent="0.25">
      <c r="A337" s="70">
        <v>-72.716666666666669</v>
      </c>
      <c r="B337" s="70">
        <v>8.6333333333333329</v>
      </c>
      <c r="C337" s="71">
        <v>50</v>
      </c>
      <c r="D337" s="56">
        <v>16035010</v>
      </c>
      <c r="E337" s="56"/>
      <c r="F337" s="195" t="s">
        <v>586</v>
      </c>
      <c r="G337" s="57" t="s">
        <v>71</v>
      </c>
      <c r="H337" s="82" t="s">
        <v>587</v>
      </c>
      <c r="I337" s="129" t="s">
        <v>1539</v>
      </c>
      <c r="J337" s="129" t="s">
        <v>1539</v>
      </c>
      <c r="K337" s="129" t="s">
        <v>1539</v>
      </c>
      <c r="L337" s="129" t="s">
        <v>1539</v>
      </c>
      <c r="M337" s="129" t="s">
        <v>1539</v>
      </c>
      <c r="N337" s="129" t="s">
        <v>1539</v>
      </c>
      <c r="O337" s="129" t="s">
        <v>1539</v>
      </c>
      <c r="P337" s="129" t="s">
        <v>1539</v>
      </c>
      <c r="Q337" s="129" t="s">
        <v>1539</v>
      </c>
      <c r="R337" s="129" t="s">
        <v>1539</v>
      </c>
      <c r="S337" s="129" t="s">
        <v>1539</v>
      </c>
      <c r="T337" s="129" t="s">
        <v>1539</v>
      </c>
      <c r="U337" s="129" t="s">
        <v>1539</v>
      </c>
      <c r="V337" s="129" t="s">
        <v>1539</v>
      </c>
      <c r="W337" s="129" t="s">
        <v>1539</v>
      </c>
      <c r="X337" s="129" t="s">
        <v>1539</v>
      </c>
      <c r="Y337" s="129" t="s">
        <v>1539</v>
      </c>
      <c r="Z337" s="129" t="s">
        <v>1539</v>
      </c>
      <c r="AA337" s="129" t="s">
        <v>1539</v>
      </c>
      <c r="AB337" s="129" t="s">
        <v>1539</v>
      </c>
      <c r="AC337" s="129" t="s">
        <v>1539</v>
      </c>
      <c r="AD337" s="129" t="s">
        <v>1539</v>
      </c>
      <c r="AE337" s="129" t="s">
        <v>1539</v>
      </c>
      <c r="AF337" s="129" t="s">
        <v>1539</v>
      </c>
      <c r="AG337" s="129" t="s">
        <v>1539</v>
      </c>
      <c r="AH337" s="129" t="s">
        <v>1539</v>
      </c>
      <c r="AI337" s="129" t="s">
        <v>1539</v>
      </c>
      <c r="AJ337" s="129" t="s">
        <v>1539</v>
      </c>
      <c r="AK337" s="129" t="s">
        <v>1539</v>
      </c>
      <c r="AL337" s="129" t="s">
        <v>1539</v>
      </c>
      <c r="AM337" s="129"/>
      <c r="AN337" s="130"/>
      <c r="AO337" s="131"/>
      <c r="AQ337" s="132"/>
      <c r="AR337" s="99"/>
      <c r="AS337" s="133"/>
      <c r="AT337" s="134"/>
      <c r="AU337" s="135" t="s">
        <v>1539</v>
      </c>
      <c r="AV337" s="136"/>
      <c r="AW337" s="140"/>
      <c r="AX337" s="129" t="s">
        <v>1539</v>
      </c>
      <c r="AY337" s="129" t="s">
        <v>1539</v>
      </c>
      <c r="AZ337" s="129" t="s">
        <v>1539</v>
      </c>
      <c r="BA337" s="129" t="s">
        <v>1539</v>
      </c>
      <c r="BB337" s="129" t="s">
        <v>1539</v>
      </c>
      <c r="BC337" s="129" t="s">
        <v>1539</v>
      </c>
      <c r="BD337" s="129" t="s">
        <v>1539</v>
      </c>
      <c r="BE337" s="129"/>
      <c r="BF337" s="129"/>
      <c r="BG337" s="129"/>
      <c r="BH337" s="129"/>
      <c r="BI337" s="129"/>
      <c r="BJ337" s="129"/>
      <c r="BK337" s="129"/>
      <c r="BL337" s="129"/>
      <c r="BM337" s="129"/>
      <c r="BN337" s="137"/>
      <c r="BO337" s="138"/>
      <c r="BP337" s="131"/>
      <c r="BQ337" s="99"/>
      <c r="BR337" s="139"/>
      <c r="BS337" s="132"/>
      <c r="BT337" s="99"/>
      <c r="BU337" s="134"/>
      <c r="BV337" s="135" t="s">
        <v>1539</v>
      </c>
      <c r="BW337" s="116"/>
      <c r="BY337" s="140" t="s">
        <v>1539</v>
      </c>
      <c r="BZ337" s="140" t="s">
        <v>1539</v>
      </c>
      <c r="CA337" s="140" t="s">
        <v>1539</v>
      </c>
      <c r="CB337" s="140" t="s">
        <v>1539</v>
      </c>
      <c r="CC337" s="140" t="s">
        <v>1539</v>
      </c>
      <c r="CD337" s="140" t="s">
        <v>1539</v>
      </c>
      <c r="CE337" s="140" t="s">
        <v>1539</v>
      </c>
      <c r="CF337" s="140" t="s">
        <v>1539</v>
      </c>
      <c r="CG337" s="140" t="s">
        <v>1539</v>
      </c>
      <c r="CH337" s="140" t="s">
        <v>1539</v>
      </c>
      <c r="CI337" s="140" t="s">
        <v>1539</v>
      </c>
      <c r="CJ337" s="140" t="s">
        <v>1539</v>
      </c>
      <c r="CL337" s="140">
        <v>34.539999999999992</v>
      </c>
      <c r="CM337" s="140">
        <v>35.000000000000007</v>
      </c>
      <c r="CN337" s="140">
        <v>36.018749999999997</v>
      </c>
      <c r="CO337" s="140">
        <v>35.711764705882352</v>
      </c>
      <c r="CP337" s="140">
        <v>35.411111111111119</v>
      </c>
      <c r="CQ337" s="140">
        <v>35.694444444444443</v>
      </c>
      <c r="CR337" s="140">
        <v>35.755555555555553</v>
      </c>
      <c r="CS337" s="140">
        <v>36.044444444444437</v>
      </c>
      <c r="CT337" s="140">
        <v>36.033333333333331</v>
      </c>
      <c r="CU337" s="140">
        <v>35.50714285714286</v>
      </c>
      <c r="CV337" s="140">
        <v>34.678571428571431</v>
      </c>
      <c r="CW337" s="140">
        <v>33.947058823529417</v>
      </c>
      <c r="CY337" s="103">
        <v>31.72000000000001</v>
      </c>
      <c r="CZ337" s="103">
        <v>32.380000000000003</v>
      </c>
      <c r="DA337" s="103">
        <v>32.743749999999999</v>
      </c>
      <c r="DB337" s="103">
        <v>32.876470588235293</v>
      </c>
      <c r="DC337" s="103">
        <v>33.138888888888893</v>
      </c>
      <c r="DD337" s="103">
        <v>33.43888888888889</v>
      </c>
      <c r="DE337" s="103">
        <v>33.68333333333333</v>
      </c>
      <c r="DF337" s="103">
        <v>34.011111111111113</v>
      </c>
      <c r="DG337" s="103">
        <v>33.533333333333331</v>
      </c>
      <c r="DH337" s="103">
        <v>32.871428571428567</v>
      </c>
      <c r="DI337" s="103">
        <v>32.126666666666672</v>
      </c>
      <c r="DJ337" s="103">
        <v>31.647058823529409</v>
      </c>
    </row>
    <row r="338" spans="1:114" ht="15" customHeight="1" x14ac:dyDescent="0.25">
      <c r="A338" s="70">
        <v>-73.95</v>
      </c>
      <c r="B338" s="70">
        <v>7.9666670000000002</v>
      </c>
      <c r="C338" s="71">
        <v>99</v>
      </c>
      <c r="D338" s="56">
        <v>23200010</v>
      </c>
      <c r="E338" s="56"/>
      <c r="F338" s="195" t="s">
        <v>588</v>
      </c>
      <c r="G338" s="57" t="s">
        <v>45</v>
      </c>
      <c r="H338" s="82" t="s">
        <v>589</v>
      </c>
      <c r="I338" s="129" t="s">
        <v>1539</v>
      </c>
      <c r="J338" s="129" t="s">
        <v>1539</v>
      </c>
      <c r="K338" s="129" t="s">
        <v>1539</v>
      </c>
      <c r="L338" s="129" t="s">
        <v>1539</v>
      </c>
      <c r="M338" s="129" t="s">
        <v>1539</v>
      </c>
      <c r="N338" s="129" t="s">
        <v>1539</v>
      </c>
      <c r="O338" s="129" t="s">
        <v>1539</v>
      </c>
      <c r="P338" s="129" t="s">
        <v>1539</v>
      </c>
      <c r="Q338" s="129" t="s">
        <v>1539</v>
      </c>
      <c r="R338" s="129" t="s">
        <v>1539</v>
      </c>
      <c r="S338" s="129" t="s">
        <v>1539</v>
      </c>
      <c r="T338" s="129" t="s">
        <v>1539</v>
      </c>
      <c r="U338" s="129" t="s">
        <v>1539</v>
      </c>
      <c r="V338" s="129" t="s">
        <v>1539</v>
      </c>
      <c r="W338" s="129" t="s">
        <v>1539</v>
      </c>
      <c r="X338" s="129" t="s">
        <v>1539</v>
      </c>
      <c r="Y338" s="129" t="s">
        <v>1539</v>
      </c>
      <c r="Z338" s="129" t="s">
        <v>1539</v>
      </c>
      <c r="AA338" s="129" t="s">
        <v>1539</v>
      </c>
      <c r="AB338" s="129" t="s">
        <v>1539</v>
      </c>
      <c r="AC338" s="129" t="s">
        <v>1539</v>
      </c>
      <c r="AD338" s="129" t="s">
        <v>1539</v>
      </c>
      <c r="AE338" s="129" t="s">
        <v>1539</v>
      </c>
      <c r="AF338" s="129" t="s">
        <v>1539</v>
      </c>
      <c r="AG338" s="129" t="s">
        <v>1539</v>
      </c>
      <c r="AH338" s="129" t="s">
        <v>1539</v>
      </c>
      <c r="AI338" s="129" t="s">
        <v>1539</v>
      </c>
      <c r="AJ338" s="129" t="s">
        <v>1539</v>
      </c>
      <c r="AK338" s="129" t="s">
        <v>1539</v>
      </c>
      <c r="AL338" s="129" t="s">
        <v>1539</v>
      </c>
      <c r="AM338" s="129"/>
      <c r="AN338" s="130"/>
      <c r="AO338" s="131"/>
      <c r="AQ338" s="132"/>
      <c r="AR338" s="99"/>
      <c r="AS338" s="133"/>
      <c r="AT338" s="134"/>
      <c r="AU338" s="135" t="s">
        <v>1539</v>
      </c>
      <c r="AV338" s="136"/>
      <c r="AW338" s="140"/>
      <c r="AX338" s="129" t="s">
        <v>1539</v>
      </c>
      <c r="AY338" s="129" t="s">
        <v>1539</v>
      </c>
      <c r="AZ338" s="129" t="s">
        <v>1539</v>
      </c>
      <c r="BA338" s="129" t="s">
        <v>1539</v>
      </c>
      <c r="BB338" s="129" t="s">
        <v>1539</v>
      </c>
      <c r="BC338" s="129" t="s">
        <v>1539</v>
      </c>
      <c r="BD338" s="129" t="s">
        <v>1539</v>
      </c>
      <c r="BE338" s="129"/>
      <c r="BF338" s="129"/>
      <c r="BG338" s="129"/>
      <c r="BH338" s="129"/>
      <c r="BI338" s="129"/>
      <c r="BJ338" s="129"/>
      <c r="BK338" s="129"/>
      <c r="BL338" s="129"/>
      <c r="BM338" s="129"/>
      <c r="BN338" s="137"/>
      <c r="BO338" s="138"/>
      <c r="BP338" s="131"/>
      <c r="BQ338" s="99"/>
      <c r="BR338" s="139"/>
      <c r="BS338" s="132"/>
      <c r="BT338" s="99"/>
      <c r="BU338" s="134"/>
      <c r="BV338" s="135" t="s">
        <v>1539</v>
      </c>
      <c r="BW338" s="116"/>
      <c r="BY338" s="140" t="s">
        <v>1539</v>
      </c>
      <c r="BZ338" s="140" t="s">
        <v>1539</v>
      </c>
      <c r="CA338" s="140" t="s">
        <v>1539</v>
      </c>
      <c r="CB338" s="140" t="s">
        <v>1539</v>
      </c>
      <c r="CC338" s="140" t="s">
        <v>1539</v>
      </c>
      <c r="CD338" s="140" t="s">
        <v>1539</v>
      </c>
      <c r="CE338" s="140" t="s">
        <v>1539</v>
      </c>
      <c r="CF338" s="140" t="s">
        <v>1539</v>
      </c>
      <c r="CG338" s="140" t="s">
        <v>1539</v>
      </c>
      <c r="CH338" s="140" t="s">
        <v>1539</v>
      </c>
      <c r="CI338" s="140" t="s">
        <v>1539</v>
      </c>
      <c r="CJ338" s="140" t="s">
        <v>1539</v>
      </c>
      <c r="CL338" s="140"/>
      <c r="CM338" s="140"/>
      <c r="CN338" s="140"/>
      <c r="CO338" s="140"/>
      <c r="CP338" s="140"/>
      <c r="CQ338" s="140"/>
      <c r="CR338" s="140"/>
      <c r="CS338" s="140"/>
      <c r="CT338" s="140"/>
      <c r="CU338" s="140"/>
      <c r="CV338" s="140"/>
      <c r="CW338" s="140"/>
      <c r="CY338" s="103"/>
      <c r="CZ338" s="103"/>
      <c r="DA338" s="103"/>
      <c r="DB338" s="103"/>
      <c r="DC338" s="103"/>
      <c r="DD338" s="103"/>
      <c r="DE338" s="103"/>
      <c r="DF338" s="103"/>
      <c r="DG338" s="103"/>
      <c r="DH338" s="103"/>
      <c r="DI338" s="103"/>
      <c r="DJ338" s="103"/>
    </row>
    <row r="339" spans="1:114" ht="15" customHeight="1" x14ac:dyDescent="0.25">
      <c r="A339" s="70">
        <v>-73.349999999999994</v>
      </c>
      <c r="B339" s="70">
        <v>6.1</v>
      </c>
      <c r="C339" s="71">
        <v>1617</v>
      </c>
      <c r="D339" s="56">
        <v>24010760</v>
      </c>
      <c r="E339" s="56"/>
      <c r="F339" s="195" t="s">
        <v>590</v>
      </c>
      <c r="G339" s="57" t="s">
        <v>67</v>
      </c>
      <c r="H339" s="82" t="s">
        <v>530</v>
      </c>
      <c r="I339" s="129" t="s">
        <v>1539</v>
      </c>
      <c r="J339" s="129" t="s">
        <v>1539</v>
      </c>
      <c r="K339" s="129" t="s">
        <v>1539</v>
      </c>
      <c r="L339" s="129" t="s">
        <v>1539</v>
      </c>
      <c r="M339" s="129" t="s">
        <v>1539</v>
      </c>
      <c r="N339" s="129" t="s">
        <v>1539</v>
      </c>
      <c r="O339" s="129" t="s">
        <v>1539</v>
      </c>
      <c r="P339" s="129" t="s">
        <v>1539</v>
      </c>
      <c r="Q339" s="129" t="s">
        <v>1539</v>
      </c>
      <c r="R339" s="129" t="s">
        <v>1539</v>
      </c>
      <c r="S339" s="129" t="s">
        <v>1539</v>
      </c>
      <c r="T339" s="129" t="s">
        <v>1539</v>
      </c>
      <c r="U339" s="129" t="s">
        <v>1539</v>
      </c>
      <c r="V339" s="129" t="s">
        <v>1539</v>
      </c>
      <c r="W339" s="129" t="s">
        <v>1539</v>
      </c>
      <c r="X339" s="129" t="s">
        <v>1539</v>
      </c>
      <c r="Y339" s="129" t="s">
        <v>1539</v>
      </c>
      <c r="Z339" s="129" t="s">
        <v>1539</v>
      </c>
      <c r="AA339" s="129" t="s">
        <v>1539</v>
      </c>
      <c r="AB339" s="129" t="s">
        <v>1539</v>
      </c>
      <c r="AC339" s="129" t="s">
        <v>1539</v>
      </c>
      <c r="AD339" s="129" t="s">
        <v>1539</v>
      </c>
      <c r="AE339" s="129" t="s">
        <v>1539</v>
      </c>
      <c r="AF339" s="129" t="s">
        <v>1539</v>
      </c>
      <c r="AG339" s="129" t="s">
        <v>1539</v>
      </c>
      <c r="AH339" s="129" t="s">
        <v>1539</v>
      </c>
      <c r="AI339" s="129" t="s">
        <v>1539</v>
      </c>
      <c r="AJ339" s="129" t="s">
        <v>1539</v>
      </c>
      <c r="AK339" s="129" t="s">
        <v>1539</v>
      </c>
      <c r="AL339" s="129" t="s">
        <v>1539</v>
      </c>
      <c r="AM339" s="129"/>
      <c r="AN339" s="130"/>
      <c r="AO339" s="131"/>
      <c r="AQ339" s="132"/>
      <c r="AR339" s="99"/>
      <c r="AS339" s="133"/>
      <c r="AT339" s="134"/>
      <c r="AU339" s="135" t="s">
        <v>1539</v>
      </c>
      <c r="AV339" s="136"/>
      <c r="AW339" s="140"/>
      <c r="AX339" s="129" t="s">
        <v>1539</v>
      </c>
      <c r="AY339" s="129" t="s">
        <v>1539</v>
      </c>
      <c r="AZ339" s="129" t="s">
        <v>1539</v>
      </c>
      <c r="BA339" s="129" t="s">
        <v>1539</v>
      </c>
      <c r="BB339" s="129" t="s">
        <v>1539</v>
      </c>
      <c r="BC339" s="129" t="s">
        <v>1539</v>
      </c>
      <c r="BD339" s="129" t="s">
        <v>1539</v>
      </c>
      <c r="BE339" s="129"/>
      <c r="BF339" s="129"/>
      <c r="BG339" s="129"/>
      <c r="BH339" s="129"/>
      <c r="BI339" s="129"/>
      <c r="BJ339" s="129"/>
      <c r="BK339" s="129"/>
      <c r="BL339" s="129"/>
      <c r="BM339" s="129"/>
      <c r="BN339" s="137"/>
      <c r="BO339" s="138"/>
      <c r="BP339" s="131"/>
      <c r="BQ339" s="99"/>
      <c r="BR339" s="139"/>
      <c r="BS339" s="132"/>
      <c r="BT339" s="99"/>
      <c r="BU339" s="134"/>
      <c r="BV339" s="135" t="s">
        <v>1539</v>
      </c>
      <c r="BW339" s="116"/>
      <c r="BY339" s="140" t="s">
        <v>1539</v>
      </c>
      <c r="BZ339" s="140" t="s">
        <v>1539</v>
      </c>
      <c r="CA339" s="140" t="s">
        <v>1539</v>
      </c>
      <c r="CB339" s="140" t="s">
        <v>1539</v>
      </c>
      <c r="CC339" s="140" t="s">
        <v>1539</v>
      </c>
      <c r="CD339" s="140" t="s">
        <v>1539</v>
      </c>
      <c r="CE339" s="140" t="s">
        <v>1539</v>
      </c>
      <c r="CF339" s="140" t="s">
        <v>1539</v>
      </c>
      <c r="CG339" s="140" t="s">
        <v>1539</v>
      </c>
      <c r="CH339" s="140" t="s">
        <v>1539</v>
      </c>
      <c r="CI339" s="140" t="s">
        <v>1539</v>
      </c>
      <c r="CJ339" s="140" t="s">
        <v>1539</v>
      </c>
      <c r="CL339" s="140"/>
      <c r="CM339" s="140"/>
      <c r="CN339" s="140"/>
      <c r="CO339" s="140"/>
      <c r="CP339" s="140"/>
      <c r="CQ339" s="140"/>
      <c r="CR339" s="140"/>
      <c r="CS339" s="140"/>
      <c r="CT339" s="140"/>
      <c r="CU339" s="140"/>
      <c r="CV339" s="140"/>
      <c r="CW339" s="140"/>
      <c r="CY339" s="103"/>
      <c r="CZ339" s="103"/>
      <c r="DA339" s="103"/>
      <c r="DB339" s="103"/>
      <c r="DC339" s="103"/>
      <c r="DD339" s="103"/>
      <c r="DE339" s="103"/>
      <c r="DF339" s="103"/>
      <c r="DG339" s="103"/>
      <c r="DH339" s="103"/>
      <c r="DI339" s="103"/>
      <c r="DJ339" s="103"/>
    </row>
    <row r="340" spans="1:114" ht="15" customHeight="1" x14ac:dyDescent="0.25">
      <c r="A340" s="70">
        <v>-73.8</v>
      </c>
      <c r="B340" s="70">
        <v>5.9166670000000003</v>
      </c>
      <c r="C340" s="71">
        <v>2270</v>
      </c>
      <c r="D340" s="56">
        <v>24010670</v>
      </c>
      <c r="E340" s="56"/>
      <c r="F340" s="195" t="s">
        <v>57</v>
      </c>
      <c r="G340" s="57" t="s">
        <v>67</v>
      </c>
      <c r="H340" s="82" t="s">
        <v>377</v>
      </c>
      <c r="I340" s="129" t="s">
        <v>1539</v>
      </c>
      <c r="J340" s="129" t="s">
        <v>1539</v>
      </c>
      <c r="K340" s="129" t="s">
        <v>1539</v>
      </c>
      <c r="L340" s="129" t="s">
        <v>1539</v>
      </c>
      <c r="M340" s="129" t="s">
        <v>1539</v>
      </c>
      <c r="N340" s="129" t="s">
        <v>1539</v>
      </c>
      <c r="O340" s="129" t="s">
        <v>1539</v>
      </c>
      <c r="P340" s="129" t="s">
        <v>1539</v>
      </c>
      <c r="Q340" s="129" t="s">
        <v>1539</v>
      </c>
      <c r="R340" s="129" t="s">
        <v>1539</v>
      </c>
      <c r="S340" s="129" t="s">
        <v>1539</v>
      </c>
      <c r="T340" s="129" t="s">
        <v>1539</v>
      </c>
      <c r="U340" s="129" t="s">
        <v>1539</v>
      </c>
      <c r="V340" s="129" t="s">
        <v>1539</v>
      </c>
      <c r="W340" s="129" t="s">
        <v>1539</v>
      </c>
      <c r="X340" s="129" t="s">
        <v>1539</v>
      </c>
      <c r="Y340" s="129" t="s">
        <v>1539</v>
      </c>
      <c r="Z340" s="129" t="s">
        <v>1539</v>
      </c>
      <c r="AA340" s="129" t="s">
        <v>1539</v>
      </c>
      <c r="AB340" s="129" t="s">
        <v>1539</v>
      </c>
      <c r="AC340" s="129" t="s">
        <v>1539</v>
      </c>
      <c r="AD340" s="129" t="s">
        <v>1539</v>
      </c>
      <c r="AE340" s="129" t="s">
        <v>1539</v>
      </c>
      <c r="AF340" s="129" t="s">
        <v>1539</v>
      </c>
      <c r="AG340" s="129" t="s">
        <v>1539</v>
      </c>
      <c r="AH340" s="129" t="s">
        <v>1539</v>
      </c>
      <c r="AI340" s="129" t="s">
        <v>1539</v>
      </c>
      <c r="AJ340" s="129" t="s">
        <v>1539</v>
      </c>
      <c r="AK340" s="129" t="s">
        <v>1539</v>
      </c>
      <c r="AL340" s="129" t="s">
        <v>1539</v>
      </c>
      <c r="AM340" s="129"/>
      <c r="AN340" s="130"/>
      <c r="AO340" s="131"/>
      <c r="AQ340" s="132"/>
      <c r="AR340" s="99"/>
      <c r="AS340" s="133"/>
      <c r="AT340" s="134"/>
      <c r="AU340" s="135" t="s">
        <v>1539</v>
      </c>
      <c r="AV340" s="136"/>
      <c r="AW340" s="140"/>
      <c r="AX340" s="129" t="s">
        <v>1539</v>
      </c>
      <c r="AY340" s="129" t="s">
        <v>1539</v>
      </c>
      <c r="AZ340" s="129" t="s">
        <v>1539</v>
      </c>
      <c r="BA340" s="129" t="s">
        <v>1539</v>
      </c>
      <c r="BB340" s="129" t="s">
        <v>1539</v>
      </c>
      <c r="BC340" s="129" t="s">
        <v>1539</v>
      </c>
      <c r="BD340" s="129" t="s">
        <v>1539</v>
      </c>
      <c r="BE340" s="129"/>
      <c r="BF340" s="129"/>
      <c r="BG340" s="129"/>
      <c r="BH340" s="129"/>
      <c r="BI340" s="129"/>
      <c r="BJ340" s="129"/>
      <c r="BK340" s="129"/>
      <c r="BL340" s="129"/>
      <c r="BM340" s="129"/>
      <c r="BN340" s="137"/>
      <c r="BO340" s="138"/>
      <c r="BP340" s="131"/>
      <c r="BQ340" s="99"/>
      <c r="BR340" s="139"/>
      <c r="BS340" s="132"/>
      <c r="BT340" s="99"/>
      <c r="BU340" s="134"/>
      <c r="BV340" s="135" t="s">
        <v>1539</v>
      </c>
      <c r="BW340" s="116"/>
      <c r="BY340" s="140" t="s">
        <v>1539</v>
      </c>
      <c r="BZ340" s="140" t="s">
        <v>1539</v>
      </c>
      <c r="CA340" s="140" t="s">
        <v>1539</v>
      </c>
      <c r="CB340" s="140" t="s">
        <v>1539</v>
      </c>
      <c r="CC340" s="140" t="s">
        <v>1539</v>
      </c>
      <c r="CD340" s="140" t="s">
        <v>1539</v>
      </c>
      <c r="CE340" s="140" t="s">
        <v>1539</v>
      </c>
      <c r="CF340" s="140" t="s">
        <v>1539</v>
      </c>
      <c r="CG340" s="140" t="s">
        <v>1539</v>
      </c>
      <c r="CH340" s="140" t="s">
        <v>1539</v>
      </c>
      <c r="CI340" s="140" t="s">
        <v>1539</v>
      </c>
      <c r="CJ340" s="140" t="s">
        <v>1539</v>
      </c>
      <c r="CL340" s="140"/>
      <c r="CM340" s="140"/>
      <c r="CN340" s="140"/>
      <c r="CO340" s="140"/>
      <c r="CP340" s="140"/>
      <c r="CQ340" s="140"/>
      <c r="CR340" s="140"/>
      <c r="CS340" s="140"/>
      <c r="CT340" s="140"/>
      <c r="CU340" s="140"/>
      <c r="CV340" s="140"/>
      <c r="CW340" s="140"/>
      <c r="CY340" s="103"/>
      <c r="CZ340" s="103"/>
      <c r="DA340" s="103"/>
      <c r="DB340" s="103"/>
      <c r="DC340" s="103"/>
      <c r="DD340" s="103"/>
      <c r="DE340" s="103"/>
      <c r="DF340" s="103"/>
      <c r="DG340" s="103"/>
      <c r="DH340" s="103"/>
      <c r="DI340" s="103"/>
      <c r="DJ340" s="103"/>
    </row>
    <row r="341" spans="1:114" ht="15" customHeight="1" x14ac:dyDescent="0.25">
      <c r="A341" s="70">
        <v>-72.98</v>
      </c>
      <c r="B341" s="70">
        <v>7.91</v>
      </c>
      <c r="C341" s="71">
        <v>1490</v>
      </c>
      <c r="D341" s="56">
        <v>16030090</v>
      </c>
      <c r="E341" s="56"/>
      <c r="F341" s="195" t="s">
        <v>591</v>
      </c>
      <c r="G341" s="57" t="s">
        <v>71</v>
      </c>
      <c r="H341" s="82" t="s">
        <v>592</v>
      </c>
      <c r="I341" s="129" t="s">
        <v>1539</v>
      </c>
      <c r="J341" s="129" t="s">
        <v>1539</v>
      </c>
      <c r="K341" s="129" t="s">
        <v>1539</v>
      </c>
      <c r="L341" s="129" t="s">
        <v>1539</v>
      </c>
      <c r="M341" s="129" t="s">
        <v>1539</v>
      </c>
      <c r="N341" s="129" t="s">
        <v>1539</v>
      </c>
      <c r="O341" s="129" t="s">
        <v>1539</v>
      </c>
      <c r="P341" s="129" t="s">
        <v>1539</v>
      </c>
      <c r="Q341" s="129" t="s">
        <v>1539</v>
      </c>
      <c r="R341" s="129" t="s">
        <v>1539</v>
      </c>
      <c r="S341" s="129" t="s">
        <v>1539</v>
      </c>
      <c r="T341" s="129" t="s">
        <v>1539</v>
      </c>
      <c r="U341" s="129" t="s">
        <v>1539</v>
      </c>
      <c r="V341" s="129" t="s">
        <v>1539</v>
      </c>
      <c r="W341" s="129" t="s">
        <v>1539</v>
      </c>
      <c r="X341" s="129" t="s">
        <v>1539</v>
      </c>
      <c r="Y341" s="129" t="s">
        <v>1539</v>
      </c>
      <c r="Z341" s="129" t="s">
        <v>1539</v>
      </c>
      <c r="AA341" s="129" t="s">
        <v>1539</v>
      </c>
      <c r="AB341" s="129" t="s">
        <v>1539</v>
      </c>
      <c r="AC341" s="129" t="s">
        <v>1539</v>
      </c>
      <c r="AD341" s="129" t="s">
        <v>1539</v>
      </c>
      <c r="AE341" s="129" t="s">
        <v>1539</v>
      </c>
      <c r="AF341" s="129" t="s">
        <v>1539</v>
      </c>
      <c r="AG341" s="129" t="s">
        <v>1539</v>
      </c>
      <c r="AH341" s="129" t="s">
        <v>1539</v>
      </c>
      <c r="AI341" s="129" t="s">
        <v>1539</v>
      </c>
      <c r="AJ341" s="129" t="s">
        <v>1539</v>
      </c>
      <c r="AK341" s="129" t="s">
        <v>1539</v>
      </c>
      <c r="AL341" s="129" t="s">
        <v>1539</v>
      </c>
      <c r="AM341" s="129"/>
      <c r="AN341" s="130"/>
      <c r="AO341" s="131"/>
      <c r="AQ341" s="132"/>
      <c r="AR341" s="99"/>
      <c r="AS341" s="133"/>
      <c r="AT341" s="134"/>
      <c r="AU341" s="135" t="s">
        <v>1539</v>
      </c>
      <c r="AV341" s="136"/>
      <c r="AW341" s="140"/>
      <c r="AX341" s="129" t="s">
        <v>1539</v>
      </c>
      <c r="AY341" s="129" t="s">
        <v>1539</v>
      </c>
      <c r="AZ341" s="129" t="s">
        <v>1539</v>
      </c>
      <c r="BA341" s="129" t="s">
        <v>1539</v>
      </c>
      <c r="BB341" s="129" t="s">
        <v>1539</v>
      </c>
      <c r="BC341" s="129" t="s">
        <v>1539</v>
      </c>
      <c r="BD341" s="129" t="s">
        <v>1539</v>
      </c>
      <c r="BE341" s="129"/>
      <c r="BF341" s="129"/>
      <c r="BG341" s="129"/>
      <c r="BH341" s="129"/>
      <c r="BI341" s="129"/>
      <c r="BJ341" s="129"/>
      <c r="BK341" s="129"/>
      <c r="BL341" s="129"/>
      <c r="BM341" s="129"/>
      <c r="BN341" s="137"/>
      <c r="BO341" s="138"/>
      <c r="BP341" s="131"/>
      <c r="BQ341" s="99"/>
      <c r="BR341" s="139"/>
      <c r="BS341" s="132"/>
      <c r="BT341" s="99"/>
      <c r="BU341" s="134"/>
      <c r="BV341" s="135" t="s">
        <v>1539</v>
      </c>
      <c r="BW341" s="116"/>
      <c r="BY341" s="140" t="s">
        <v>1539</v>
      </c>
      <c r="BZ341" s="140" t="s">
        <v>1539</v>
      </c>
      <c r="CA341" s="140" t="s">
        <v>1539</v>
      </c>
      <c r="CB341" s="140" t="s">
        <v>1539</v>
      </c>
      <c r="CC341" s="140" t="s">
        <v>1539</v>
      </c>
      <c r="CD341" s="140" t="s">
        <v>1539</v>
      </c>
      <c r="CE341" s="140" t="s">
        <v>1539</v>
      </c>
      <c r="CF341" s="140" t="s">
        <v>1539</v>
      </c>
      <c r="CG341" s="140" t="s">
        <v>1539</v>
      </c>
      <c r="CH341" s="140" t="s">
        <v>1539</v>
      </c>
      <c r="CI341" s="140" t="s">
        <v>1539</v>
      </c>
      <c r="CJ341" s="140" t="s">
        <v>1539</v>
      </c>
      <c r="CL341" s="140"/>
      <c r="CM341" s="140"/>
      <c r="CN341" s="140"/>
      <c r="CO341" s="140"/>
      <c r="CP341" s="140"/>
      <c r="CQ341" s="140"/>
      <c r="CR341" s="140"/>
      <c r="CS341" s="140"/>
      <c r="CT341" s="140"/>
      <c r="CU341" s="140"/>
      <c r="CV341" s="140"/>
      <c r="CW341" s="140"/>
      <c r="CY341" s="103"/>
      <c r="CZ341" s="103"/>
      <c r="DA341" s="103"/>
      <c r="DB341" s="103"/>
      <c r="DC341" s="103"/>
      <c r="DD341" s="103"/>
      <c r="DE341" s="103"/>
      <c r="DF341" s="103"/>
      <c r="DG341" s="103"/>
      <c r="DH341" s="103"/>
      <c r="DI341" s="103"/>
      <c r="DJ341" s="103"/>
    </row>
    <row r="342" spans="1:114" ht="15" customHeight="1" x14ac:dyDescent="0.25">
      <c r="A342" s="70">
        <v>-73.116667000000007</v>
      </c>
      <c r="B342" s="70">
        <v>6.4333330000000002</v>
      </c>
      <c r="C342" s="71">
        <v>1300</v>
      </c>
      <c r="D342" s="56">
        <v>24020080</v>
      </c>
      <c r="E342" s="56"/>
      <c r="F342" s="195" t="s">
        <v>593</v>
      </c>
      <c r="G342" s="57" t="s">
        <v>67</v>
      </c>
      <c r="H342" s="82" t="s">
        <v>594</v>
      </c>
      <c r="I342" s="129" t="s">
        <v>1539</v>
      </c>
      <c r="J342" s="129" t="s">
        <v>1539</v>
      </c>
      <c r="K342" s="129" t="s">
        <v>1539</v>
      </c>
      <c r="L342" s="129" t="s">
        <v>1539</v>
      </c>
      <c r="M342" s="129" t="s">
        <v>1539</v>
      </c>
      <c r="N342" s="129" t="s">
        <v>1539</v>
      </c>
      <c r="O342" s="129" t="s">
        <v>1539</v>
      </c>
      <c r="P342" s="129" t="s">
        <v>1539</v>
      </c>
      <c r="Q342" s="129" t="s">
        <v>1539</v>
      </c>
      <c r="R342" s="129" t="s">
        <v>1539</v>
      </c>
      <c r="S342" s="129" t="s">
        <v>1539</v>
      </c>
      <c r="T342" s="129" t="s">
        <v>1539</v>
      </c>
      <c r="U342" s="129" t="s">
        <v>1539</v>
      </c>
      <c r="V342" s="129" t="s">
        <v>1539</v>
      </c>
      <c r="W342" s="129" t="s">
        <v>1539</v>
      </c>
      <c r="X342" s="129" t="s">
        <v>1539</v>
      </c>
      <c r="Y342" s="129" t="s">
        <v>1539</v>
      </c>
      <c r="Z342" s="129" t="s">
        <v>1539</v>
      </c>
      <c r="AA342" s="129" t="s">
        <v>1539</v>
      </c>
      <c r="AB342" s="129" t="s">
        <v>1539</v>
      </c>
      <c r="AC342" s="129" t="s">
        <v>1539</v>
      </c>
      <c r="AD342" s="129" t="s">
        <v>1539</v>
      </c>
      <c r="AE342" s="129" t="s">
        <v>1539</v>
      </c>
      <c r="AF342" s="129" t="s">
        <v>1539</v>
      </c>
      <c r="AG342" s="129" t="s">
        <v>1539</v>
      </c>
      <c r="AH342" s="129" t="s">
        <v>1539</v>
      </c>
      <c r="AI342" s="129" t="s">
        <v>1539</v>
      </c>
      <c r="AJ342" s="129" t="s">
        <v>1539</v>
      </c>
      <c r="AK342" s="129" t="s">
        <v>1539</v>
      </c>
      <c r="AL342" s="129" t="s">
        <v>1539</v>
      </c>
      <c r="AM342" s="129"/>
      <c r="AN342" s="130"/>
      <c r="AO342" s="131"/>
      <c r="AQ342" s="132"/>
      <c r="AR342" s="99"/>
      <c r="AS342" s="133"/>
      <c r="AT342" s="134"/>
      <c r="AU342" s="135" t="s">
        <v>1539</v>
      </c>
      <c r="AV342" s="136"/>
      <c r="AW342" s="140"/>
      <c r="AX342" s="129" t="s">
        <v>1539</v>
      </c>
      <c r="AY342" s="129" t="s">
        <v>1539</v>
      </c>
      <c r="AZ342" s="129" t="s">
        <v>1539</v>
      </c>
      <c r="BA342" s="129" t="s">
        <v>1539</v>
      </c>
      <c r="BB342" s="129" t="s">
        <v>1539</v>
      </c>
      <c r="BC342" s="129" t="s">
        <v>1539</v>
      </c>
      <c r="BD342" s="129" t="s">
        <v>1539</v>
      </c>
      <c r="BE342" s="129"/>
      <c r="BF342" s="129"/>
      <c r="BG342" s="129"/>
      <c r="BH342" s="129"/>
      <c r="BI342" s="129"/>
      <c r="BJ342" s="129"/>
      <c r="BK342" s="129"/>
      <c r="BL342" s="129"/>
      <c r="BM342" s="129"/>
      <c r="BN342" s="137"/>
      <c r="BO342" s="138"/>
      <c r="BP342" s="131"/>
      <c r="BQ342" s="99"/>
      <c r="BR342" s="139"/>
      <c r="BS342" s="132"/>
      <c r="BT342" s="99"/>
      <c r="BU342" s="134"/>
      <c r="BV342" s="135" t="s">
        <v>1539</v>
      </c>
      <c r="BW342" s="116"/>
      <c r="BY342" s="140" t="s">
        <v>1539</v>
      </c>
      <c r="BZ342" s="140" t="s">
        <v>1539</v>
      </c>
      <c r="CA342" s="140" t="s">
        <v>1539</v>
      </c>
      <c r="CB342" s="140" t="s">
        <v>1539</v>
      </c>
      <c r="CC342" s="140" t="s">
        <v>1539</v>
      </c>
      <c r="CD342" s="140" t="s">
        <v>1539</v>
      </c>
      <c r="CE342" s="140" t="s">
        <v>1539</v>
      </c>
      <c r="CF342" s="140" t="s">
        <v>1539</v>
      </c>
      <c r="CG342" s="140" t="s">
        <v>1539</v>
      </c>
      <c r="CH342" s="140" t="s">
        <v>1539</v>
      </c>
      <c r="CI342" s="140" t="s">
        <v>1539</v>
      </c>
      <c r="CJ342" s="140" t="s">
        <v>1539</v>
      </c>
      <c r="CL342" s="140"/>
      <c r="CM342" s="140"/>
      <c r="CN342" s="140"/>
      <c r="CO342" s="140"/>
      <c r="CP342" s="140"/>
      <c r="CQ342" s="140"/>
      <c r="CR342" s="140"/>
      <c r="CS342" s="140"/>
      <c r="CT342" s="140"/>
      <c r="CU342" s="140"/>
      <c r="CV342" s="140"/>
      <c r="CW342" s="140"/>
      <c r="CY342" s="103"/>
      <c r="CZ342" s="103"/>
      <c r="DA342" s="103"/>
      <c r="DB342" s="103"/>
      <c r="DC342" s="103"/>
      <c r="DD342" s="103"/>
      <c r="DE342" s="103"/>
      <c r="DF342" s="103"/>
      <c r="DG342" s="103"/>
      <c r="DH342" s="103"/>
      <c r="DI342" s="103"/>
      <c r="DJ342" s="103"/>
    </row>
    <row r="343" spans="1:114" ht="15" customHeight="1" x14ac:dyDescent="0.25">
      <c r="A343" s="70">
        <v>-73.933333000000005</v>
      </c>
      <c r="B343" s="70">
        <v>7.483333</v>
      </c>
      <c r="C343" s="71">
        <v>165</v>
      </c>
      <c r="D343" s="56">
        <v>23205020</v>
      </c>
      <c r="E343" s="56"/>
      <c r="F343" s="195" t="s">
        <v>595</v>
      </c>
      <c r="G343" s="57" t="s">
        <v>45</v>
      </c>
      <c r="H343" s="82" t="s">
        <v>596</v>
      </c>
      <c r="I343" s="129" t="s">
        <v>1539</v>
      </c>
      <c r="J343" s="129" t="s">
        <v>1539</v>
      </c>
      <c r="K343" s="129" t="s">
        <v>1539</v>
      </c>
      <c r="L343" s="129" t="s">
        <v>1539</v>
      </c>
      <c r="M343" s="129" t="s">
        <v>1539</v>
      </c>
      <c r="N343" s="129" t="s">
        <v>1539</v>
      </c>
      <c r="O343" s="129" t="s">
        <v>1539</v>
      </c>
      <c r="P343" s="129" t="s">
        <v>1539</v>
      </c>
      <c r="Q343" s="129" t="s">
        <v>1539</v>
      </c>
      <c r="R343" s="129" t="s">
        <v>1539</v>
      </c>
      <c r="S343" s="129" t="s">
        <v>1539</v>
      </c>
      <c r="T343" s="129" t="s">
        <v>1539</v>
      </c>
      <c r="U343" s="129" t="s">
        <v>1539</v>
      </c>
      <c r="V343" s="129" t="s">
        <v>1539</v>
      </c>
      <c r="W343" s="129" t="s">
        <v>1539</v>
      </c>
      <c r="X343" s="129" t="s">
        <v>1539</v>
      </c>
      <c r="Y343" s="129" t="s">
        <v>1539</v>
      </c>
      <c r="Z343" s="129" t="s">
        <v>1539</v>
      </c>
      <c r="AA343" s="129" t="s">
        <v>1539</v>
      </c>
      <c r="AB343" s="129" t="s">
        <v>1539</v>
      </c>
      <c r="AC343" s="129" t="s">
        <v>1539</v>
      </c>
      <c r="AD343" s="129" t="s">
        <v>1539</v>
      </c>
      <c r="AE343" s="129" t="s">
        <v>1539</v>
      </c>
      <c r="AF343" s="129" t="s">
        <v>1539</v>
      </c>
      <c r="AG343" s="129" t="s">
        <v>1539</v>
      </c>
      <c r="AH343" s="129" t="s">
        <v>1539</v>
      </c>
      <c r="AI343" s="129" t="s">
        <v>1539</v>
      </c>
      <c r="AJ343" s="129" t="s">
        <v>1539</v>
      </c>
      <c r="AK343" s="129" t="s">
        <v>1539</v>
      </c>
      <c r="AL343" s="129" t="s">
        <v>1539</v>
      </c>
      <c r="AM343" s="129"/>
      <c r="AN343" s="130"/>
      <c r="AO343" s="131"/>
      <c r="AQ343" s="132"/>
      <c r="AR343" s="99"/>
      <c r="AS343" s="133"/>
      <c r="AT343" s="134"/>
      <c r="AU343" s="135">
        <v>37</v>
      </c>
      <c r="AV343" s="136"/>
      <c r="AW343" s="140"/>
      <c r="AX343" s="129" t="s">
        <v>1539</v>
      </c>
      <c r="AY343" s="129" t="s">
        <v>1539</v>
      </c>
      <c r="AZ343" s="129" t="s">
        <v>1539</v>
      </c>
      <c r="BA343" s="129" t="s">
        <v>1539</v>
      </c>
      <c r="BB343" s="129" t="s">
        <v>1539</v>
      </c>
      <c r="BC343" s="129" t="s">
        <v>1539</v>
      </c>
      <c r="BD343" s="129" t="s">
        <v>1539</v>
      </c>
      <c r="BE343" s="129"/>
      <c r="BF343" s="129"/>
      <c r="BG343" s="129"/>
      <c r="BH343" s="129"/>
      <c r="BI343" s="129"/>
      <c r="BJ343" s="129"/>
      <c r="BK343" s="129"/>
      <c r="BL343" s="129"/>
      <c r="BM343" s="129"/>
      <c r="BN343" s="137"/>
      <c r="BO343" s="138"/>
      <c r="BP343" s="131"/>
      <c r="BQ343" s="99"/>
      <c r="BR343" s="139"/>
      <c r="BS343" s="132"/>
      <c r="BT343" s="99"/>
      <c r="BU343" s="134"/>
      <c r="BV343" s="135">
        <v>37</v>
      </c>
      <c r="BW343" s="116"/>
      <c r="BY343" s="140">
        <v>37.200000000000003</v>
      </c>
      <c r="BZ343" s="140">
        <v>38.200000000000003</v>
      </c>
      <c r="CA343" s="140">
        <v>38.4</v>
      </c>
      <c r="CB343" s="140">
        <v>38</v>
      </c>
      <c r="CC343" s="140">
        <v>38.799999999999997</v>
      </c>
      <c r="CD343" s="140">
        <v>36.799999999999997</v>
      </c>
      <c r="CE343" s="140">
        <v>37.200000000000003</v>
      </c>
      <c r="CF343" s="140">
        <v>36.799999999999997</v>
      </c>
      <c r="CG343" s="140">
        <v>39</v>
      </c>
      <c r="CH343" s="140">
        <v>36.4</v>
      </c>
      <c r="CI343" s="140">
        <v>37</v>
      </c>
      <c r="CJ343" s="140">
        <v>37</v>
      </c>
      <c r="CL343" s="140">
        <v>35.429629629629623</v>
      </c>
      <c r="CM343" s="140">
        <v>35.962962962962962</v>
      </c>
      <c r="CN343" s="140">
        <v>36.088888888888881</v>
      </c>
      <c r="CO343" s="140">
        <v>35.570370370370362</v>
      </c>
      <c r="CP343" s="140">
        <v>35.221428571428568</v>
      </c>
      <c r="CQ343" s="140">
        <v>35.192857142857143</v>
      </c>
      <c r="CR343" s="140">
        <v>35.207142857142848</v>
      </c>
      <c r="CS343" s="140">
        <v>35.149999999999991</v>
      </c>
      <c r="CT343" s="140">
        <v>34.921428571428571</v>
      </c>
      <c r="CU343" s="140">
        <v>34.321428571428562</v>
      </c>
      <c r="CV343" s="140">
        <v>34.364285714285707</v>
      </c>
      <c r="CW343" s="140">
        <v>34.730769230769219</v>
      </c>
      <c r="CY343" s="103">
        <v>33.662962962962951</v>
      </c>
      <c r="CZ343" s="103">
        <v>34.029629629629632</v>
      </c>
      <c r="DA343" s="103">
        <v>33.737037037037027</v>
      </c>
      <c r="DB343" s="103">
        <v>32.811111111111103</v>
      </c>
      <c r="DC343" s="103">
        <v>32.478571428571428</v>
      </c>
      <c r="DD343" s="103">
        <v>32.796428571428557</v>
      </c>
      <c r="DE343" s="103">
        <v>33.049999999999997</v>
      </c>
      <c r="DF343" s="103">
        <v>32.846428571428582</v>
      </c>
      <c r="DG343" s="103">
        <v>32.321428571428577</v>
      </c>
      <c r="DH343" s="103">
        <v>31.81785714285714</v>
      </c>
      <c r="DI343" s="103">
        <v>32.024999999999999</v>
      </c>
      <c r="DJ343" s="103">
        <v>32.869230769230768</v>
      </c>
    </row>
    <row r="344" spans="1:114" ht="15" customHeight="1" x14ac:dyDescent="0.25">
      <c r="A344" s="70">
        <v>-73.95</v>
      </c>
      <c r="B344" s="70">
        <v>7.0833329999999997</v>
      </c>
      <c r="C344" s="71">
        <v>140</v>
      </c>
      <c r="D344" s="56">
        <v>23160010</v>
      </c>
      <c r="E344" s="56"/>
      <c r="F344" s="195" t="s">
        <v>597</v>
      </c>
      <c r="G344" s="57" t="s">
        <v>63</v>
      </c>
      <c r="H344" s="82" t="s">
        <v>598</v>
      </c>
      <c r="I344" s="129" t="s">
        <v>1539</v>
      </c>
      <c r="J344" s="129" t="s">
        <v>1539</v>
      </c>
      <c r="K344" s="129" t="s">
        <v>1539</v>
      </c>
      <c r="L344" s="129" t="s">
        <v>1539</v>
      </c>
      <c r="M344" s="129" t="s">
        <v>1539</v>
      </c>
      <c r="N344" s="129" t="s">
        <v>1539</v>
      </c>
      <c r="O344" s="129" t="s">
        <v>1539</v>
      </c>
      <c r="P344" s="129" t="s">
        <v>1539</v>
      </c>
      <c r="Q344" s="129" t="s">
        <v>1539</v>
      </c>
      <c r="R344" s="129" t="s">
        <v>1539</v>
      </c>
      <c r="S344" s="129" t="s">
        <v>1539</v>
      </c>
      <c r="T344" s="129" t="s">
        <v>1539</v>
      </c>
      <c r="U344" s="129" t="s">
        <v>1539</v>
      </c>
      <c r="V344" s="129" t="s">
        <v>1539</v>
      </c>
      <c r="W344" s="129" t="s">
        <v>1539</v>
      </c>
      <c r="X344" s="129" t="s">
        <v>1539</v>
      </c>
      <c r="Y344" s="129" t="s">
        <v>1539</v>
      </c>
      <c r="Z344" s="129" t="s">
        <v>1539</v>
      </c>
      <c r="AA344" s="129" t="s">
        <v>1539</v>
      </c>
      <c r="AB344" s="129" t="s">
        <v>1539</v>
      </c>
      <c r="AC344" s="129" t="s">
        <v>1539</v>
      </c>
      <c r="AD344" s="129" t="s">
        <v>1539</v>
      </c>
      <c r="AE344" s="129" t="s">
        <v>1539</v>
      </c>
      <c r="AF344" s="129" t="s">
        <v>1539</v>
      </c>
      <c r="AG344" s="129" t="s">
        <v>1539</v>
      </c>
      <c r="AH344" s="129" t="s">
        <v>1539</v>
      </c>
      <c r="AI344" s="129" t="s">
        <v>1539</v>
      </c>
      <c r="AJ344" s="129" t="s">
        <v>1539</v>
      </c>
      <c r="AK344" s="129" t="s">
        <v>1539</v>
      </c>
      <c r="AL344" s="129" t="s">
        <v>1539</v>
      </c>
      <c r="AM344" s="129"/>
      <c r="AN344" s="130"/>
      <c r="AO344" s="131"/>
      <c r="AQ344" s="132"/>
      <c r="AR344" s="99"/>
      <c r="AS344" s="133"/>
      <c r="AT344" s="134"/>
      <c r="AU344" s="135" t="s">
        <v>1539</v>
      </c>
      <c r="AV344" s="136"/>
      <c r="AW344" s="140"/>
      <c r="AX344" s="129" t="s">
        <v>1539</v>
      </c>
      <c r="AY344" s="129" t="s">
        <v>1539</v>
      </c>
      <c r="AZ344" s="129" t="s">
        <v>1539</v>
      </c>
      <c r="BA344" s="129" t="s">
        <v>1539</v>
      </c>
      <c r="BB344" s="129" t="s">
        <v>1539</v>
      </c>
      <c r="BC344" s="129" t="s">
        <v>1539</v>
      </c>
      <c r="BD344" s="129" t="s">
        <v>1539</v>
      </c>
      <c r="BE344" s="129"/>
      <c r="BF344" s="129"/>
      <c r="BG344" s="129"/>
      <c r="BH344" s="129"/>
      <c r="BI344" s="129"/>
      <c r="BJ344" s="129"/>
      <c r="BK344" s="129"/>
      <c r="BL344" s="129"/>
      <c r="BM344" s="129"/>
      <c r="BN344" s="137"/>
      <c r="BO344" s="138"/>
      <c r="BP344" s="131"/>
      <c r="BQ344" s="99"/>
      <c r="BR344" s="139"/>
      <c r="BS344" s="132"/>
      <c r="BT344" s="99"/>
      <c r="BU344" s="134"/>
      <c r="BV344" s="135" t="s">
        <v>1539</v>
      </c>
      <c r="BW344" s="116"/>
      <c r="BY344" s="140" t="s">
        <v>1539</v>
      </c>
      <c r="BZ344" s="140" t="s">
        <v>1539</v>
      </c>
      <c r="CA344" s="140" t="s">
        <v>1539</v>
      </c>
      <c r="CB344" s="140" t="s">
        <v>1539</v>
      </c>
      <c r="CC344" s="140" t="s">
        <v>1539</v>
      </c>
      <c r="CD344" s="140" t="s">
        <v>1539</v>
      </c>
      <c r="CE344" s="140" t="s">
        <v>1539</v>
      </c>
      <c r="CF344" s="140" t="s">
        <v>1539</v>
      </c>
      <c r="CG344" s="140" t="s">
        <v>1539</v>
      </c>
      <c r="CH344" s="140" t="s">
        <v>1539</v>
      </c>
      <c r="CI344" s="140" t="s">
        <v>1539</v>
      </c>
      <c r="CJ344" s="140" t="s">
        <v>1539</v>
      </c>
      <c r="CL344" s="140"/>
      <c r="CM344" s="140"/>
      <c r="CN344" s="140"/>
      <c r="CO344" s="140"/>
      <c r="CP344" s="140"/>
      <c r="CQ344" s="140"/>
      <c r="CR344" s="140"/>
      <c r="CS344" s="140"/>
      <c r="CT344" s="140"/>
      <c r="CU344" s="140"/>
      <c r="CV344" s="140"/>
      <c r="CW344" s="140"/>
      <c r="CY344" s="103"/>
      <c r="CZ344" s="103"/>
      <c r="DA344" s="103"/>
      <c r="DB344" s="103"/>
      <c r="DC344" s="103"/>
      <c r="DD344" s="103"/>
      <c r="DE344" s="103"/>
      <c r="DF344" s="103"/>
      <c r="DG344" s="103"/>
      <c r="DH344" s="103"/>
      <c r="DI344" s="103"/>
      <c r="DJ344" s="103"/>
    </row>
    <row r="345" spans="1:114" ht="15" customHeight="1" x14ac:dyDescent="0.25">
      <c r="A345" s="70">
        <v>-73.283332999999999</v>
      </c>
      <c r="B345" s="70">
        <v>6.8166669999999998</v>
      </c>
      <c r="C345" s="71">
        <v>1810</v>
      </c>
      <c r="D345" s="56">
        <v>24055030</v>
      </c>
      <c r="E345" s="56"/>
      <c r="F345" s="195" t="s">
        <v>599</v>
      </c>
      <c r="G345" s="57" t="s">
        <v>67</v>
      </c>
      <c r="H345" s="82" t="s">
        <v>600</v>
      </c>
      <c r="I345" s="129">
        <v>26.4</v>
      </c>
      <c r="J345" s="129">
        <v>26.2</v>
      </c>
      <c r="K345" s="129">
        <v>26</v>
      </c>
      <c r="L345" s="129">
        <v>26.2</v>
      </c>
      <c r="M345" s="129">
        <v>26.2</v>
      </c>
      <c r="N345" s="129">
        <v>26.2</v>
      </c>
      <c r="O345" s="129">
        <v>24</v>
      </c>
      <c r="P345" s="129">
        <v>24.6</v>
      </c>
      <c r="Q345" s="129">
        <v>24.2</v>
      </c>
      <c r="R345" s="129">
        <v>25.2</v>
      </c>
      <c r="S345" s="129">
        <v>23</v>
      </c>
      <c r="T345" s="129">
        <v>26.6</v>
      </c>
      <c r="U345" s="129">
        <v>27</v>
      </c>
      <c r="V345" s="129">
        <v>23.4</v>
      </c>
      <c r="W345" s="129">
        <v>24.6</v>
      </c>
      <c r="X345" s="129">
        <v>26</v>
      </c>
      <c r="Y345" s="129">
        <v>26</v>
      </c>
      <c r="Z345" s="129">
        <v>26.2</v>
      </c>
      <c r="AA345" s="129">
        <v>26.4</v>
      </c>
      <c r="AB345" s="129">
        <v>26</v>
      </c>
      <c r="AC345" s="129">
        <v>26</v>
      </c>
      <c r="AD345" s="129">
        <v>26.2</v>
      </c>
      <c r="AE345" s="129">
        <v>25.4</v>
      </c>
      <c r="AF345" s="129">
        <v>19.8</v>
      </c>
      <c r="AG345" s="129">
        <v>23.8</v>
      </c>
      <c r="AH345" s="129">
        <v>25</v>
      </c>
      <c r="AI345" s="129">
        <v>23.6</v>
      </c>
      <c r="AJ345" s="129">
        <v>20</v>
      </c>
      <c r="AK345" s="129">
        <v>20.2</v>
      </c>
      <c r="AL345" s="129">
        <v>22</v>
      </c>
      <c r="AM345" s="129"/>
      <c r="AN345" s="130">
        <f>+LOOKUP(1000,I345:AM345)</f>
        <v>22</v>
      </c>
      <c r="AO345" s="131"/>
      <c r="AQ345" s="132"/>
      <c r="AR345" s="99"/>
      <c r="AS345" s="133"/>
      <c r="AT345" s="134">
        <f>+MAX(I345:AM345)</f>
        <v>27</v>
      </c>
      <c r="AU345" s="135">
        <v>27.2</v>
      </c>
      <c r="AV345" s="136">
        <f>+AT345-AU345</f>
        <v>-0.19999999999999929</v>
      </c>
      <c r="AW345" s="140"/>
      <c r="AX345" s="129">
        <v>20.2</v>
      </c>
      <c r="AY345" s="129">
        <v>22.2</v>
      </c>
      <c r="AZ345" s="129">
        <v>22.6</v>
      </c>
      <c r="BA345" s="129">
        <v>22.6</v>
      </c>
      <c r="BB345" s="129">
        <v>23.4</v>
      </c>
      <c r="BC345" s="129">
        <v>22.6</v>
      </c>
      <c r="BD345" s="129">
        <v>21.2</v>
      </c>
      <c r="BE345" s="129"/>
      <c r="BF345" s="129"/>
      <c r="BG345" s="129"/>
      <c r="BH345" s="129"/>
      <c r="BI345" s="129"/>
      <c r="BJ345" s="129"/>
      <c r="BK345" s="129"/>
      <c r="BL345" s="129"/>
      <c r="BM345" s="129"/>
      <c r="BN345" s="137">
        <f>+LOOKUP(1000,AX345:BM345)</f>
        <v>21.2</v>
      </c>
      <c r="BO345" s="138"/>
      <c r="BP345" s="131"/>
      <c r="BQ345" s="99">
        <f>+BN345-BP345</f>
        <v>21.2</v>
      </c>
      <c r="BR345" s="139"/>
      <c r="BS345" s="132">
        <f>+AVERAGE(AX345:BM345)</f>
        <v>22.11428571428571</v>
      </c>
      <c r="BT345" s="99">
        <f>+BS345-BP345</f>
        <v>22.11428571428571</v>
      </c>
      <c r="BU345" s="134">
        <f>+MAX(AX345:BM345)</f>
        <v>23.4</v>
      </c>
      <c r="BV345" s="135">
        <v>27</v>
      </c>
      <c r="BW345" s="116">
        <f>+BU345-BV345</f>
        <v>-3.6000000000000014</v>
      </c>
      <c r="BY345" s="140">
        <v>28</v>
      </c>
      <c r="BZ345" s="140">
        <v>29.8</v>
      </c>
      <c r="CA345" s="140">
        <v>29.6</v>
      </c>
      <c r="CB345" s="140">
        <v>28.8</v>
      </c>
      <c r="CC345" s="140">
        <v>28.6</v>
      </c>
      <c r="CD345" s="140">
        <v>28.4</v>
      </c>
      <c r="CE345" s="140">
        <v>27</v>
      </c>
      <c r="CF345" s="140">
        <v>27.6</v>
      </c>
      <c r="CG345" s="140">
        <v>27.8</v>
      </c>
      <c r="CH345" s="140">
        <v>28</v>
      </c>
      <c r="CI345" s="140">
        <v>27.2</v>
      </c>
      <c r="CJ345" s="140">
        <v>27</v>
      </c>
      <c r="CK345" s="220"/>
      <c r="CL345" s="140">
        <v>25.18461538461538</v>
      </c>
      <c r="CM345" s="140">
        <v>25.988888888888891</v>
      </c>
      <c r="CN345" s="140">
        <v>26.140740740740739</v>
      </c>
      <c r="CO345" s="140">
        <v>25.930769230769219</v>
      </c>
      <c r="CP345" s="140">
        <v>25.592592592592599</v>
      </c>
      <c r="CQ345" s="140">
        <v>25.540740740740741</v>
      </c>
      <c r="CR345" s="140">
        <v>25.25</v>
      </c>
      <c r="CS345" s="140">
        <v>25.428000000000001</v>
      </c>
      <c r="CT345" s="140">
        <v>25.242307692307691</v>
      </c>
      <c r="CU345" s="140">
        <v>24.951851851851849</v>
      </c>
      <c r="CV345" s="140">
        <v>24.421428571428571</v>
      </c>
      <c r="CW345" s="140">
        <v>24.38518518518519</v>
      </c>
      <c r="CY345" s="103">
        <v>23.48076923076923</v>
      </c>
      <c r="CZ345" s="103">
        <v>23.87407407407407</v>
      </c>
      <c r="DA345" s="103">
        <v>23.840740740740738</v>
      </c>
      <c r="DB345" s="103">
        <v>23.64615384615384</v>
      </c>
      <c r="DC345" s="103">
        <v>23.459259259259259</v>
      </c>
      <c r="DD345" s="103">
        <v>23.425925925925931</v>
      </c>
      <c r="DE345" s="103">
        <v>23.426923076923082</v>
      </c>
      <c r="DF345" s="103">
        <v>23.664000000000001</v>
      </c>
      <c r="DG345" s="103">
        <v>23.46153846153846</v>
      </c>
      <c r="DH345" s="103">
        <v>22.829629629629629</v>
      </c>
      <c r="DI345" s="103">
        <v>22.571428571428559</v>
      </c>
      <c r="DJ345" s="103">
        <v>22.822222222222219</v>
      </c>
    </row>
    <row r="346" spans="1:114" ht="15" customHeight="1" x14ac:dyDescent="0.25">
      <c r="A346" s="70">
        <v>-73.133332999999993</v>
      </c>
      <c r="B346" s="70">
        <v>7.0833329999999997</v>
      </c>
      <c r="C346" s="71">
        <v>925</v>
      </c>
      <c r="D346" s="56">
        <v>23190590</v>
      </c>
      <c r="E346" s="56"/>
      <c r="F346" s="195" t="s">
        <v>601</v>
      </c>
      <c r="G346" s="57" t="s">
        <v>67</v>
      </c>
      <c r="H346" s="82" t="s">
        <v>602</v>
      </c>
      <c r="I346" s="129" t="s">
        <v>1539</v>
      </c>
      <c r="J346" s="129" t="s">
        <v>1539</v>
      </c>
      <c r="K346" s="129" t="s">
        <v>1539</v>
      </c>
      <c r="L346" s="129" t="s">
        <v>1539</v>
      </c>
      <c r="M346" s="129" t="s">
        <v>1539</v>
      </c>
      <c r="N346" s="129" t="s">
        <v>1539</v>
      </c>
      <c r="O346" s="129" t="s">
        <v>1539</v>
      </c>
      <c r="P346" s="129" t="s">
        <v>1539</v>
      </c>
      <c r="Q346" s="129" t="s">
        <v>1539</v>
      </c>
      <c r="R346" s="129" t="s">
        <v>1539</v>
      </c>
      <c r="S346" s="129" t="s">
        <v>1539</v>
      </c>
      <c r="T346" s="129" t="s">
        <v>1539</v>
      </c>
      <c r="U346" s="129" t="s">
        <v>1539</v>
      </c>
      <c r="V346" s="129" t="s">
        <v>1539</v>
      </c>
      <c r="W346" s="129" t="s">
        <v>1539</v>
      </c>
      <c r="X346" s="129" t="s">
        <v>1539</v>
      </c>
      <c r="Y346" s="129" t="s">
        <v>1539</v>
      </c>
      <c r="Z346" s="129" t="s">
        <v>1539</v>
      </c>
      <c r="AA346" s="129" t="s">
        <v>1539</v>
      </c>
      <c r="AB346" s="129" t="s">
        <v>1539</v>
      </c>
      <c r="AC346" s="129" t="s">
        <v>1539</v>
      </c>
      <c r="AD346" s="129" t="s">
        <v>1539</v>
      </c>
      <c r="AE346" s="129" t="s">
        <v>1539</v>
      </c>
      <c r="AF346" s="129" t="s">
        <v>1539</v>
      </c>
      <c r="AG346" s="129" t="s">
        <v>1539</v>
      </c>
      <c r="AH346" s="129" t="s">
        <v>1539</v>
      </c>
      <c r="AI346" s="129" t="s">
        <v>1539</v>
      </c>
      <c r="AJ346" s="129" t="s">
        <v>1539</v>
      </c>
      <c r="AK346" s="129" t="s">
        <v>1539</v>
      </c>
      <c r="AL346" s="129" t="s">
        <v>1539</v>
      </c>
      <c r="AM346" s="129"/>
      <c r="AN346" s="130"/>
      <c r="AO346" s="131"/>
      <c r="AQ346" s="132"/>
      <c r="AR346" s="99"/>
      <c r="AS346" s="133"/>
      <c r="AT346" s="134"/>
      <c r="AU346" s="135" t="s">
        <v>1539</v>
      </c>
      <c r="AV346" s="136"/>
      <c r="AW346" s="140"/>
      <c r="AX346" s="129" t="s">
        <v>1539</v>
      </c>
      <c r="AY346" s="129" t="s">
        <v>1539</v>
      </c>
      <c r="AZ346" s="129" t="s">
        <v>1539</v>
      </c>
      <c r="BA346" s="129" t="s">
        <v>1539</v>
      </c>
      <c r="BB346" s="129" t="s">
        <v>1539</v>
      </c>
      <c r="BC346" s="129" t="s">
        <v>1539</v>
      </c>
      <c r="BD346" s="129" t="s">
        <v>1539</v>
      </c>
      <c r="BE346" s="129"/>
      <c r="BF346" s="129"/>
      <c r="BG346" s="129"/>
      <c r="BH346" s="129"/>
      <c r="BI346" s="129"/>
      <c r="BJ346" s="129"/>
      <c r="BK346" s="129"/>
      <c r="BL346" s="129"/>
      <c r="BM346" s="129"/>
      <c r="BN346" s="137"/>
      <c r="BO346" s="138"/>
      <c r="BP346" s="131"/>
      <c r="BQ346" s="99"/>
      <c r="BR346" s="139"/>
      <c r="BS346" s="132"/>
      <c r="BT346" s="99"/>
      <c r="BU346" s="134"/>
      <c r="BV346" s="135" t="s">
        <v>1539</v>
      </c>
      <c r="BW346" s="116"/>
      <c r="BY346" s="140" t="s">
        <v>1539</v>
      </c>
      <c r="BZ346" s="140" t="s">
        <v>1539</v>
      </c>
      <c r="CA346" s="140" t="s">
        <v>1539</v>
      </c>
      <c r="CB346" s="140" t="s">
        <v>1539</v>
      </c>
      <c r="CC346" s="140" t="s">
        <v>1539</v>
      </c>
      <c r="CD346" s="140" t="s">
        <v>1539</v>
      </c>
      <c r="CE346" s="140" t="s">
        <v>1539</v>
      </c>
      <c r="CF346" s="140" t="s">
        <v>1539</v>
      </c>
      <c r="CG346" s="140" t="s">
        <v>1539</v>
      </c>
      <c r="CH346" s="140" t="s">
        <v>1539</v>
      </c>
      <c r="CI346" s="140" t="s">
        <v>1539</v>
      </c>
      <c r="CJ346" s="140" t="s">
        <v>1539</v>
      </c>
      <c r="CL346" s="140"/>
      <c r="CM346" s="140"/>
      <c r="CN346" s="140"/>
      <c r="CO346" s="140"/>
      <c r="CP346" s="140"/>
      <c r="CQ346" s="140"/>
      <c r="CR346" s="140"/>
      <c r="CS346" s="140"/>
      <c r="CT346" s="140"/>
      <c r="CU346" s="140"/>
      <c r="CV346" s="140"/>
      <c r="CW346" s="140"/>
      <c r="CY346" s="103"/>
      <c r="CZ346" s="103"/>
      <c r="DA346" s="103"/>
      <c r="DB346" s="103"/>
      <c r="DC346" s="103"/>
      <c r="DD346" s="103"/>
      <c r="DE346" s="103"/>
      <c r="DF346" s="103"/>
      <c r="DG346" s="103"/>
      <c r="DH346" s="103"/>
      <c r="DI346" s="103"/>
      <c r="DJ346" s="103"/>
    </row>
    <row r="347" spans="1:114" ht="15" customHeight="1" x14ac:dyDescent="0.25">
      <c r="A347" s="70">
        <v>-73.95</v>
      </c>
      <c r="B347" s="70">
        <v>8.4666669999999993</v>
      </c>
      <c r="C347" s="71">
        <v>74</v>
      </c>
      <c r="D347" s="56">
        <v>25020970</v>
      </c>
      <c r="E347" s="56"/>
      <c r="F347" s="195" t="s">
        <v>603</v>
      </c>
      <c r="G347" s="57" t="s">
        <v>45</v>
      </c>
      <c r="H347" s="82" t="s">
        <v>264</v>
      </c>
      <c r="I347" s="129" t="s">
        <v>1539</v>
      </c>
      <c r="J347" s="129" t="s">
        <v>1539</v>
      </c>
      <c r="K347" s="129" t="s">
        <v>1539</v>
      </c>
      <c r="L347" s="129" t="s">
        <v>1539</v>
      </c>
      <c r="M347" s="129" t="s">
        <v>1539</v>
      </c>
      <c r="N347" s="129" t="s">
        <v>1539</v>
      </c>
      <c r="O347" s="129" t="s">
        <v>1539</v>
      </c>
      <c r="P347" s="129" t="s">
        <v>1539</v>
      </c>
      <c r="Q347" s="129" t="s">
        <v>1539</v>
      </c>
      <c r="R347" s="129" t="s">
        <v>1539</v>
      </c>
      <c r="S347" s="129" t="s">
        <v>1539</v>
      </c>
      <c r="T347" s="129" t="s">
        <v>1539</v>
      </c>
      <c r="U347" s="129" t="s">
        <v>1539</v>
      </c>
      <c r="V347" s="129" t="s">
        <v>1539</v>
      </c>
      <c r="W347" s="129" t="s">
        <v>1539</v>
      </c>
      <c r="X347" s="129" t="s">
        <v>1539</v>
      </c>
      <c r="Y347" s="129" t="s">
        <v>1539</v>
      </c>
      <c r="Z347" s="129" t="s">
        <v>1539</v>
      </c>
      <c r="AA347" s="129" t="s">
        <v>1539</v>
      </c>
      <c r="AB347" s="129" t="s">
        <v>1539</v>
      </c>
      <c r="AC347" s="129" t="s">
        <v>1539</v>
      </c>
      <c r="AD347" s="129" t="s">
        <v>1539</v>
      </c>
      <c r="AE347" s="129" t="s">
        <v>1539</v>
      </c>
      <c r="AF347" s="129" t="s">
        <v>1539</v>
      </c>
      <c r="AG347" s="129" t="s">
        <v>1539</v>
      </c>
      <c r="AH347" s="129" t="s">
        <v>1539</v>
      </c>
      <c r="AI347" s="129" t="s">
        <v>1539</v>
      </c>
      <c r="AJ347" s="129" t="s">
        <v>1539</v>
      </c>
      <c r="AK347" s="129" t="s">
        <v>1539</v>
      </c>
      <c r="AL347" s="129" t="s">
        <v>1539</v>
      </c>
      <c r="AM347" s="129"/>
      <c r="AN347" s="130"/>
      <c r="AO347" s="131"/>
      <c r="AQ347" s="132"/>
      <c r="AR347" s="99"/>
      <c r="AS347" s="133"/>
      <c r="AT347" s="134"/>
      <c r="AU347" s="135" t="s">
        <v>1539</v>
      </c>
      <c r="AV347" s="136"/>
      <c r="AW347" s="140"/>
      <c r="AX347" s="129" t="s">
        <v>1539</v>
      </c>
      <c r="AY347" s="129" t="s">
        <v>1539</v>
      </c>
      <c r="AZ347" s="129" t="s">
        <v>1539</v>
      </c>
      <c r="BA347" s="129" t="s">
        <v>1539</v>
      </c>
      <c r="BB347" s="129" t="s">
        <v>1539</v>
      </c>
      <c r="BC347" s="129" t="s">
        <v>1539</v>
      </c>
      <c r="BD347" s="129" t="s">
        <v>1539</v>
      </c>
      <c r="BE347" s="129"/>
      <c r="BF347" s="129"/>
      <c r="BG347" s="129"/>
      <c r="BH347" s="129"/>
      <c r="BI347" s="129"/>
      <c r="BJ347" s="129"/>
      <c r="BK347" s="129"/>
      <c r="BL347" s="129"/>
      <c r="BM347" s="129"/>
      <c r="BN347" s="137"/>
      <c r="BO347" s="138"/>
      <c r="BP347" s="131"/>
      <c r="BQ347" s="99"/>
      <c r="BR347" s="139"/>
      <c r="BS347" s="132"/>
      <c r="BT347" s="99"/>
      <c r="BU347" s="134"/>
      <c r="BV347" s="135" t="s">
        <v>1539</v>
      </c>
      <c r="BW347" s="116"/>
      <c r="BY347" s="140" t="s">
        <v>1539</v>
      </c>
      <c r="BZ347" s="140" t="s">
        <v>1539</v>
      </c>
      <c r="CA347" s="140" t="s">
        <v>1539</v>
      </c>
      <c r="CB347" s="140" t="s">
        <v>1539</v>
      </c>
      <c r="CC347" s="140" t="s">
        <v>1539</v>
      </c>
      <c r="CD347" s="140" t="s">
        <v>1539</v>
      </c>
      <c r="CE347" s="140" t="s">
        <v>1539</v>
      </c>
      <c r="CF347" s="140" t="s">
        <v>1539</v>
      </c>
      <c r="CG347" s="140" t="s">
        <v>1539</v>
      </c>
      <c r="CH347" s="140" t="s">
        <v>1539</v>
      </c>
      <c r="CI347" s="140" t="s">
        <v>1539</v>
      </c>
      <c r="CJ347" s="140" t="s">
        <v>1539</v>
      </c>
      <c r="CL347" s="140"/>
      <c r="CM347" s="140"/>
      <c r="CN347" s="140"/>
      <c r="CO347" s="140"/>
      <c r="CP347" s="140"/>
      <c r="CQ347" s="140"/>
      <c r="CR347" s="140"/>
      <c r="CS347" s="140"/>
      <c r="CT347" s="140"/>
      <c r="CU347" s="140"/>
      <c r="CV347" s="140"/>
      <c r="CW347" s="140"/>
      <c r="CY347" s="103"/>
      <c r="CZ347" s="103"/>
      <c r="DA347" s="103"/>
      <c r="DB347" s="103"/>
      <c r="DC347" s="103"/>
      <c r="DD347" s="103"/>
      <c r="DE347" s="103"/>
      <c r="DF347" s="103"/>
      <c r="DG347" s="103"/>
      <c r="DH347" s="103"/>
      <c r="DI347" s="103"/>
      <c r="DJ347" s="103"/>
    </row>
    <row r="348" spans="1:114" ht="15" customHeight="1" x14ac:dyDescent="0.25">
      <c r="A348" s="70">
        <v>-72.866667000000007</v>
      </c>
      <c r="B348" s="70">
        <v>7.1833330000000002</v>
      </c>
      <c r="C348" s="71">
        <v>3214</v>
      </c>
      <c r="D348" s="56">
        <v>37015020</v>
      </c>
      <c r="E348" s="56"/>
      <c r="F348" s="195" t="s">
        <v>604</v>
      </c>
      <c r="G348" s="57" t="s">
        <v>67</v>
      </c>
      <c r="H348" s="82" t="s">
        <v>1572</v>
      </c>
      <c r="I348" s="129">
        <v>13.6</v>
      </c>
      <c r="J348" s="129">
        <v>11.4</v>
      </c>
      <c r="K348" s="129">
        <v>16</v>
      </c>
      <c r="L348" s="129">
        <v>15.2</v>
      </c>
      <c r="M348" s="129">
        <v>15.2</v>
      </c>
      <c r="N348" s="129">
        <v>15.6</v>
      </c>
      <c r="O348" s="129">
        <v>15.8</v>
      </c>
      <c r="P348" s="129">
        <v>15.4</v>
      </c>
      <c r="Q348" s="129">
        <v>11.2</v>
      </c>
      <c r="R348" s="129">
        <v>13.8</v>
      </c>
      <c r="S348" s="129">
        <v>15.2</v>
      </c>
      <c r="T348" s="129">
        <v>12.8</v>
      </c>
      <c r="U348" s="129">
        <v>14.6</v>
      </c>
      <c r="V348" s="129">
        <v>15</v>
      </c>
      <c r="W348" s="129">
        <v>14.2</v>
      </c>
      <c r="X348" s="129">
        <v>13.8</v>
      </c>
      <c r="Y348" s="129">
        <v>12.2</v>
      </c>
      <c r="Z348" s="129">
        <v>13.2</v>
      </c>
      <c r="AA348" s="129">
        <v>12.8</v>
      </c>
      <c r="AB348" s="129">
        <v>12.4</v>
      </c>
      <c r="AC348" s="129">
        <v>13.6</v>
      </c>
      <c r="AD348" s="129">
        <v>13.2</v>
      </c>
      <c r="AE348" s="129">
        <v>15.6</v>
      </c>
      <c r="AF348" s="129">
        <v>12</v>
      </c>
      <c r="AG348" s="129">
        <v>11</v>
      </c>
      <c r="AH348" s="129">
        <v>12.8</v>
      </c>
      <c r="AI348" s="129">
        <v>14.6</v>
      </c>
      <c r="AJ348" s="129">
        <v>11</v>
      </c>
      <c r="AK348" s="129">
        <v>13</v>
      </c>
      <c r="AL348" s="129">
        <v>15.2</v>
      </c>
      <c r="AM348" s="129"/>
      <c r="AN348" s="130">
        <f>+LOOKUP(1000,I348:AM348)</f>
        <v>15.2</v>
      </c>
      <c r="AO348" s="131"/>
      <c r="AQ348" s="132"/>
      <c r="AR348" s="99"/>
      <c r="AS348" s="133"/>
      <c r="AT348" s="134">
        <f>+MAX(I348:AM348)</f>
        <v>16</v>
      </c>
      <c r="AU348" s="135">
        <v>17.8</v>
      </c>
      <c r="AV348" s="136">
        <f>+AT348-AU348</f>
        <v>-1.8000000000000007</v>
      </c>
      <c r="AW348" s="140"/>
      <c r="AX348" s="129">
        <v>12.4</v>
      </c>
      <c r="AY348" s="129">
        <v>13.6</v>
      </c>
      <c r="AZ348" s="129">
        <v>13.6</v>
      </c>
      <c r="BA348" s="129">
        <v>14.2</v>
      </c>
      <c r="BB348" s="129">
        <v>14</v>
      </c>
      <c r="BC348" s="129">
        <v>15.4</v>
      </c>
      <c r="BD348" s="129" t="s">
        <v>1539</v>
      </c>
      <c r="BE348" s="129"/>
      <c r="BF348" s="129"/>
      <c r="BG348" s="129"/>
      <c r="BH348" s="129"/>
      <c r="BI348" s="129"/>
      <c r="BJ348" s="129"/>
      <c r="BK348" s="129"/>
      <c r="BL348" s="129"/>
      <c r="BM348" s="129"/>
      <c r="BN348" s="137">
        <f>+LOOKUP(1000,AX348:BM348)</f>
        <v>15.4</v>
      </c>
      <c r="BO348" s="138"/>
      <c r="BP348" s="131"/>
      <c r="BQ348" s="99">
        <f>+BN348-BP348</f>
        <v>15.4</v>
      </c>
      <c r="BR348" s="139"/>
      <c r="BS348" s="132">
        <f>+AVERAGE(AX348:BM348)</f>
        <v>13.866666666666667</v>
      </c>
      <c r="BT348" s="99">
        <f>+BS348-BP348</f>
        <v>13.866666666666667</v>
      </c>
      <c r="BU348" s="134">
        <f>+MAX(AX348:BM348)</f>
        <v>15.4</v>
      </c>
      <c r="BV348" s="135">
        <v>19.2</v>
      </c>
      <c r="BW348" s="116"/>
      <c r="BY348" s="140">
        <v>20.2</v>
      </c>
      <c r="BZ348" s="140">
        <v>19.399999999999999</v>
      </c>
      <c r="CA348" s="140">
        <v>22</v>
      </c>
      <c r="CB348" s="140">
        <v>19</v>
      </c>
      <c r="CC348" s="140">
        <v>18</v>
      </c>
      <c r="CD348" s="140">
        <v>18</v>
      </c>
      <c r="CE348" s="140">
        <v>16.8</v>
      </c>
      <c r="CF348" s="140">
        <v>16.8</v>
      </c>
      <c r="CG348" s="140">
        <v>17.399999999999999</v>
      </c>
      <c r="CH348" s="140"/>
      <c r="CI348" s="140">
        <v>17.8</v>
      </c>
      <c r="CJ348" s="140">
        <v>19.2</v>
      </c>
      <c r="CL348" s="140">
        <v>16.738461538461539</v>
      </c>
      <c r="CM348" s="140">
        <v>17.2</v>
      </c>
      <c r="CN348" s="140">
        <v>17.5</v>
      </c>
      <c r="CO348" s="140">
        <v>16.908000000000001</v>
      </c>
      <c r="CP348" s="140">
        <v>16.05</v>
      </c>
      <c r="CQ348" s="140">
        <v>15.41538461538461</v>
      </c>
      <c r="CR348" s="140">
        <v>14.46153846153846</v>
      </c>
      <c r="CS348" s="140">
        <v>14.96666666666667</v>
      </c>
      <c r="CT348" s="140">
        <v>15.34074074074074</v>
      </c>
      <c r="CU348" s="140">
        <v>15.596296296296289</v>
      </c>
      <c r="CV348" s="140">
        <v>15.40384615384616</v>
      </c>
      <c r="CW348" s="140">
        <v>15.99259259259259</v>
      </c>
      <c r="CY348" s="103">
        <v>14.530769230769231</v>
      </c>
      <c r="CZ348" s="103">
        <v>14.67307692307692</v>
      </c>
      <c r="DA348" s="103">
        <v>14.892307692307689</v>
      </c>
      <c r="DB348" s="103">
        <v>14.288</v>
      </c>
      <c r="DC348" s="103">
        <v>13.80769230769231</v>
      </c>
      <c r="DD348" s="103">
        <v>12.85384615384616</v>
      </c>
      <c r="DE348" s="103">
        <v>12.29615384615385</v>
      </c>
      <c r="DF348" s="103">
        <v>12.84074074074074</v>
      </c>
      <c r="DG348" s="103">
        <v>13.455555555555559</v>
      </c>
      <c r="DH348" s="103">
        <v>13.514814814814811</v>
      </c>
      <c r="DI348" s="103">
        <v>13.542307692307689</v>
      </c>
      <c r="DJ348" s="103">
        <v>13.87777777777778</v>
      </c>
    </row>
    <row r="349" spans="1:114" ht="15" customHeight="1" x14ac:dyDescent="0.25">
      <c r="A349" s="70">
        <v>-73.75</v>
      </c>
      <c r="B349" s="70">
        <v>8.3333329999999997</v>
      </c>
      <c r="C349" s="71">
        <v>150</v>
      </c>
      <c r="D349" s="56">
        <v>23210160</v>
      </c>
      <c r="E349" s="56"/>
      <c r="F349" s="195" t="s">
        <v>605</v>
      </c>
      <c r="G349" s="57" t="s">
        <v>54</v>
      </c>
      <c r="H349" s="82" t="s">
        <v>606</v>
      </c>
      <c r="I349" s="129" t="s">
        <v>1539</v>
      </c>
      <c r="J349" s="129" t="s">
        <v>1539</v>
      </c>
      <c r="K349" s="129" t="s">
        <v>1539</v>
      </c>
      <c r="L349" s="129" t="s">
        <v>1539</v>
      </c>
      <c r="M349" s="129" t="s">
        <v>1539</v>
      </c>
      <c r="N349" s="129" t="s">
        <v>1539</v>
      </c>
      <c r="O349" s="129" t="s">
        <v>1539</v>
      </c>
      <c r="P349" s="129" t="s">
        <v>1539</v>
      </c>
      <c r="Q349" s="129" t="s">
        <v>1539</v>
      </c>
      <c r="R349" s="129" t="s">
        <v>1539</v>
      </c>
      <c r="S349" s="129" t="s">
        <v>1539</v>
      </c>
      <c r="T349" s="129" t="s">
        <v>1539</v>
      </c>
      <c r="U349" s="129" t="s">
        <v>1539</v>
      </c>
      <c r="V349" s="129" t="s">
        <v>1539</v>
      </c>
      <c r="W349" s="129" t="s">
        <v>1539</v>
      </c>
      <c r="X349" s="129" t="s">
        <v>1539</v>
      </c>
      <c r="Y349" s="129" t="s">
        <v>1539</v>
      </c>
      <c r="Z349" s="129" t="s">
        <v>1539</v>
      </c>
      <c r="AA349" s="129" t="s">
        <v>1539</v>
      </c>
      <c r="AB349" s="129" t="s">
        <v>1539</v>
      </c>
      <c r="AC349" s="129" t="s">
        <v>1539</v>
      </c>
      <c r="AD349" s="129" t="s">
        <v>1539</v>
      </c>
      <c r="AE349" s="129" t="s">
        <v>1539</v>
      </c>
      <c r="AF349" s="129" t="s">
        <v>1539</v>
      </c>
      <c r="AG349" s="129" t="s">
        <v>1539</v>
      </c>
      <c r="AH349" s="129" t="s">
        <v>1539</v>
      </c>
      <c r="AI349" s="129" t="s">
        <v>1539</v>
      </c>
      <c r="AJ349" s="129" t="s">
        <v>1539</v>
      </c>
      <c r="AK349" s="129" t="s">
        <v>1539</v>
      </c>
      <c r="AL349" s="129" t="s">
        <v>1539</v>
      </c>
      <c r="AM349" s="129"/>
      <c r="AN349" s="130"/>
      <c r="AO349" s="131"/>
      <c r="AQ349" s="132"/>
      <c r="AR349" s="99"/>
      <c r="AS349" s="133"/>
      <c r="AT349" s="134"/>
      <c r="AU349" s="135" t="s">
        <v>1539</v>
      </c>
      <c r="AV349" s="136"/>
      <c r="AW349" s="140"/>
      <c r="AX349" s="129" t="s">
        <v>1539</v>
      </c>
      <c r="AY349" s="129" t="s">
        <v>1539</v>
      </c>
      <c r="AZ349" s="129" t="s">
        <v>1539</v>
      </c>
      <c r="BA349" s="129" t="s">
        <v>1539</v>
      </c>
      <c r="BB349" s="129" t="s">
        <v>1539</v>
      </c>
      <c r="BC349" s="129" t="s">
        <v>1539</v>
      </c>
      <c r="BD349" s="129" t="s">
        <v>1539</v>
      </c>
      <c r="BE349" s="129"/>
      <c r="BF349" s="129"/>
      <c r="BG349" s="129"/>
      <c r="BH349" s="129"/>
      <c r="BI349" s="129"/>
      <c r="BJ349" s="129"/>
      <c r="BK349" s="129"/>
      <c r="BL349" s="129"/>
      <c r="BM349" s="129"/>
      <c r="BN349" s="137"/>
      <c r="BO349" s="138"/>
      <c r="BP349" s="131"/>
      <c r="BQ349" s="99"/>
      <c r="BR349" s="139"/>
      <c r="BS349" s="132"/>
      <c r="BT349" s="99"/>
      <c r="BU349" s="134"/>
      <c r="BV349" s="135" t="s">
        <v>1539</v>
      </c>
      <c r="BW349" s="116"/>
      <c r="BY349" s="140" t="s">
        <v>1539</v>
      </c>
      <c r="BZ349" s="140" t="s">
        <v>1539</v>
      </c>
      <c r="CA349" s="140" t="s">
        <v>1539</v>
      </c>
      <c r="CB349" s="140" t="s">
        <v>1539</v>
      </c>
      <c r="CC349" s="140" t="s">
        <v>1539</v>
      </c>
      <c r="CD349" s="140" t="s">
        <v>1539</v>
      </c>
      <c r="CE349" s="140" t="s">
        <v>1539</v>
      </c>
      <c r="CF349" s="140" t="s">
        <v>1539</v>
      </c>
      <c r="CG349" s="140" t="s">
        <v>1539</v>
      </c>
      <c r="CH349" s="140" t="s">
        <v>1539</v>
      </c>
      <c r="CI349" s="140" t="s">
        <v>1539</v>
      </c>
      <c r="CJ349" s="140" t="s">
        <v>1539</v>
      </c>
      <c r="CL349" s="140"/>
      <c r="CM349" s="140"/>
      <c r="CN349" s="140"/>
      <c r="CO349" s="140"/>
      <c r="CP349" s="140"/>
      <c r="CQ349" s="140"/>
      <c r="CR349" s="140"/>
      <c r="CS349" s="140"/>
      <c r="CT349" s="140"/>
      <c r="CU349" s="140"/>
      <c r="CV349" s="140"/>
      <c r="CW349" s="140"/>
      <c r="CY349" s="103"/>
      <c r="CZ349" s="103"/>
      <c r="DA349" s="103"/>
      <c r="DB349" s="103"/>
      <c r="DC349" s="103"/>
      <c r="DD349" s="103"/>
      <c r="DE349" s="103"/>
      <c r="DF349" s="103"/>
      <c r="DG349" s="103"/>
      <c r="DH349" s="103"/>
      <c r="DI349" s="103"/>
      <c r="DJ349" s="103"/>
    </row>
    <row r="350" spans="1:114" ht="15" customHeight="1" x14ac:dyDescent="0.25">
      <c r="A350" s="70">
        <v>-74.05</v>
      </c>
      <c r="B350" s="70">
        <v>6.65</v>
      </c>
      <c r="C350" s="71">
        <v>168</v>
      </c>
      <c r="D350" s="56">
        <v>23125050</v>
      </c>
      <c r="E350" s="56"/>
      <c r="F350" s="195" t="s">
        <v>607</v>
      </c>
      <c r="G350" s="57" t="s">
        <v>67</v>
      </c>
      <c r="H350" s="82" t="s">
        <v>565</v>
      </c>
      <c r="I350" s="129">
        <v>30.6</v>
      </c>
      <c r="J350" s="129">
        <v>34.799999999999997</v>
      </c>
      <c r="K350" s="129">
        <v>34.799999999999997</v>
      </c>
      <c r="L350" s="129">
        <v>31</v>
      </c>
      <c r="M350" s="129">
        <v>32</v>
      </c>
      <c r="N350" s="129">
        <v>32.200000000000003</v>
      </c>
      <c r="O350" s="129">
        <v>34.200000000000003</v>
      </c>
      <c r="P350" s="129">
        <v>34.200000000000003</v>
      </c>
      <c r="Q350" s="129">
        <v>35.6</v>
      </c>
      <c r="R350" s="129">
        <v>32</v>
      </c>
      <c r="S350" s="129">
        <v>31</v>
      </c>
      <c r="T350" s="129">
        <v>33.799999999999997</v>
      </c>
      <c r="U350" s="129">
        <v>31</v>
      </c>
      <c r="V350" s="129">
        <v>30</v>
      </c>
      <c r="W350" s="129">
        <v>32.200000000000003</v>
      </c>
      <c r="X350" s="129">
        <v>31</v>
      </c>
      <c r="Y350" s="129">
        <v>30</v>
      </c>
      <c r="Z350" s="129">
        <v>34</v>
      </c>
      <c r="AA350" s="129">
        <v>32.799999999999997</v>
      </c>
      <c r="AB350" s="129">
        <v>32.799999999999997</v>
      </c>
      <c r="AC350" s="129">
        <v>30.2</v>
      </c>
      <c r="AD350" s="129">
        <v>33</v>
      </c>
      <c r="AE350" s="129">
        <v>32.799999999999997</v>
      </c>
      <c r="AF350" s="129">
        <v>31</v>
      </c>
      <c r="AG350" s="129">
        <v>32</v>
      </c>
      <c r="AH350" s="129">
        <v>34.6</v>
      </c>
      <c r="AI350" s="129">
        <v>31</v>
      </c>
      <c r="AJ350" s="129">
        <v>31</v>
      </c>
      <c r="AK350" s="129">
        <v>31.8</v>
      </c>
      <c r="AL350" s="129">
        <v>31</v>
      </c>
      <c r="AM350" s="129"/>
      <c r="AN350" s="130">
        <f>+LOOKUP(1000,I350:AM350)</f>
        <v>31</v>
      </c>
      <c r="AO350" s="131"/>
      <c r="AQ350" s="132"/>
      <c r="AR350" s="99"/>
      <c r="AS350" s="133"/>
      <c r="AT350" s="134">
        <f>+MAX(I350:AM350)</f>
        <v>35.6</v>
      </c>
      <c r="AU350" s="135" t="s">
        <v>1539</v>
      </c>
      <c r="AV350" s="136"/>
      <c r="AW350" s="140"/>
      <c r="AX350" s="129">
        <v>32.6</v>
      </c>
      <c r="AY350" s="129">
        <v>31.6</v>
      </c>
      <c r="AZ350" s="129">
        <v>31.8</v>
      </c>
      <c r="BA350" s="129">
        <v>31.6</v>
      </c>
      <c r="BB350" s="129">
        <v>31</v>
      </c>
      <c r="BC350" s="129">
        <v>30.8</v>
      </c>
      <c r="BD350" s="129">
        <v>32.200000000000003</v>
      </c>
      <c r="BE350" s="129"/>
      <c r="BF350" s="129"/>
      <c r="BG350" s="129"/>
      <c r="BH350" s="129"/>
      <c r="BI350" s="129"/>
      <c r="BJ350" s="129"/>
      <c r="BK350" s="129"/>
      <c r="BL350" s="129"/>
      <c r="BM350" s="129"/>
      <c r="BN350" s="137">
        <f>+LOOKUP(1000,AX350:BM350)</f>
        <v>32.200000000000003</v>
      </c>
      <c r="BO350" s="138"/>
      <c r="BP350" s="131"/>
      <c r="BQ350" s="99"/>
      <c r="BR350" s="139"/>
      <c r="BS350" s="132">
        <f>+AVERAGE(AX350:BM350)</f>
        <v>31.657142857142862</v>
      </c>
      <c r="BT350" s="99"/>
      <c r="BU350" s="134">
        <f>+MAX(AX350:BM350)</f>
        <v>32.6</v>
      </c>
      <c r="BV350" s="135" t="s">
        <v>1539</v>
      </c>
      <c r="BW350" s="116"/>
      <c r="BY350" s="140" t="s">
        <v>1539</v>
      </c>
      <c r="BZ350" s="140" t="s">
        <v>1539</v>
      </c>
      <c r="CA350" s="140" t="s">
        <v>1539</v>
      </c>
      <c r="CB350" s="140" t="s">
        <v>1539</v>
      </c>
      <c r="CC350" s="140" t="s">
        <v>1539</v>
      </c>
      <c r="CD350" s="140" t="s">
        <v>1539</v>
      </c>
      <c r="CE350" s="140" t="s">
        <v>1539</v>
      </c>
      <c r="CF350" s="140" t="s">
        <v>1539</v>
      </c>
      <c r="CG350" s="140" t="s">
        <v>1539</v>
      </c>
      <c r="CH350" s="140" t="s">
        <v>1539</v>
      </c>
      <c r="CI350" s="140" t="s">
        <v>1539</v>
      </c>
      <c r="CJ350" s="140" t="s">
        <v>1539</v>
      </c>
      <c r="CL350" s="140">
        <v>34.93333333333333</v>
      </c>
      <c r="CM350" s="140">
        <v>35.612499999999997</v>
      </c>
      <c r="CN350" s="140">
        <v>35.494117647058822</v>
      </c>
      <c r="CO350" s="140">
        <v>35.147368421052633</v>
      </c>
      <c r="CP350" s="140">
        <v>34.599999999999987</v>
      </c>
      <c r="CQ350" s="140">
        <v>34.5625</v>
      </c>
      <c r="CR350" s="140">
        <v>35</v>
      </c>
      <c r="CS350" s="140">
        <v>35.188888888888883</v>
      </c>
      <c r="CT350" s="140">
        <v>34.54117647058824</v>
      </c>
      <c r="CU350" s="140">
        <v>34.233333333333341</v>
      </c>
      <c r="CV350" s="140">
        <v>33.941176470588232</v>
      </c>
      <c r="CW350" s="140">
        <v>34.062500000000007</v>
      </c>
      <c r="CY350" s="103">
        <v>33.04</v>
      </c>
      <c r="CZ350" s="103">
        <v>33.225000000000001</v>
      </c>
      <c r="DA350" s="103">
        <v>32.829411764705867</v>
      </c>
      <c r="DB350" s="103">
        <v>32.368421052631582</v>
      </c>
      <c r="DC350" s="103">
        <v>32.252631578947373</v>
      </c>
      <c r="DD350" s="103">
        <v>32.325000000000003</v>
      </c>
      <c r="DE350" s="103">
        <v>32.878947368421059</v>
      </c>
      <c r="DF350" s="103">
        <v>32.794444444444437</v>
      </c>
      <c r="DG350" s="103">
        <v>32.10588235294118</v>
      </c>
      <c r="DH350" s="103">
        <v>31.638888888888889</v>
      </c>
      <c r="DI350" s="103">
        <v>31.75882352941176</v>
      </c>
      <c r="DJ350" s="103">
        <v>32.243749999999999</v>
      </c>
    </row>
    <row r="351" spans="1:114" ht="15" customHeight="1" x14ac:dyDescent="0.25">
      <c r="A351" s="70">
        <v>-72.666666666666671</v>
      </c>
      <c r="B351" s="70">
        <v>6.833333333333333</v>
      </c>
      <c r="C351" s="71">
        <v>2948</v>
      </c>
      <c r="D351" s="56">
        <v>24035400</v>
      </c>
      <c r="E351" s="56"/>
      <c r="F351" s="195" t="s">
        <v>608</v>
      </c>
      <c r="G351" s="57" t="s">
        <v>67</v>
      </c>
      <c r="H351" s="82" t="s">
        <v>499</v>
      </c>
      <c r="I351" s="129">
        <v>18.8</v>
      </c>
      <c r="J351" s="129">
        <v>18.399999999999999</v>
      </c>
      <c r="K351" s="129">
        <v>18.600000000000001</v>
      </c>
      <c r="L351" s="129">
        <v>19</v>
      </c>
      <c r="M351" s="129">
        <v>19.2</v>
      </c>
      <c r="N351" s="129">
        <v>18</v>
      </c>
      <c r="O351" s="129">
        <v>19.2</v>
      </c>
      <c r="P351" s="129">
        <v>20</v>
      </c>
      <c r="Q351" s="129">
        <v>18.8</v>
      </c>
      <c r="R351" s="129">
        <v>19</v>
      </c>
      <c r="S351" s="129">
        <v>19</v>
      </c>
      <c r="T351" s="129">
        <v>20</v>
      </c>
      <c r="U351" s="129">
        <v>19.8</v>
      </c>
      <c r="V351" s="129">
        <v>18.8</v>
      </c>
      <c r="W351" s="129">
        <v>17</v>
      </c>
      <c r="X351" s="129">
        <v>16.8</v>
      </c>
      <c r="Y351" s="129">
        <v>18</v>
      </c>
      <c r="Z351" s="129">
        <v>18.600000000000001</v>
      </c>
      <c r="AA351" s="129">
        <v>18</v>
      </c>
      <c r="AB351" s="129">
        <v>18.2</v>
      </c>
      <c r="AC351" s="129">
        <v>19</v>
      </c>
      <c r="AD351" s="129">
        <v>19.2</v>
      </c>
      <c r="AE351" s="129">
        <v>20</v>
      </c>
      <c r="AF351" s="129">
        <v>17</v>
      </c>
      <c r="AG351" s="129">
        <v>17.2</v>
      </c>
      <c r="AH351" s="129">
        <v>18.8</v>
      </c>
      <c r="AI351" s="129">
        <v>19</v>
      </c>
      <c r="AJ351" s="129">
        <v>16.8</v>
      </c>
      <c r="AK351" s="129">
        <v>17</v>
      </c>
      <c r="AL351" s="129">
        <v>17</v>
      </c>
      <c r="AM351" s="129"/>
      <c r="AN351" s="130">
        <f>+LOOKUP(1000,I351:AM351)</f>
        <v>17</v>
      </c>
      <c r="AO351" s="131"/>
      <c r="AQ351" s="132"/>
      <c r="AR351" s="99"/>
      <c r="AS351" s="133"/>
      <c r="AT351" s="134">
        <f>+MAX(I351:AM351)</f>
        <v>20</v>
      </c>
      <c r="AU351" s="135" t="s">
        <v>1539</v>
      </c>
      <c r="AV351" s="136"/>
      <c r="AW351" s="140"/>
      <c r="AX351" s="129">
        <v>15</v>
      </c>
      <c r="AY351" s="129">
        <v>14.8</v>
      </c>
      <c r="AZ351" s="129">
        <v>17</v>
      </c>
      <c r="BA351" s="129">
        <v>17.2</v>
      </c>
      <c r="BB351" s="129">
        <v>16</v>
      </c>
      <c r="BC351" s="129">
        <v>18</v>
      </c>
      <c r="BD351" s="129">
        <v>18</v>
      </c>
      <c r="BE351" s="129"/>
      <c r="BF351" s="129"/>
      <c r="BG351" s="129"/>
      <c r="BH351" s="129"/>
      <c r="BI351" s="129"/>
      <c r="BJ351" s="129"/>
      <c r="BK351" s="129"/>
      <c r="BL351" s="129"/>
      <c r="BM351" s="129"/>
      <c r="BN351" s="137">
        <f>+LOOKUP(1000,AX351:BM351)</f>
        <v>18</v>
      </c>
      <c r="BO351" s="138"/>
      <c r="BP351" s="131"/>
      <c r="BQ351" s="99"/>
      <c r="BR351" s="139"/>
      <c r="BS351" s="132">
        <f>+AVERAGE(AX351:BM351)</f>
        <v>16.571428571428573</v>
      </c>
      <c r="BT351" s="99"/>
      <c r="BU351" s="134">
        <f>+MAX(AX351:BM351)</f>
        <v>18</v>
      </c>
      <c r="BV351" s="135" t="s">
        <v>1539</v>
      </c>
      <c r="BW351" s="116"/>
      <c r="BY351" s="140" t="s">
        <v>1539</v>
      </c>
      <c r="BZ351" s="140" t="s">
        <v>1539</v>
      </c>
      <c r="CA351" s="140" t="s">
        <v>1539</v>
      </c>
      <c r="CB351" s="140" t="s">
        <v>1539</v>
      </c>
      <c r="CC351" s="140" t="s">
        <v>1539</v>
      </c>
      <c r="CD351" s="140" t="s">
        <v>1539</v>
      </c>
      <c r="CE351" s="140" t="s">
        <v>1539</v>
      </c>
      <c r="CF351" s="140" t="s">
        <v>1539</v>
      </c>
      <c r="CG351" s="140" t="s">
        <v>1539</v>
      </c>
      <c r="CH351" s="140" t="s">
        <v>1539</v>
      </c>
      <c r="CI351" s="140" t="s">
        <v>1539</v>
      </c>
      <c r="CJ351" s="140" t="s">
        <v>1539</v>
      </c>
      <c r="CL351" s="140"/>
      <c r="CM351" s="140"/>
      <c r="CN351" s="140"/>
      <c r="CO351" s="140"/>
      <c r="CP351" s="140"/>
      <c r="CQ351" s="140"/>
      <c r="CR351" s="140"/>
      <c r="CS351" s="140"/>
      <c r="CT351" s="140"/>
      <c r="CU351" s="140"/>
      <c r="CV351" s="140"/>
      <c r="CW351" s="140"/>
      <c r="CY351" s="103"/>
      <c r="CZ351" s="103"/>
      <c r="DA351" s="103"/>
      <c r="DB351" s="103"/>
      <c r="DC351" s="103"/>
      <c r="DD351" s="103"/>
      <c r="DE351" s="103"/>
      <c r="DF351" s="103"/>
      <c r="DG351" s="103"/>
      <c r="DH351" s="103"/>
      <c r="DI351" s="103"/>
      <c r="DJ351" s="103"/>
    </row>
    <row r="352" spans="1:114" ht="15" customHeight="1" x14ac:dyDescent="0.25">
      <c r="A352" s="70">
        <v>-73.3</v>
      </c>
      <c r="B352" s="70">
        <v>7.2166670000000002</v>
      </c>
      <c r="C352" s="71">
        <v>825</v>
      </c>
      <c r="D352" s="56">
        <v>23190440</v>
      </c>
      <c r="E352" s="56"/>
      <c r="F352" s="195" t="s">
        <v>609</v>
      </c>
      <c r="G352" s="57" t="s">
        <v>67</v>
      </c>
      <c r="H352" s="82" t="s">
        <v>68</v>
      </c>
      <c r="I352" t="s">
        <v>1539</v>
      </c>
      <c r="J352" s="129" t="s">
        <v>1539</v>
      </c>
      <c r="K352" s="129" t="s">
        <v>1539</v>
      </c>
      <c r="L352" s="129" t="s">
        <v>1539</v>
      </c>
      <c r="M352" s="129" t="s">
        <v>1539</v>
      </c>
      <c r="N352" s="129" t="s">
        <v>1539</v>
      </c>
      <c r="O352" s="129" t="s">
        <v>1539</v>
      </c>
      <c r="P352" s="129" t="s">
        <v>1539</v>
      </c>
      <c r="Q352" s="129" t="s">
        <v>1539</v>
      </c>
      <c r="R352" s="129" t="s">
        <v>1539</v>
      </c>
      <c r="S352" s="129" t="s">
        <v>1539</v>
      </c>
      <c r="T352" s="129" t="s">
        <v>1539</v>
      </c>
      <c r="U352" s="129" t="s">
        <v>1539</v>
      </c>
      <c r="V352" s="129" t="s">
        <v>1539</v>
      </c>
      <c r="W352" s="129" t="s">
        <v>1539</v>
      </c>
      <c r="X352" s="129" t="s">
        <v>1539</v>
      </c>
      <c r="Y352" s="129" t="s">
        <v>1539</v>
      </c>
      <c r="Z352" s="129"/>
      <c r="AA352" s="129" t="s">
        <v>1539</v>
      </c>
      <c r="AB352" s="129" t="s">
        <v>1539</v>
      </c>
      <c r="AC352" s="129" t="s">
        <v>1539</v>
      </c>
      <c r="AD352" s="129" t="s">
        <v>1539</v>
      </c>
      <c r="AE352" s="129" t="s">
        <v>1539</v>
      </c>
      <c r="AF352" s="129"/>
      <c r="AG352" s="129"/>
      <c r="AH352" s="129"/>
      <c r="AI352" s="129"/>
      <c r="AJ352" s="129"/>
      <c r="AK352" s="129"/>
      <c r="AL352" s="129"/>
      <c r="AM352" s="129"/>
      <c r="AN352" s="130"/>
      <c r="AO352" s="131"/>
      <c r="AQ352" s="132"/>
      <c r="AR352" s="99"/>
      <c r="AS352" s="133"/>
      <c r="AT352" s="134"/>
      <c r="AU352" s="135" t="s">
        <v>1539</v>
      </c>
      <c r="AV352" s="136"/>
      <c r="AW352" s="140"/>
      <c r="AX352" t="s">
        <v>1539</v>
      </c>
      <c r="AY352" s="129" t="s">
        <v>1539</v>
      </c>
      <c r="AZ352" s="129" t="s">
        <v>1539</v>
      </c>
      <c r="BA352" s="129" t="s">
        <v>1539</v>
      </c>
      <c r="BB352" s="129" t="s">
        <v>1539</v>
      </c>
      <c r="BC352" s="129" t="s">
        <v>1539</v>
      </c>
      <c r="BD352" s="129" t="s">
        <v>1539</v>
      </c>
      <c r="BE352" s="129"/>
      <c r="BF352" s="129"/>
      <c r="BG352" s="129"/>
      <c r="BH352" s="129"/>
      <c r="BI352" s="129"/>
      <c r="BJ352" s="129"/>
      <c r="BK352" s="129"/>
      <c r="BL352" s="129"/>
      <c r="BM352" s="129"/>
      <c r="BN352" s="137"/>
      <c r="BO352" s="138"/>
      <c r="BP352" s="131"/>
      <c r="BQ352" s="99"/>
      <c r="BR352" s="139"/>
      <c r="BS352" s="132"/>
      <c r="BT352" s="99"/>
      <c r="BU352" s="134"/>
      <c r="BV352" s="135" t="s">
        <v>1539</v>
      </c>
      <c r="BW352" s="116"/>
      <c r="BY352" s="140" t="s">
        <v>1539</v>
      </c>
      <c r="BZ352" s="140" t="s">
        <v>1539</v>
      </c>
      <c r="CA352" s="140" t="s">
        <v>1539</v>
      </c>
      <c r="CB352" s="140" t="s">
        <v>1539</v>
      </c>
      <c r="CC352" s="140" t="s">
        <v>1539</v>
      </c>
      <c r="CD352" s="140" t="s">
        <v>1539</v>
      </c>
      <c r="CE352" s="140" t="s">
        <v>1539</v>
      </c>
      <c r="CF352" s="140" t="s">
        <v>1539</v>
      </c>
      <c r="CG352" s="140" t="s">
        <v>1539</v>
      </c>
      <c r="CH352" s="140" t="s">
        <v>1539</v>
      </c>
      <c r="CI352" s="140" t="s">
        <v>1539</v>
      </c>
      <c r="CJ352" s="140" t="s">
        <v>1539</v>
      </c>
      <c r="CL352" s="140"/>
      <c r="CM352" s="140"/>
      <c r="CN352" s="140"/>
      <c r="CO352" s="140"/>
      <c r="CP352" s="140"/>
      <c r="CQ352" s="140"/>
      <c r="CR352" s="140"/>
      <c r="CS352" s="140"/>
      <c r="CT352" s="140"/>
      <c r="CU352" s="140"/>
      <c r="CV352" s="140"/>
      <c r="CW352" s="140"/>
      <c r="CY352" s="103"/>
      <c r="CZ352" s="103"/>
      <c r="DA352" s="103"/>
      <c r="DB352" s="103"/>
      <c r="DC352" s="103"/>
      <c r="DD352" s="103"/>
      <c r="DE352" s="103"/>
      <c r="DF352" s="103"/>
      <c r="DG352" s="103"/>
      <c r="DH352" s="103"/>
      <c r="DI352" s="103"/>
      <c r="DJ352" s="103"/>
    </row>
    <row r="353" spans="1:114" ht="15" customHeight="1" x14ac:dyDescent="0.25">
      <c r="A353" s="70">
        <v>-72.8</v>
      </c>
      <c r="B353" s="70">
        <v>6.666666666666667</v>
      </c>
      <c r="C353" s="71">
        <v>2150</v>
      </c>
      <c r="D353" s="56">
        <v>24030340</v>
      </c>
      <c r="E353" s="56"/>
      <c r="F353" s="195" t="s">
        <v>610</v>
      </c>
      <c r="G353" s="57" t="s">
        <v>67</v>
      </c>
      <c r="H353" s="82" t="s">
        <v>611</v>
      </c>
      <c r="I353" s="129" t="s">
        <v>1539</v>
      </c>
      <c r="J353" s="129" t="s">
        <v>1539</v>
      </c>
      <c r="K353" s="129" t="s">
        <v>1539</v>
      </c>
      <c r="L353" s="129" t="s">
        <v>1539</v>
      </c>
      <c r="M353" s="129" t="s">
        <v>1539</v>
      </c>
      <c r="N353" s="129" t="s">
        <v>1539</v>
      </c>
      <c r="O353" s="129" t="s">
        <v>1539</v>
      </c>
      <c r="P353" s="129" t="s">
        <v>1539</v>
      </c>
      <c r="Q353" s="129" t="s">
        <v>1539</v>
      </c>
      <c r="R353" s="129" t="s">
        <v>1539</v>
      </c>
      <c r="S353" s="129" t="s">
        <v>1539</v>
      </c>
      <c r="T353" s="129" t="s">
        <v>1539</v>
      </c>
      <c r="U353" s="129" t="s">
        <v>1539</v>
      </c>
      <c r="V353" s="129" t="s">
        <v>1539</v>
      </c>
      <c r="W353" s="129" t="s">
        <v>1539</v>
      </c>
      <c r="X353" s="129" t="s">
        <v>1539</v>
      </c>
      <c r="Y353" s="129" t="s">
        <v>1539</v>
      </c>
      <c r="Z353" s="129" t="s">
        <v>1539</v>
      </c>
      <c r="AA353" s="129" t="s">
        <v>1539</v>
      </c>
      <c r="AB353" s="129" t="s">
        <v>1539</v>
      </c>
      <c r="AC353" s="129" t="s">
        <v>1539</v>
      </c>
      <c r="AD353" s="129" t="s">
        <v>1539</v>
      </c>
      <c r="AE353" s="129" t="s">
        <v>1539</v>
      </c>
      <c r="AF353" s="129" t="s">
        <v>1539</v>
      </c>
      <c r="AG353" s="129" t="s">
        <v>1539</v>
      </c>
      <c r="AH353" s="129" t="s">
        <v>1539</v>
      </c>
      <c r="AI353" s="129" t="s">
        <v>1539</v>
      </c>
      <c r="AJ353" s="129" t="s">
        <v>1539</v>
      </c>
      <c r="AK353" s="129" t="s">
        <v>1539</v>
      </c>
      <c r="AL353" s="129" t="s">
        <v>1539</v>
      </c>
      <c r="AM353" s="129"/>
      <c r="AN353" s="130"/>
      <c r="AO353" s="131"/>
      <c r="AQ353" s="132"/>
      <c r="AR353" s="99"/>
      <c r="AS353" s="133"/>
      <c r="AT353" s="134"/>
      <c r="AU353" s="135" t="s">
        <v>1539</v>
      </c>
      <c r="AV353" s="136"/>
      <c r="AW353" s="140"/>
      <c r="AX353" s="129" t="s">
        <v>1539</v>
      </c>
      <c r="AY353" s="129" t="s">
        <v>1539</v>
      </c>
      <c r="AZ353" s="129" t="s">
        <v>1539</v>
      </c>
      <c r="BA353" s="129" t="s">
        <v>1539</v>
      </c>
      <c r="BB353" s="129" t="s">
        <v>1539</v>
      </c>
      <c r="BC353" s="129" t="s">
        <v>1539</v>
      </c>
      <c r="BD353" s="129" t="s">
        <v>1539</v>
      </c>
      <c r="BE353" s="129"/>
      <c r="BF353" s="129"/>
      <c r="BG353" s="129"/>
      <c r="BH353" s="129"/>
      <c r="BI353" s="129"/>
      <c r="BJ353" s="129"/>
      <c r="BK353" s="129"/>
      <c r="BL353" s="129"/>
      <c r="BM353" s="129"/>
      <c r="BN353" s="137"/>
      <c r="BO353" s="138"/>
      <c r="BP353" s="131"/>
      <c r="BQ353" s="99"/>
      <c r="BR353" s="139"/>
      <c r="BS353" s="132"/>
      <c r="BT353" s="99"/>
      <c r="BU353" s="134"/>
      <c r="BV353" s="135" t="s">
        <v>1539</v>
      </c>
      <c r="BW353" s="116"/>
      <c r="BY353" s="140" t="s">
        <v>1539</v>
      </c>
      <c r="BZ353" s="140" t="s">
        <v>1539</v>
      </c>
      <c r="CA353" s="140" t="s">
        <v>1539</v>
      </c>
      <c r="CB353" s="140" t="s">
        <v>1539</v>
      </c>
      <c r="CC353" s="140" t="s">
        <v>1539</v>
      </c>
      <c r="CD353" s="140" t="s">
        <v>1539</v>
      </c>
      <c r="CE353" s="140" t="s">
        <v>1539</v>
      </c>
      <c r="CF353" s="140" t="s">
        <v>1539</v>
      </c>
      <c r="CG353" s="140" t="s">
        <v>1539</v>
      </c>
      <c r="CH353" s="140" t="s">
        <v>1539</v>
      </c>
      <c r="CI353" s="140" t="s">
        <v>1539</v>
      </c>
      <c r="CJ353" s="140" t="s">
        <v>1539</v>
      </c>
      <c r="CL353" s="140"/>
      <c r="CM353" s="140"/>
      <c r="CN353" s="140"/>
      <c r="CO353" s="140"/>
      <c r="CP353" s="140"/>
      <c r="CQ353" s="140"/>
      <c r="CR353" s="140"/>
      <c r="CS353" s="140"/>
      <c r="CT353" s="140"/>
      <c r="CU353" s="140"/>
      <c r="CV353" s="140"/>
      <c r="CW353" s="140"/>
      <c r="CY353" s="103"/>
      <c r="CZ353" s="103"/>
      <c r="DA353" s="103"/>
      <c r="DB353" s="103"/>
      <c r="DC353" s="103"/>
      <c r="DD353" s="103"/>
      <c r="DE353" s="103"/>
      <c r="DF353" s="103"/>
      <c r="DG353" s="103"/>
      <c r="DH353" s="103"/>
      <c r="DI353" s="103"/>
      <c r="DJ353" s="103"/>
    </row>
    <row r="354" spans="1:114" ht="15" customHeight="1" x14ac:dyDescent="0.25">
      <c r="A354" s="70">
        <v>-70.25</v>
      </c>
      <c r="B354" s="70">
        <v>6.9333333333333336</v>
      </c>
      <c r="C354" s="71">
        <v>100</v>
      </c>
      <c r="D354" s="56">
        <v>37050050</v>
      </c>
      <c r="E354" s="56"/>
      <c r="F354" s="195" t="s">
        <v>412</v>
      </c>
      <c r="G354" s="57" t="s">
        <v>119</v>
      </c>
      <c r="H354" s="82" t="s">
        <v>118</v>
      </c>
      <c r="I354" s="129" t="s">
        <v>1539</v>
      </c>
      <c r="J354" s="129" t="s">
        <v>1539</v>
      </c>
      <c r="K354" s="129" t="s">
        <v>1539</v>
      </c>
      <c r="L354" s="129" t="s">
        <v>1539</v>
      </c>
      <c r="M354" s="129" t="s">
        <v>1539</v>
      </c>
      <c r="N354" s="129" t="s">
        <v>1539</v>
      </c>
      <c r="O354" s="129" t="s">
        <v>1539</v>
      </c>
      <c r="P354" s="129" t="s">
        <v>1539</v>
      </c>
      <c r="Q354" s="129" t="s">
        <v>1539</v>
      </c>
      <c r="R354" s="129" t="s">
        <v>1539</v>
      </c>
      <c r="S354" s="129" t="s">
        <v>1539</v>
      </c>
      <c r="T354" s="129" t="s">
        <v>1539</v>
      </c>
      <c r="U354" s="129" t="s">
        <v>1539</v>
      </c>
      <c r="V354" s="129" t="s">
        <v>1539</v>
      </c>
      <c r="W354" s="129" t="s">
        <v>1539</v>
      </c>
      <c r="X354" s="129" t="s">
        <v>1539</v>
      </c>
      <c r="Y354" s="129" t="s">
        <v>1539</v>
      </c>
      <c r="Z354" s="129" t="s">
        <v>1539</v>
      </c>
      <c r="AA354" s="129" t="s">
        <v>1539</v>
      </c>
      <c r="AB354" s="129" t="s">
        <v>1539</v>
      </c>
      <c r="AC354" s="129" t="s">
        <v>1539</v>
      </c>
      <c r="AD354" s="129" t="s">
        <v>1539</v>
      </c>
      <c r="AE354" s="129" t="s">
        <v>1539</v>
      </c>
      <c r="AF354" s="129" t="s">
        <v>1539</v>
      </c>
      <c r="AG354" s="129" t="s">
        <v>1539</v>
      </c>
      <c r="AH354" s="129" t="s">
        <v>1539</v>
      </c>
      <c r="AI354" s="129" t="s">
        <v>1539</v>
      </c>
      <c r="AJ354" s="129" t="s">
        <v>1539</v>
      </c>
      <c r="AK354" s="129" t="s">
        <v>1539</v>
      </c>
      <c r="AL354" s="129" t="s">
        <v>1539</v>
      </c>
      <c r="AM354" s="129"/>
      <c r="AN354" s="130"/>
      <c r="AO354" s="131"/>
      <c r="AQ354" s="132"/>
      <c r="AR354" s="99"/>
      <c r="AS354" s="133"/>
      <c r="AT354" s="134"/>
      <c r="AU354" s="135" t="s">
        <v>1539</v>
      </c>
      <c r="AV354" s="136"/>
      <c r="AW354" s="140"/>
      <c r="AX354" s="129" t="s">
        <v>1539</v>
      </c>
      <c r="AY354" s="129" t="s">
        <v>1539</v>
      </c>
      <c r="AZ354" s="129" t="s">
        <v>1539</v>
      </c>
      <c r="BA354" s="129" t="s">
        <v>1539</v>
      </c>
      <c r="BB354" s="129" t="s">
        <v>1539</v>
      </c>
      <c r="BC354" s="129" t="s">
        <v>1539</v>
      </c>
      <c r="BD354" s="129" t="s">
        <v>1539</v>
      </c>
      <c r="BE354" s="129"/>
      <c r="BF354" s="129"/>
      <c r="BG354" s="129"/>
      <c r="BH354" s="129"/>
      <c r="BI354" s="129"/>
      <c r="BJ354" s="129"/>
      <c r="BK354" s="129"/>
      <c r="BL354" s="129"/>
      <c r="BM354" s="129"/>
      <c r="BN354" s="137"/>
      <c r="BO354" s="138"/>
      <c r="BP354" s="131"/>
      <c r="BQ354" s="99"/>
      <c r="BR354" s="139"/>
      <c r="BS354" s="132"/>
      <c r="BT354" s="99"/>
      <c r="BU354" s="134"/>
      <c r="BV354" s="135" t="s">
        <v>1539</v>
      </c>
      <c r="BW354" s="116"/>
      <c r="BY354" s="140" t="s">
        <v>1539</v>
      </c>
      <c r="BZ354" s="140" t="s">
        <v>1539</v>
      </c>
      <c r="CA354" s="140" t="s">
        <v>1539</v>
      </c>
      <c r="CB354" s="140" t="s">
        <v>1539</v>
      </c>
      <c r="CC354" s="140" t="s">
        <v>1539</v>
      </c>
      <c r="CD354" s="140" t="s">
        <v>1539</v>
      </c>
      <c r="CE354" s="140" t="s">
        <v>1539</v>
      </c>
      <c r="CF354" s="140" t="s">
        <v>1539</v>
      </c>
      <c r="CG354" s="140" t="s">
        <v>1539</v>
      </c>
      <c r="CH354" s="140" t="s">
        <v>1539</v>
      </c>
      <c r="CI354" s="140" t="s">
        <v>1539</v>
      </c>
      <c r="CJ354" s="140" t="s">
        <v>1539</v>
      </c>
      <c r="CL354" s="140"/>
      <c r="CM354" s="140"/>
      <c r="CN354" s="140"/>
      <c r="CO354" s="140"/>
      <c r="CP354" s="140"/>
      <c r="CQ354" s="140"/>
      <c r="CR354" s="140"/>
      <c r="CS354" s="140"/>
      <c r="CT354" s="140"/>
      <c r="CU354" s="140"/>
      <c r="CV354" s="140"/>
      <c r="CW354" s="140"/>
      <c r="CY354" s="103"/>
      <c r="CZ354" s="103"/>
      <c r="DA354" s="103"/>
      <c r="DB354" s="103"/>
      <c r="DC354" s="103"/>
      <c r="DD354" s="103"/>
      <c r="DE354" s="103"/>
      <c r="DF354" s="103"/>
      <c r="DG354" s="103"/>
      <c r="DH354" s="103"/>
      <c r="DI354" s="103"/>
      <c r="DJ354" s="103"/>
    </row>
    <row r="355" spans="1:114" ht="15" customHeight="1" x14ac:dyDescent="0.25">
      <c r="A355" s="70">
        <v>-72.599999999999994</v>
      </c>
      <c r="B355" s="70">
        <v>7.6166669999999996</v>
      </c>
      <c r="C355" s="71">
        <v>1350</v>
      </c>
      <c r="D355" s="56">
        <v>16010110</v>
      </c>
      <c r="E355" s="56"/>
      <c r="F355" s="195" t="s">
        <v>612</v>
      </c>
      <c r="G355" s="57" t="s">
        <v>71</v>
      </c>
      <c r="H355" s="82" t="s">
        <v>613</v>
      </c>
      <c r="I355" s="129" t="s">
        <v>1539</v>
      </c>
      <c r="J355" s="129" t="s">
        <v>1539</v>
      </c>
      <c r="K355" s="129" t="s">
        <v>1539</v>
      </c>
      <c r="L355" s="129" t="s">
        <v>1539</v>
      </c>
      <c r="M355" s="129" t="s">
        <v>1539</v>
      </c>
      <c r="N355" s="129" t="s">
        <v>1539</v>
      </c>
      <c r="O355" s="129" t="s">
        <v>1539</v>
      </c>
      <c r="P355" s="129" t="s">
        <v>1539</v>
      </c>
      <c r="Q355" s="129" t="s">
        <v>1539</v>
      </c>
      <c r="R355" s="129" t="s">
        <v>1539</v>
      </c>
      <c r="S355" s="129" t="s">
        <v>1539</v>
      </c>
      <c r="T355" s="129" t="s">
        <v>1539</v>
      </c>
      <c r="U355" s="129" t="s">
        <v>1539</v>
      </c>
      <c r="V355" s="129" t="s">
        <v>1539</v>
      </c>
      <c r="W355" s="129" t="s">
        <v>1539</v>
      </c>
      <c r="X355" s="129" t="s">
        <v>1539</v>
      </c>
      <c r="Y355" s="129" t="s">
        <v>1539</v>
      </c>
      <c r="Z355" s="129" t="s">
        <v>1539</v>
      </c>
      <c r="AA355" s="129" t="s">
        <v>1539</v>
      </c>
      <c r="AB355" s="129" t="s">
        <v>1539</v>
      </c>
      <c r="AC355" s="129" t="s">
        <v>1539</v>
      </c>
      <c r="AD355" s="129" t="s">
        <v>1539</v>
      </c>
      <c r="AE355" s="129" t="s">
        <v>1539</v>
      </c>
      <c r="AF355" s="129" t="s">
        <v>1539</v>
      </c>
      <c r="AG355" s="129" t="s">
        <v>1539</v>
      </c>
      <c r="AH355" s="129" t="s">
        <v>1539</v>
      </c>
      <c r="AI355" s="129" t="s">
        <v>1539</v>
      </c>
      <c r="AJ355" s="129" t="s">
        <v>1539</v>
      </c>
      <c r="AK355" s="129" t="s">
        <v>1539</v>
      </c>
      <c r="AL355" s="129" t="s">
        <v>1539</v>
      </c>
      <c r="AM355" s="129"/>
      <c r="AN355" s="130"/>
      <c r="AO355" s="131"/>
      <c r="AQ355" s="132"/>
      <c r="AR355" s="99"/>
      <c r="AS355" s="133"/>
      <c r="AT355" s="134"/>
      <c r="AU355" s="135" t="s">
        <v>1539</v>
      </c>
      <c r="AV355" s="136"/>
      <c r="AW355" s="140"/>
      <c r="AX355" s="129" t="s">
        <v>1539</v>
      </c>
      <c r="AY355" s="129" t="s">
        <v>1539</v>
      </c>
      <c r="AZ355" s="129" t="s">
        <v>1539</v>
      </c>
      <c r="BA355" s="129" t="s">
        <v>1539</v>
      </c>
      <c r="BB355" s="129" t="s">
        <v>1539</v>
      </c>
      <c r="BC355" s="129" t="s">
        <v>1539</v>
      </c>
      <c r="BD355" s="129" t="s">
        <v>1539</v>
      </c>
      <c r="BE355" s="129"/>
      <c r="BF355" s="129"/>
      <c r="BG355" s="129"/>
      <c r="BH355" s="129"/>
      <c r="BI355" s="129"/>
      <c r="BJ355" s="129"/>
      <c r="BK355" s="129"/>
      <c r="BL355" s="129"/>
      <c r="BM355" s="129"/>
      <c r="BN355" s="137"/>
      <c r="BO355" s="138"/>
      <c r="BP355" s="131"/>
      <c r="BQ355" s="99"/>
      <c r="BR355" s="139"/>
      <c r="BS355" s="132"/>
      <c r="BT355" s="99"/>
      <c r="BU355" s="134"/>
      <c r="BV355" s="135" t="s">
        <v>1539</v>
      </c>
      <c r="BW355" s="116"/>
      <c r="BY355" s="140" t="s">
        <v>1539</v>
      </c>
      <c r="BZ355" s="140" t="s">
        <v>1539</v>
      </c>
      <c r="CA355" s="140" t="s">
        <v>1539</v>
      </c>
      <c r="CB355" s="140" t="s">
        <v>1539</v>
      </c>
      <c r="CC355" s="140" t="s">
        <v>1539</v>
      </c>
      <c r="CD355" s="140" t="s">
        <v>1539</v>
      </c>
      <c r="CE355" s="140" t="s">
        <v>1539</v>
      </c>
      <c r="CF355" s="140" t="s">
        <v>1539</v>
      </c>
      <c r="CG355" s="140" t="s">
        <v>1539</v>
      </c>
      <c r="CH355" s="140" t="s">
        <v>1539</v>
      </c>
      <c r="CI355" s="140" t="s">
        <v>1539</v>
      </c>
      <c r="CJ355" s="140" t="s">
        <v>1539</v>
      </c>
      <c r="CL355" s="140"/>
      <c r="CM355" s="140"/>
      <c r="CN355" s="140"/>
      <c r="CO355" s="140"/>
      <c r="CP355" s="140"/>
      <c r="CQ355" s="140"/>
      <c r="CR355" s="140"/>
      <c r="CS355" s="140"/>
      <c r="CT355" s="140"/>
      <c r="CU355" s="140"/>
      <c r="CV355" s="140"/>
      <c r="CW355" s="140"/>
      <c r="CY355" s="103"/>
      <c r="CZ355" s="103"/>
      <c r="DA355" s="103"/>
      <c r="DB355" s="103"/>
      <c r="DC355" s="103"/>
      <c r="DD355" s="103"/>
      <c r="DE355" s="103"/>
      <c r="DF355" s="103"/>
      <c r="DG355" s="103"/>
      <c r="DH355" s="103"/>
      <c r="DI355" s="103"/>
      <c r="DJ355" s="103"/>
    </row>
    <row r="356" spans="1:114" ht="15" customHeight="1" x14ac:dyDescent="0.25">
      <c r="A356" s="70">
        <v>-73.166666666666671</v>
      </c>
      <c r="B356" s="70">
        <v>7.0166666666666666</v>
      </c>
      <c r="C356" s="71">
        <v>777</v>
      </c>
      <c r="D356" s="56">
        <v>23195110</v>
      </c>
      <c r="E356" s="56"/>
      <c r="F356" s="195" t="s">
        <v>614</v>
      </c>
      <c r="G356" s="57" t="s">
        <v>67</v>
      </c>
      <c r="H356" s="82" t="s">
        <v>517</v>
      </c>
      <c r="I356" s="129">
        <v>31.8</v>
      </c>
      <c r="J356" s="129">
        <v>31</v>
      </c>
      <c r="K356" s="129">
        <v>30.8</v>
      </c>
      <c r="L356" s="129">
        <v>31</v>
      </c>
      <c r="M356" s="129">
        <v>30.2</v>
      </c>
      <c r="N356" s="129">
        <v>31</v>
      </c>
      <c r="O356" s="129">
        <v>31.2</v>
      </c>
      <c r="P356" s="129" t="s">
        <v>1539</v>
      </c>
      <c r="Q356" s="129">
        <v>31</v>
      </c>
      <c r="R356" s="129">
        <v>32.6</v>
      </c>
      <c r="S356" s="129">
        <v>32.4</v>
      </c>
      <c r="T356" s="129">
        <v>31</v>
      </c>
      <c r="U356" s="129">
        <v>30.4</v>
      </c>
      <c r="V356" s="129">
        <v>31.4</v>
      </c>
      <c r="W356" s="129">
        <v>30.8</v>
      </c>
      <c r="X356" s="129">
        <v>30</v>
      </c>
      <c r="Y356" s="129">
        <v>31.2</v>
      </c>
      <c r="Z356" s="129">
        <v>31.8</v>
      </c>
      <c r="AA356" s="129">
        <v>31.6</v>
      </c>
      <c r="AB356" s="129">
        <v>31.2</v>
      </c>
      <c r="AC356" s="129">
        <v>30.4</v>
      </c>
      <c r="AD356" s="129">
        <v>32</v>
      </c>
      <c r="AE356" s="129">
        <v>32.200000000000003</v>
      </c>
      <c r="AF356" s="129">
        <v>32.200000000000003</v>
      </c>
      <c r="AG356" s="129">
        <v>31.4</v>
      </c>
      <c r="AH356" s="129">
        <v>33.200000000000003</v>
      </c>
      <c r="AI356" s="129">
        <v>32</v>
      </c>
      <c r="AJ356" s="129">
        <v>27.2</v>
      </c>
      <c r="AK356" s="129" t="s">
        <v>1539</v>
      </c>
      <c r="AL356" s="129">
        <v>29.8</v>
      </c>
      <c r="AM356" s="129"/>
      <c r="AN356" s="130">
        <f>+LOOKUP(1000,I356:AM356)</f>
        <v>29.8</v>
      </c>
      <c r="AO356" s="131"/>
      <c r="AQ356" s="132"/>
      <c r="AR356" s="99"/>
      <c r="AS356" s="133"/>
      <c r="AT356" s="134">
        <f>+MAX(I356:AM356)</f>
        <v>33.200000000000003</v>
      </c>
      <c r="AU356" s="135">
        <v>35.1</v>
      </c>
      <c r="AV356" s="136">
        <f>+AT356-AU356</f>
        <v>-1.8999999999999986</v>
      </c>
      <c r="AW356" s="140"/>
      <c r="AX356" s="129">
        <v>25.8</v>
      </c>
      <c r="AY356" s="129">
        <v>30.2</v>
      </c>
      <c r="AZ356" s="129">
        <v>30.6</v>
      </c>
      <c r="BA356" s="129">
        <v>30.6</v>
      </c>
      <c r="BB356" s="129">
        <v>30.2</v>
      </c>
      <c r="BC356" s="129">
        <v>31</v>
      </c>
      <c r="BD356" s="129">
        <v>30.8</v>
      </c>
      <c r="BE356" s="129"/>
      <c r="BF356" s="129"/>
      <c r="BG356" s="129"/>
      <c r="BH356" s="129"/>
      <c r="BI356" s="129"/>
      <c r="BJ356" s="129"/>
      <c r="BK356" s="129"/>
      <c r="BL356" s="129"/>
      <c r="BM356" s="129"/>
      <c r="BN356" s="137">
        <f>+LOOKUP(1000,AX356:BM356)</f>
        <v>30.8</v>
      </c>
      <c r="BO356" s="138"/>
      <c r="BP356" s="131"/>
      <c r="BQ356" s="99"/>
      <c r="BR356" s="139"/>
      <c r="BS356" s="132">
        <f>+AVERAGE(AX356:BM356)</f>
        <v>29.885714285714283</v>
      </c>
      <c r="BT356" s="99"/>
      <c r="BU356" s="134">
        <f>+MAX(AX356:BM356)</f>
        <v>31</v>
      </c>
      <c r="BV356" s="135">
        <v>36.200000000000003</v>
      </c>
      <c r="BW356" s="116">
        <f>+BU356-BV356</f>
        <v>-5.2000000000000028</v>
      </c>
      <c r="BY356" s="140">
        <v>36.5</v>
      </c>
      <c r="BZ356" s="140">
        <v>36.4</v>
      </c>
      <c r="CA356" s="140">
        <v>36.200000000000003</v>
      </c>
      <c r="CB356" s="140">
        <v>36.4</v>
      </c>
      <c r="CC356" s="140">
        <v>36.6</v>
      </c>
      <c r="CD356" s="140">
        <v>36</v>
      </c>
      <c r="CE356" s="140">
        <v>35</v>
      </c>
      <c r="CF356" s="140">
        <v>35.5</v>
      </c>
      <c r="CG356" s="140">
        <v>36</v>
      </c>
      <c r="CH356" s="140">
        <v>34.799999999999997</v>
      </c>
      <c r="CI356" s="140">
        <v>35.1</v>
      </c>
      <c r="CJ356" s="140">
        <v>36.200000000000003</v>
      </c>
      <c r="CK356" s="220"/>
      <c r="CL356" s="140">
        <v>32.785714285714278</v>
      </c>
      <c r="CM356" s="140">
        <v>32.890476190476193</v>
      </c>
      <c r="CN356" s="140">
        <v>32.959090909090911</v>
      </c>
      <c r="CO356" s="140">
        <v>32.765000000000001</v>
      </c>
      <c r="CP356" s="140">
        <v>32.874999999999993</v>
      </c>
      <c r="CQ356" s="140">
        <v>33.061904761904763</v>
      </c>
      <c r="CR356" s="140">
        <v>33.122727272727268</v>
      </c>
      <c r="CS356" s="140">
        <v>33.543478260869563</v>
      </c>
      <c r="CT356" s="140">
        <v>32.968181818181819</v>
      </c>
      <c r="CU356" s="140">
        <v>32.790476190476191</v>
      </c>
      <c r="CV356" s="140">
        <v>32.152380952380952</v>
      </c>
      <c r="CW356" s="140">
        <v>32.290909090909089</v>
      </c>
      <c r="CY356" s="103">
        <v>30.857142857142868</v>
      </c>
      <c r="CZ356" s="103">
        <v>30.728571428571431</v>
      </c>
      <c r="DA356" s="103">
        <v>30.713636363636361</v>
      </c>
      <c r="DB356" s="103">
        <v>30.405000000000008</v>
      </c>
      <c r="DC356" s="103">
        <v>30.76</v>
      </c>
      <c r="DD356" s="103">
        <v>30.88095238095238</v>
      </c>
      <c r="DE356" s="103">
        <v>31.009090909090901</v>
      </c>
      <c r="DF356" s="103">
        <v>31.234782608695649</v>
      </c>
      <c r="DG356" s="103">
        <v>31.190909090909081</v>
      </c>
      <c r="DH356" s="103">
        <v>30.44761904761905</v>
      </c>
      <c r="DI356" s="103">
        <v>30.357142857142861</v>
      </c>
      <c r="DJ356" s="103">
        <v>30.49545454545455</v>
      </c>
    </row>
    <row r="357" spans="1:114" ht="15" customHeight="1" x14ac:dyDescent="0.25">
      <c r="A357" s="70">
        <v>-73.283332999999999</v>
      </c>
      <c r="B357" s="70">
        <v>6.7166670000000002</v>
      </c>
      <c r="C357" s="71">
        <v>815</v>
      </c>
      <c r="D357" s="56">
        <v>24050100</v>
      </c>
      <c r="E357" s="56"/>
      <c r="F357" s="195" t="s">
        <v>615</v>
      </c>
      <c r="G357" s="57" t="s">
        <v>67</v>
      </c>
      <c r="H357" s="82" t="s">
        <v>600</v>
      </c>
      <c r="I357" s="129" t="s">
        <v>1539</v>
      </c>
      <c r="J357" s="129" t="s">
        <v>1539</v>
      </c>
      <c r="K357" s="129" t="s">
        <v>1539</v>
      </c>
      <c r="L357" s="129" t="s">
        <v>1539</v>
      </c>
      <c r="M357" s="129" t="s">
        <v>1539</v>
      </c>
      <c r="N357" s="129" t="s">
        <v>1539</v>
      </c>
      <c r="O357" s="129" t="s">
        <v>1539</v>
      </c>
      <c r="P357" s="129" t="s">
        <v>1539</v>
      </c>
      <c r="Q357" s="129" t="s">
        <v>1539</v>
      </c>
      <c r="R357" s="129" t="s">
        <v>1539</v>
      </c>
      <c r="S357" s="129" t="s">
        <v>1539</v>
      </c>
      <c r="T357" s="129" t="s">
        <v>1539</v>
      </c>
      <c r="U357" s="129" t="s">
        <v>1539</v>
      </c>
      <c r="V357" s="129" t="s">
        <v>1539</v>
      </c>
      <c r="W357" s="129" t="s">
        <v>1539</v>
      </c>
      <c r="X357" s="129" t="s">
        <v>1539</v>
      </c>
      <c r="Y357" s="129" t="s">
        <v>1539</v>
      </c>
      <c r="Z357" s="129" t="s">
        <v>1539</v>
      </c>
      <c r="AA357" s="129" t="s">
        <v>1539</v>
      </c>
      <c r="AB357" s="129" t="s">
        <v>1539</v>
      </c>
      <c r="AC357" s="129" t="s">
        <v>1539</v>
      </c>
      <c r="AD357" s="129" t="s">
        <v>1539</v>
      </c>
      <c r="AE357" s="129" t="s">
        <v>1539</v>
      </c>
      <c r="AF357" s="129" t="s">
        <v>1539</v>
      </c>
      <c r="AG357" s="129" t="s">
        <v>1539</v>
      </c>
      <c r="AH357" s="129" t="s">
        <v>1539</v>
      </c>
      <c r="AI357" s="129" t="s">
        <v>1539</v>
      </c>
      <c r="AJ357" s="129" t="s">
        <v>1539</v>
      </c>
      <c r="AK357" s="129" t="s">
        <v>1539</v>
      </c>
      <c r="AL357" s="129" t="s">
        <v>1539</v>
      </c>
      <c r="AM357" s="129"/>
      <c r="AN357" s="130"/>
      <c r="AO357" s="131"/>
      <c r="AQ357" s="132"/>
      <c r="AR357" s="99"/>
      <c r="AS357" s="133"/>
      <c r="AT357" s="134"/>
      <c r="AU357" s="135" t="s">
        <v>1539</v>
      </c>
      <c r="AV357" s="136"/>
      <c r="AW357" s="140"/>
      <c r="AX357" s="129" t="s">
        <v>1539</v>
      </c>
      <c r="AY357" s="129" t="s">
        <v>1539</v>
      </c>
      <c r="AZ357" s="129" t="s">
        <v>1539</v>
      </c>
      <c r="BA357" s="129" t="s">
        <v>1539</v>
      </c>
      <c r="BB357" s="129" t="s">
        <v>1539</v>
      </c>
      <c r="BC357" s="129" t="s">
        <v>1539</v>
      </c>
      <c r="BD357" s="129" t="s">
        <v>1539</v>
      </c>
      <c r="BE357" s="129"/>
      <c r="BF357" s="129"/>
      <c r="BG357" s="129"/>
      <c r="BH357" s="129"/>
      <c r="BI357" s="129"/>
      <c r="BJ357" s="129"/>
      <c r="BK357" s="129"/>
      <c r="BL357" s="129"/>
      <c r="BM357" s="129"/>
      <c r="BN357" s="137"/>
      <c r="BO357" s="138"/>
      <c r="BP357" s="131"/>
      <c r="BQ357" s="99"/>
      <c r="BR357" s="139"/>
      <c r="BS357" s="132"/>
      <c r="BT357" s="99"/>
      <c r="BU357" s="134"/>
      <c r="BV357" s="135" t="s">
        <v>1539</v>
      </c>
      <c r="BW357" s="116"/>
      <c r="BY357" s="140" t="s">
        <v>1539</v>
      </c>
      <c r="BZ357" s="140" t="s">
        <v>1539</v>
      </c>
      <c r="CA357" s="140" t="s">
        <v>1539</v>
      </c>
      <c r="CB357" s="140" t="s">
        <v>1539</v>
      </c>
      <c r="CC357" s="140" t="s">
        <v>1539</v>
      </c>
      <c r="CD357" s="140" t="s">
        <v>1539</v>
      </c>
      <c r="CE357" s="140" t="s">
        <v>1539</v>
      </c>
      <c r="CF357" s="140" t="s">
        <v>1539</v>
      </c>
      <c r="CG357" s="140" t="s">
        <v>1539</v>
      </c>
      <c r="CH357" s="140" t="s">
        <v>1539</v>
      </c>
      <c r="CI357" s="140" t="s">
        <v>1539</v>
      </c>
      <c r="CJ357" s="140" t="s">
        <v>1539</v>
      </c>
      <c r="CL357" s="140"/>
      <c r="CM357" s="140"/>
      <c r="CN357" s="140"/>
      <c r="CO357" s="140"/>
      <c r="CP357" s="140"/>
      <c r="CQ357" s="140"/>
      <c r="CR357" s="140"/>
      <c r="CS357" s="140"/>
      <c r="CT357" s="140"/>
      <c r="CU357" s="140"/>
      <c r="CV357" s="140"/>
      <c r="CW357" s="140"/>
      <c r="CY357" s="103"/>
      <c r="CZ357" s="103"/>
      <c r="DA357" s="103"/>
      <c r="DB357" s="103"/>
      <c r="DC357" s="103"/>
      <c r="DD357" s="103"/>
      <c r="DE357" s="103"/>
      <c r="DF357" s="103"/>
      <c r="DG357" s="103"/>
      <c r="DH357" s="103"/>
      <c r="DI357" s="103"/>
      <c r="DJ357" s="103"/>
    </row>
    <row r="358" spans="1:114" ht="15" customHeight="1" x14ac:dyDescent="0.25">
      <c r="A358" s="70">
        <v>-71.433333000000005</v>
      </c>
      <c r="B358" s="70">
        <v>7.0333329999999998</v>
      </c>
      <c r="C358" s="71">
        <v>100</v>
      </c>
      <c r="D358" s="56">
        <v>37050010</v>
      </c>
      <c r="E358" s="56"/>
      <c r="F358" s="195" t="s">
        <v>616</v>
      </c>
      <c r="G358" s="57" t="s">
        <v>119</v>
      </c>
      <c r="H358" s="82" t="s">
        <v>617</v>
      </c>
      <c r="I358" s="129" t="s">
        <v>1539</v>
      </c>
      <c r="J358" s="129" t="s">
        <v>1539</v>
      </c>
      <c r="K358" s="129" t="s">
        <v>1539</v>
      </c>
      <c r="L358" s="129" t="s">
        <v>1539</v>
      </c>
      <c r="M358" s="129" t="s">
        <v>1539</v>
      </c>
      <c r="N358" s="129" t="s">
        <v>1539</v>
      </c>
      <c r="O358" s="129" t="s">
        <v>1539</v>
      </c>
      <c r="P358" s="129" t="s">
        <v>1539</v>
      </c>
      <c r="Q358" s="129" t="s">
        <v>1539</v>
      </c>
      <c r="R358" s="129" t="s">
        <v>1539</v>
      </c>
      <c r="S358" s="129" t="s">
        <v>1539</v>
      </c>
      <c r="T358" s="129" t="s">
        <v>1539</v>
      </c>
      <c r="U358" s="129" t="s">
        <v>1539</v>
      </c>
      <c r="V358" s="129" t="s">
        <v>1539</v>
      </c>
      <c r="W358" s="129" t="s">
        <v>1539</v>
      </c>
      <c r="X358" s="129" t="s">
        <v>1539</v>
      </c>
      <c r="Y358" s="129" t="s">
        <v>1539</v>
      </c>
      <c r="Z358" s="129" t="s">
        <v>1539</v>
      </c>
      <c r="AA358" s="129" t="s">
        <v>1539</v>
      </c>
      <c r="AB358" s="129" t="s">
        <v>1539</v>
      </c>
      <c r="AC358" s="129" t="s">
        <v>1539</v>
      </c>
      <c r="AD358" s="129" t="s">
        <v>1539</v>
      </c>
      <c r="AE358" s="129" t="s">
        <v>1539</v>
      </c>
      <c r="AF358" s="129" t="s">
        <v>1539</v>
      </c>
      <c r="AG358" s="129" t="s">
        <v>1539</v>
      </c>
      <c r="AH358" s="129" t="s">
        <v>1539</v>
      </c>
      <c r="AI358" s="129" t="s">
        <v>1539</v>
      </c>
      <c r="AJ358" s="129" t="s">
        <v>1539</v>
      </c>
      <c r="AK358" s="129" t="s">
        <v>1539</v>
      </c>
      <c r="AL358" s="129" t="s">
        <v>1539</v>
      </c>
      <c r="AM358" s="129"/>
      <c r="AN358" s="130"/>
      <c r="AO358" s="131"/>
      <c r="AQ358" s="132"/>
      <c r="AR358" s="99"/>
      <c r="AS358" s="133"/>
      <c r="AT358" s="134"/>
      <c r="AU358" s="135" t="s">
        <v>1539</v>
      </c>
      <c r="AV358" s="136"/>
      <c r="AW358" s="140"/>
      <c r="AX358" s="129" t="s">
        <v>1539</v>
      </c>
      <c r="AY358" s="129" t="s">
        <v>1539</v>
      </c>
      <c r="AZ358" s="129" t="s">
        <v>1539</v>
      </c>
      <c r="BA358" s="129" t="s">
        <v>1539</v>
      </c>
      <c r="BB358" s="129" t="s">
        <v>1539</v>
      </c>
      <c r="BC358" s="129" t="s">
        <v>1539</v>
      </c>
      <c r="BD358" s="129" t="s">
        <v>1539</v>
      </c>
      <c r="BE358" s="129"/>
      <c r="BF358" s="129"/>
      <c r="BG358" s="129"/>
      <c r="BH358" s="129"/>
      <c r="BI358" s="129"/>
      <c r="BJ358" s="129"/>
      <c r="BK358" s="129"/>
      <c r="BL358" s="129"/>
      <c r="BM358" s="129"/>
      <c r="BN358" s="137"/>
      <c r="BO358" s="138"/>
      <c r="BP358" s="131"/>
      <c r="BQ358" s="99"/>
      <c r="BR358" s="139"/>
      <c r="BS358" s="132"/>
      <c r="BT358" s="99"/>
      <c r="BU358" s="134"/>
      <c r="BV358" s="135" t="s">
        <v>1539</v>
      </c>
      <c r="BW358" s="116"/>
      <c r="BY358" s="140" t="s">
        <v>1539</v>
      </c>
      <c r="BZ358" s="140" t="s">
        <v>1539</v>
      </c>
      <c r="CA358" s="140" t="s">
        <v>1539</v>
      </c>
      <c r="CB358" s="140" t="s">
        <v>1539</v>
      </c>
      <c r="CC358" s="140" t="s">
        <v>1539</v>
      </c>
      <c r="CD358" s="140" t="s">
        <v>1539</v>
      </c>
      <c r="CE358" s="140" t="s">
        <v>1539</v>
      </c>
      <c r="CF358" s="140" t="s">
        <v>1539</v>
      </c>
      <c r="CG358" s="140" t="s">
        <v>1539</v>
      </c>
      <c r="CH358" s="140" t="s">
        <v>1539</v>
      </c>
      <c r="CI358" s="140" t="s">
        <v>1539</v>
      </c>
      <c r="CJ358" s="140" t="s">
        <v>1539</v>
      </c>
      <c r="CL358" s="140"/>
      <c r="CM358" s="140"/>
      <c r="CN358" s="140"/>
      <c r="CO358" s="140"/>
      <c r="CP358" s="140"/>
      <c r="CQ358" s="140"/>
      <c r="CR358" s="140"/>
      <c r="CS358" s="140"/>
      <c r="CT358" s="140"/>
      <c r="CU358" s="140"/>
      <c r="CV358" s="140"/>
      <c r="CW358" s="140"/>
      <c r="CY358" s="103"/>
      <c r="CZ358" s="103"/>
      <c r="DA358" s="103"/>
      <c r="DB358" s="103"/>
      <c r="DC358" s="103"/>
      <c r="DD358" s="103"/>
      <c r="DE358" s="103"/>
      <c r="DF358" s="103"/>
      <c r="DG358" s="103"/>
      <c r="DH358" s="103"/>
      <c r="DI358" s="103"/>
      <c r="DJ358" s="103"/>
    </row>
    <row r="359" spans="1:114" ht="15" customHeight="1" x14ac:dyDescent="0.25">
      <c r="A359" s="70">
        <v>-72.849999999999994</v>
      </c>
      <c r="B359" s="70">
        <v>6.8</v>
      </c>
      <c r="C359" s="71">
        <v>1702</v>
      </c>
      <c r="D359" s="56">
        <v>24030270</v>
      </c>
      <c r="E359" s="56"/>
      <c r="F359" s="195" t="s">
        <v>618</v>
      </c>
      <c r="G359" s="57" t="s">
        <v>67</v>
      </c>
      <c r="H359" s="82" t="s">
        <v>36</v>
      </c>
      <c r="I359" s="129" t="s">
        <v>1539</v>
      </c>
      <c r="J359" s="129" t="s">
        <v>1539</v>
      </c>
      <c r="K359" s="129" t="s">
        <v>1539</v>
      </c>
      <c r="L359" s="129" t="s">
        <v>1539</v>
      </c>
      <c r="M359" s="129" t="s">
        <v>1539</v>
      </c>
      <c r="N359" s="129" t="s">
        <v>1539</v>
      </c>
      <c r="O359" s="129" t="s">
        <v>1539</v>
      </c>
      <c r="P359" s="129" t="s">
        <v>1539</v>
      </c>
      <c r="Q359" s="129" t="s">
        <v>1539</v>
      </c>
      <c r="R359" s="129" t="s">
        <v>1539</v>
      </c>
      <c r="S359" s="129" t="s">
        <v>1539</v>
      </c>
      <c r="T359" s="129" t="s">
        <v>1539</v>
      </c>
      <c r="U359" s="129" t="s">
        <v>1539</v>
      </c>
      <c r="V359" s="129" t="s">
        <v>1539</v>
      </c>
      <c r="W359" s="129" t="s">
        <v>1539</v>
      </c>
      <c r="X359" s="129" t="s">
        <v>1539</v>
      </c>
      <c r="Y359" s="129" t="s">
        <v>1539</v>
      </c>
      <c r="Z359" s="129" t="s">
        <v>1539</v>
      </c>
      <c r="AA359" s="129" t="s">
        <v>1539</v>
      </c>
      <c r="AB359" s="129" t="s">
        <v>1539</v>
      </c>
      <c r="AC359" s="129" t="s">
        <v>1539</v>
      </c>
      <c r="AD359" s="129" t="s">
        <v>1539</v>
      </c>
      <c r="AE359" s="129" t="s">
        <v>1539</v>
      </c>
      <c r="AF359" s="129" t="s">
        <v>1539</v>
      </c>
      <c r="AG359" s="129" t="s">
        <v>1539</v>
      </c>
      <c r="AH359" s="129" t="s">
        <v>1539</v>
      </c>
      <c r="AI359" s="129" t="s">
        <v>1539</v>
      </c>
      <c r="AJ359" s="129" t="s">
        <v>1539</v>
      </c>
      <c r="AK359" s="129" t="s">
        <v>1539</v>
      </c>
      <c r="AL359" s="129" t="s">
        <v>1539</v>
      </c>
      <c r="AM359" s="129"/>
      <c r="AN359" s="130"/>
      <c r="AO359" s="131"/>
      <c r="AQ359" s="132"/>
      <c r="AR359" s="99"/>
      <c r="AS359" s="133"/>
      <c r="AT359" s="134"/>
      <c r="AU359" s="135" t="s">
        <v>1539</v>
      </c>
      <c r="AV359" s="136"/>
      <c r="AW359" s="140"/>
      <c r="AX359" s="129" t="s">
        <v>1539</v>
      </c>
      <c r="AY359" s="129" t="s">
        <v>1539</v>
      </c>
      <c r="AZ359" s="129" t="s">
        <v>1539</v>
      </c>
      <c r="BA359" s="129" t="s">
        <v>1539</v>
      </c>
      <c r="BB359" s="129" t="s">
        <v>1539</v>
      </c>
      <c r="BC359" s="129" t="s">
        <v>1539</v>
      </c>
      <c r="BD359" s="129" t="s">
        <v>1539</v>
      </c>
      <c r="BE359" s="129"/>
      <c r="BF359" s="129"/>
      <c r="BG359" s="129"/>
      <c r="BH359" s="129"/>
      <c r="BI359" s="129"/>
      <c r="BJ359" s="129"/>
      <c r="BK359" s="129"/>
      <c r="BL359" s="129"/>
      <c r="BM359" s="129"/>
      <c r="BN359" s="137"/>
      <c r="BO359" s="138"/>
      <c r="BP359" s="131"/>
      <c r="BQ359" s="99"/>
      <c r="BR359" s="139"/>
      <c r="BS359" s="132"/>
      <c r="BT359" s="99"/>
      <c r="BU359" s="134"/>
      <c r="BV359" s="135" t="s">
        <v>1539</v>
      </c>
      <c r="BW359" s="116"/>
      <c r="BY359" s="140" t="s">
        <v>1539</v>
      </c>
      <c r="BZ359" s="140" t="s">
        <v>1539</v>
      </c>
      <c r="CA359" s="140" t="s">
        <v>1539</v>
      </c>
      <c r="CB359" s="140" t="s">
        <v>1539</v>
      </c>
      <c r="CC359" s="140" t="s">
        <v>1539</v>
      </c>
      <c r="CD359" s="140" t="s">
        <v>1539</v>
      </c>
      <c r="CE359" s="140" t="s">
        <v>1539</v>
      </c>
      <c r="CF359" s="140" t="s">
        <v>1539</v>
      </c>
      <c r="CG359" s="140" t="s">
        <v>1539</v>
      </c>
      <c r="CH359" s="140" t="s">
        <v>1539</v>
      </c>
      <c r="CI359" s="140" t="s">
        <v>1539</v>
      </c>
      <c r="CJ359" s="140" t="s">
        <v>1539</v>
      </c>
      <c r="CL359" s="140"/>
      <c r="CM359" s="140"/>
      <c r="CN359" s="140"/>
      <c r="CO359" s="140"/>
      <c r="CP359" s="140"/>
      <c r="CQ359" s="140"/>
      <c r="CR359" s="140"/>
      <c r="CS359" s="140"/>
      <c r="CT359" s="140"/>
      <c r="CU359" s="140"/>
      <c r="CV359" s="140"/>
      <c r="CW359" s="140"/>
      <c r="CY359" s="103"/>
      <c r="CZ359" s="103"/>
      <c r="DA359" s="103"/>
      <c r="DB359" s="103"/>
      <c r="DC359" s="103"/>
      <c r="DD359" s="103"/>
      <c r="DE359" s="103"/>
      <c r="DF359" s="103"/>
      <c r="DG359" s="103"/>
      <c r="DH359" s="103"/>
      <c r="DI359" s="103"/>
      <c r="DJ359" s="103"/>
    </row>
    <row r="360" spans="1:114" ht="15" customHeight="1" x14ac:dyDescent="0.25">
      <c r="A360" s="70">
        <v>-72.693611110000006</v>
      </c>
      <c r="B360" s="70">
        <v>8.3427777800000005</v>
      </c>
      <c r="C360" s="71">
        <v>100</v>
      </c>
      <c r="D360" s="56">
        <v>16030140</v>
      </c>
      <c r="E360" s="56"/>
      <c r="F360" s="195" t="s">
        <v>619</v>
      </c>
      <c r="G360" s="57" t="s">
        <v>71</v>
      </c>
      <c r="H360" s="82" t="s">
        <v>520</v>
      </c>
      <c r="I360" s="129" t="s">
        <v>1539</v>
      </c>
      <c r="J360" s="129" t="s">
        <v>1539</v>
      </c>
      <c r="K360" s="129" t="s">
        <v>1539</v>
      </c>
      <c r="L360" s="129" t="s">
        <v>1539</v>
      </c>
      <c r="M360" s="129" t="s">
        <v>1539</v>
      </c>
      <c r="N360" s="129" t="s">
        <v>1539</v>
      </c>
      <c r="O360" s="129" t="s">
        <v>1539</v>
      </c>
      <c r="P360" s="129" t="s">
        <v>1539</v>
      </c>
      <c r="Q360" s="129" t="s">
        <v>1539</v>
      </c>
      <c r="R360" s="129" t="s">
        <v>1539</v>
      </c>
      <c r="S360" s="129" t="s">
        <v>1539</v>
      </c>
      <c r="T360" s="129" t="s">
        <v>1539</v>
      </c>
      <c r="U360" s="129" t="s">
        <v>1539</v>
      </c>
      <c r="V360" s="129" t="s">
        <v>1539</v>
      </c>
      <c r="W360" s="129" t="s">
        <v>1539</v>
      </c>
      <c r="X360" s="129" t="s">
        <v>1539</v>
      </c>
      <c r="Y360" s="129" t="s">
        <v>1539</v>
      </c>
      <c r="Z360" s="129" t="s">
        <v>1539</v>
      </c>
      <c r="AA360" s="129" t="s">
        <v>1539</v>
      </c>
      <c r="AB360" s="129" t="s">
        <v>1539</v>
      </c>
      <c r="AC360" s="129" t="s">
        <v>1539</v>
      </c>
      <c r="AD360" s="129" t="s">
        <v>1539</v>
      </c>
      <c r="AE360" s="129" t="s">
        <v>1539</v>
      </c>
      <c r="AF360" s="129" t="s">
        <v>1539</v>
      </c>
      <c r="AG360" s="129" t="s">
        <v>1539</v>
      </c>
      <c r="AH360" s="129" t="s">
        <v>1539</v>
      </c>
      <c r="AI360" s="129" t="s">
        <v>1539</v>
      </c>
      <c r="AJ360" s="129" t="s">
        <v>1539</v>
      </c>
      <c r="AK360" s="129" t="s">
        <v>1539</v>
      </c>
      <c r="AL360" s="129" t="s">
        <v>1539</v>
      </c>
      <c r="AM360" s="129"/>
      <c r="AN360" s="130"/>
      <c r="AO360" s="131"/>
      <c r="AQ360" s="132"/>
      <c r="AR360" s="99"/>
      <c r="AS360" s="133"/>
      <c r="AT360" s="134"/>
      <c r="AU360" s="135" t="s">
        <v>1539</v>
      </c>
      <c r="AV360" s="136"/>
      <c r="AW360" s="140"/>
      <c r="AX360" s="129" t="s">
        <v>1539</v>
      </c>
      <c r="AY360" s="129" t="s">
        <v>1539</v>
      </c>
      <c r="AZ360" s="129" t="s">
        <v>1539</v>
      </c>
      <c r="BA360" s="129" t="s">
        <v>1539</v>
      </c>
      <c r="BB360" s="129" t="s">
        <v>1539</v>
      </c>
      <c r="BC360" s="129" t="s">
        <v>1539</v>
      </c>
      <c r="BD360" s="129" t="s">
        <v>1539</v>
      </c>
      <c r="BE360" s="129"/>
      <c r="BF360" s="129"/>
      <c r="BG360" s="129"/>
      <c r="BH360" s="129"/>
      <c r="BI360" s="129"/>
      <c r="BJ360" s="129"/>
      <c r="BK360" s="129"/>
      <c r="BL360" s="129"/>
      <c r="BM360" s="129"/>
      <c r="BN360" s="137"/>
      <c r="BO360" s="138"/>
      <c r="BP360" s="131"/>
      <c r="BQ360" s="99"/>
      <c r="BR360" s="139"/>
      <c r="BS360" s="132"/>
      <c r="BT360" s="99"/>
      <c r="BU360" s="134"/>
      <c r="BV360" s="135" t="s">
        <v>1539</v>
      </c>
      <c r="BW360" s="116"/>
      <c r="BY360" s="140" t="s">
        <v>1539</v>
      </c>
      <c r="BZ360" s="140" t="s">
        <v>1539</v>
      </c>
      <c r="CA360" s="140" t="s">
        <v>1539</v>
      </c>
      <c r="CB360" s="140" t="s">
        <v>1539</v>
      </c>
      <c r="CC360" s="140" t="s">
        <v>1539</v>
      </c>
      <c r="CD360" s="140" t="s">
        <v>1539</v>
      </c>
      <c r="CE360" s="140" t="s">
        <v>1539</v>
      </c>
      <c r="CF360" s="140" t="s">
        <v>1539</v>
      </c>
      <c r="CG360" s="140" t="s">
        <v>1539</v>
      </c>
      <c r="CH360" s="140" t="s">
        <v>1539</v>
      </c>
      <c r="CI360" s="140" t="s">
        <v>1539</v>
      </c>
      <c r="CJ360" s="140" t="s">
        <v>1539</v>
      </c>
      <c r="CL360" s="140"/>
      <c r="CM360" s="140"/>
      <c r="CN360" s="140"/>
      <c r="CO360" s="140"/>
      <c r="CP360" s="140"/>
      <c r="CQ360" s="140"/>
      <c r="CR360" s="140"/>
      <c r="CS360" s="140"/>
      <c r="CT360" s="140"/>
      <c r="CU360" s="140"/>
      <c r="CV360" s="140"/>
      <c r="CW360" s="140"/>
      <c r="CY360" s="103"/>
      <c r="CZ360" s="103"/>
      <c r="DA360" s="103"/>
      <c r="DB360" s="103"/>
      <c r="DC360" s="103"/>
      <c r="DD360" s="103"/>
      <c r="DE360" s="103"/>
      <c r="DF360" s="103"/>
      <c r="DG360" s="103"/>
      <c r="DH360" s="103"/>
      <c r="DI360" s="103"/>
      <c r="DJ360" s="103"/>
    </row>
    <row r="361" spans="1:114" ht="15" customHeight="1" x14ac:dyDescent="0.25">
      <c r="A361" s="70">
        <v>-72.583333333333329</v>
      </c>
      <c r="B361" s="70">
        <v>8.0666666666666664</v>
      </c>
      <c r="C361" s="71">
        <v>150</v>
      </c>
      <c r="D361" s="56">
        <v>16020140</v>
      </c>
      <c r="E361" s="56"/>
      <c r="F361" s="195" t="s">
        <v>620</v>
      </c>
      <c r="G361" s="57" t="s">
        <v>71</v>
      </c>
      <c r="H361" s="82" t="s">
        <v>70</v>
      </c>
      <c r="I361" s="129" t="s">
        <v>1539</v>
      </c>
      <c r="J361" s="129" t="s">
        <v>1539</v>
      </c>
      <c r="K361" s="129" t="s">
        <v>1539</v>
      </c>
      <c r="L361" s="129" t="s">
        <v>1539</v>
      </c>
      <c r="M361" s="129" t="s">
        <v>1539</v>
      </c>
      <c r="N361" s="129" t="s">
        <v>1539</v>
      </c>
      <c r="O361" s="129" t="s">
        <v>1539</v>
      </c>
      <c r="P361" s="129" t="s">
        <v>1539</v>
      </c>
      <c r="Q361" s="129" t="s">
        <v>1539</v>
      </c>
      <c r="R361" s="129" t="s">
        <v>1539</v>
      </c>
      <c r="S361" s="129" t="s">
        <v>1539</v>
      </c>
      <c r="T361" s="129" t="s">
        <v>1539</v>
      </c>
      <c r="U361" s="129" t="s">
        <v>1539</v>
      </c>
      <c r="V361" s="129" t="s">
        <v>1539</v>
      </c>
      <c r="W361" s="129" t="s">
        <v>1539</v>
      </c>
      <c r="X361" s="129" t="s">
        <v>1539</v>
      </c>
      <c r="Y361" s="129" t="s">
        <v>1539</v>
      </c>
      <c r="Z361" s="129" t="s">
        <v>1539</v>
      </c>
      <c r="AA361" s="129" t="s">
        <v>1539</v>
      </c>
      <c r="AB361" s="129" t="s">
        <v>1539</v>
      </c>
      <c r="AC361" s="129" t="s">
        <v>1539</v>
      </c>
      <c r="AD361" s="129" t="s">
        <v>1539</v>
      </c>
      <c r="AE361" s="129" t="s">
        <v>1539</v>
      </c>
      <c r="AF361" s="129" t="s">
        <v>1539</v>
      </c>
      <c r="AG361" s="129" t="s">
        <v>1539</v>
      </c>
      <c r="AH361" s="129" t="s">
        <v>1539</v>
      </c>
      <c r="AI361" s="129" t="s">
        <v>1539</v>
      </c>
      <c r="AJ361" s="129" t="s">
        <v>1539</v>
      </c>
      <c r="AK361" s="129" t="s">
        <v>1539</v>
      </c>
      <c r="AL361" s="129" t="s">
        <v>1539</v>
      </c>
      <c r="AM361" s="129"/>
      <c r="AN361" s="130"/>
      <c r="AO361" s="131"/>
      <c r="AQ361" s="132"/>
      <c r="AR361" s="99"/>
      <c r="AS361" s="133"/>
      <c r="AT361" s="134"/>
      <c r="AU361" s="135" t="s">
        <v>1539</v>
      </c>
      <c r="AV361" s="136"/>
      <c r="AW361" s="140"/>
      <c r="AX361" s="129" t="s">
        <v>1539</v>
      </c>
      <c r="AY361" s="129" t="s">
        <v>1539</v>
      </c>
      <c r="AZ361" s="129" t="s">
        <v>1539</v>
      </c>
      <c r="BA361" s="129" t="s">
        <v>1539</v>
      </c>
      <c r="BB361" s="129" t="s">
        <v>1539</v>
      </c>
      <c r="BC361" s="129" t="s">
        <v>1539</v>
      </c>
      <c r="BD361" s="129" t="s">
        <v>1539</v>
      </c>
      <c r="BE361" s="129"/>
      <c r="BF361" s="129"/>
      <c r="BG361" s="129"/>
      <c r="BH361" s="129"/>
      <c r="BI361" s="129"/>
      <c r="BJ361" s="129"/>
      <c r="BK361" s="129"/>
      <c r="BL361" s="129"/>
      <c r="BM361" s="129"/>
      <c r="BN361" s="137"/>
      <c r="BO361" s="138"/>
      <c r="BP361" s="131"/>
      <c r="BQ361" s="99"/>
      <c r="BR361" s="139"/>
      <c r="BS361" s="132"/>
      <c r="BT361" s="99"/>
      <c r="BU361" s="134"/>
      <c r="BV361" s="135" t="s">
        <v>1539</v>
      </c>
      <c r="BW361" s="116"/>
      <c r="BY361" s="140" t="s">
        <v>1539</v>
      </c>
      <c r="BZ361" s="140" t="s">
        <v>1539</v>
      </c>
      <c r="CA361" s="140" t="s">
        <v>1539</v>
      </c>
      <c r="CB361" s="140" t="s">
        <v>1539</v>
      </c>
      <c r="CC361" s="140" t="s">
        <v>1539</v>
      </c>
      <c r="CD361" s="140" t="s">
        <v>1539</v>
      </c>
      <c r="CE361" s="140" t="s">
        <v>1539</v>
      </c>
      <c r="CF361" s="140" t="s">
        <v>1539</v>
      </c>
      <c r="CG361" s="140" t="s">
        <v>1539</v>
      </c>
      <c r="CH361" s="140" t="s">
        <v>1539</v>
      </c>
      <c r="CI361" s="140" t="s">
        <v>1539</v>
      </c>
      <c r="CJ361" s="140" t="s">
        <v>1539</v>
      </c>
      <c r="CL361" s="140"/>
      <c r="CM361" s="140"/>
      <c r="CN361" s="140"/>
      <c r="CO361" s="140"/>
      <c r="CP361" s="140"/>
      <c r="CQ361" s="140"/>
      <c r="CR361" s="140"/>
      <c r="CS361" s="140"/>
      <c r="CT361" s="140"/>
      <c r="CU361" s="140"/>
      <c r="CV361" s="140"/>
      <c r="CW361" s="140"/>
      <c r="CY361" s="103"/>
      <c r="CZ361" s="103"/>
      <c r="DA361" s="103"/>
      <c r="DB361" s="103"/>
      <c r="DC361" s="103"/>
      <c r="DD361" s="103"/>
      <c r="DE361" s="103"/>
      <c r="DF361" s="103"/>
      <c r="DG361" s="103"/>
      <c r="DH361" s="103"/>
      <c r="DI361" s="103"/>
      <c r="DJ361" s="103"/>
    </row>
    <row r="362" spans="1:114" ht="15" customHeight="1" x14ac:dyDescent="0.25">
      <c r="A362" s="70">
        <v>-73.099999999999994</v>
      </c>
      <c r="B362" s="70">
        <v>6.5666666666666664</v>
      </c>
      <c r="C362" s="71">
        <v>1100</v>
      </c>
      <c r="D362" s="56">
        <v>24020150</v>
      </c>
      <c r="E362" s="56"/>
      <c r="F362" s="195" t="s">
        <v>621</v>
      </c>
      <c r="G362" s="57" t="s">
        <v>67</v>
      </c>
      <c r="H362" s="82" t="s">
        <v>622</v>
      </c>
      <c r="I362" s="129" t="s">
        <v>1539</v>
      </c>
      <c r="J362" s="129" t="s">
        <v>1539</v>
      </c>
      <c r="K362" s="129" t="s">
        <v>1539</v>
      </c>
      <c r="L362" s="129" t="s">
        <v>1539</v>
      </c>
      <c r="M362" s="129" t="s">
        <v>1539</v>
      </c>
      <c r="N362" s="129" t="s">
        <v>1539</v>
      </c>
      <c r="O362" s="129" t="s">
        <v>1539</v>
      </c>
      <c r="P362" s="129" t="s">
        <v>1539</v>
      </c>
      <c r="Q362" s="129" t="s">
        <v>1539</v>
      </c>
      <c r="R362" s="129" t="s">
        <v>1539</v>
      </c>
      <c r="S362" s="129" t="s">
        <v>1539</v>
      </c>
      <c r="T362" s="129" t="s">
        <v>1539</v>
      </c>
      <c r="U362" s="129" t="s">
        <v>1539</v>
      </c>
      <c r="V362" s="129" t="s">
        <v>1539</v>
      </c>
      <c r="W362" s="129" t="s">
        <v>1539</v>
      </c>
      <c r="X362" s="129" t="s">
        <v>1539</v>
      </c>
      <c r="Y362" s="129" t="s">
        <v>1539</v>
      </c>
      <c r="Z362" s="129" t="s">
        <v>1539</v>
      </c>
      <c r="AA362" s="129" t="s">
        <v>1539</v>
      </c>
      <c r="AB362" s="129" t="s">
        <v>1539</v>
      </c>
      <c r="AC362" s="129" t="s">
        <v>1539</v>
      </c>
      <c r="AD362" s="129" t="s">
        <v>1539</v>
      </c>
      <c r="AE362" s="129" t="s">
        <v>1539</v>
      </c>
      <c r="AF362" s="129" t="s">
        <v>1539</v>
      </c>
      <c r="AG362" s="129" t="s">
        <v>1539</v>
      </c>
      <c r="AH362" s="129" t="s">
        <v>1539</v>
      </c>
      <c r="AI362" s="129" t="s">
        <v>1539</v>
      </c>
      <c r="AJ362" s="129" t="s">
        <v>1539</v>
      </c>
      <c r="AK362" s="129" t="s">
        <v>1539</v>
      </c>
      <c r="AL362" s="129" t="s">
        <v>1539</v>
      </c>
      <c r="AM362" s="129"/>
      <c r="AN362" s="130"/>
      <c r="AO362" s="131"/>
      <c r="AQ362" s="132"/>
      <c r="AR362" s="99"/>
      <c r="AS362" s="133"/>
      <c r="AT362" s="134"/>
      <c r="AU362" s="135" t="s">
        <v>1539</v>
      </c>
      <c r="AV362" s="136"/>
      <c r="AW362" s="140"/>
      <c r="AX362" s="129" t="s">
        <v>1539</v>
      </c>
      <c r="AY362" s="129" t="s">
        <v>1539</v>
      </c>
      <c r="AZ362" s="129" t="s">
        <v>1539</v>
      </c>
      <c r="BA362" s="129" t="s">
        <v>1539</v>
      </c>
      <c r="BB362" s="129" t="s">
        <v>1539</v>
      </c>
      <c r="BC362" s="129" t="s">
        <v>1539</v>
      </c>
      <c r="BD362" s="129" t="s">
        <v>1539</v>
      </c>
      <c r="BE362" s="129"/>
      <c r="BF362" s="129"/>
      <c r="BG362" s="129"/>
      <c r="BH362" s="129"/>
      <c r="BI362" s="129"/>
      <c r="BJ362" s="129"/>
      <c r="BK362" s="129"/>
      <c r="BL362" s="129"/>
      <c r="BM362" s="129"/>
      <c r="BN362" s="137"/>
      <c r="BO362" s="138"/>
      <c r="BP362" s="131"/>
      <c r="BQ362" s="99"/>
      <c r="BR362" s="139"/>
      <c r="BS362" s="132"/>
      <c r="BT362" s="99"/>
      <c r="BU362" s="134"/>
      <c r="BV362" s="135" t="s">
        <v>1539</v>
      </c>
      <c r="BW362" s="116"/>
      <c r="BY362" s="140" t="s">
        <v>1539</v>
      </c>
      <c r="BZ362" s="140" t="s">
        <v>1539</v>
      </c>
      <c r="CA362" s="140" t="s">
        <v>1539</v>
      </c>
      <c r="CB362" s="140" t="s">
        <v>1539</v>
      </c>
      <c r="CC362" s="140" t="s">
        <v>1539</v>
      </c>
      <c r="CD362" s="140" t="s">
        <v>1539</v>
      </c>
      <c r="CE362" s="140" t="s">
        <v>1539</v>
      </c>
      <c r="CF362" s="140" t="s">
        <v>1539</v>
      </c>
      <c r="CG362" s="140" t="s">
        <v>1539</v>
      </c>
      <c r="CH362" s="140" t="s">
        <v>1539</v>
      </c>
      <c r="CI362" s="140" t="s">
        <v>1539</v>
      </c>
      <c r="CJ362" s="140" t="s">
        <v>1539</v>
      </c>
      <c r="CL362" s="140"/>
      <c r="CM362" s="140"/>
      <c r="CN362" s="140"/>
      <c r="CO362" s="140"/>
      <c r="CP362" s="140"/>
      <c r="CQ362" s="140"/>
      <c r="CR362" s="140"/>
      <c r="CS362" s="140"/>
      <c r="CT362" s="140"/>
      <c r="CU362" s="140"/>
      <c r="CV362" s="140"/>
      <c r="CW362" s="140"/>
      <c r="CY362" s="103"/>
      <c r="CZ362" s="103"/>
      <c r="DA362" s="103"/>
      <c r="DB362" s="103"/>
      <c r="DC362" s="103"/>
      <c r="DD362" s="103"/>
      <c r="DE362" s="103"/>
      <c r="DF362" s="103"/>
      <c r="DG362" s="103"/>
      <c r="DH362" s="103"/>
      <c r="DI362" s="103"/>
      <c r="DJ362" s="103"/>
    </row>
    <row r="363" spans="1:114" ht="15" customHeight="1" x14ac:dyDescent="0.25">
      <c r="A363" s="70">
        <v>-72.583333333333329</v>
      </c>
      <c r="B363" s="70">
        <v>6.65</v>
      </c>
      <c r="C363" s="71">
        <v>2310</v>
      </c>
      <c r="D363" s="56">
        <v>24030680</v>
      </c>
      <c r="E363" s="56"/>
      <c r="F363" s="195" t="s">
        <v>623</v>
      </c>
      <c r="G363" s="57" t="s">
        <v>67</v>
      </c>
      <c r="H363" s="82" t="s">
        <v>624</v>
      </c>
      <c r="I363" s="129" t="s">
        <v>1539</v>
      </c>
      <c r="J363" s="129" t="s">
        <v>1539</v>
      </c>
      <c r="K363" s="129" t="s">
        <v>1539</v>
      </c>
      <c r="L363" s="129" t="s">
        <v>1539</v>
      </c>
      <c r="M363" s="129" t="s">
        <v>1539</v>
      </c>
      <c r="N363" s="129" t="s">
        <v>1539</v>
      </c>
      <c r="O363" s="129" t="s">
        <v>1539</v>
      </c>
      <c r="P363" s="129" t="s">
        <v>1539</v>
      </c>
      <c r="Q363" s="129" t="s">
        <v>1539</v>
      </c>
      <c r="R363" s="129" t="s">
        <v>1539</v>
      </c>
      <c r="S363" s="129" t="s">
        <v>1539</v>
      </c>
      <c r="T363" s="129" t="s">
        <v>1539</v>
      </c>
      <c r="U363" s="129" t="s">
        <v>1539</v>
      </c>
      <c r="V363" s="129" t="s">
        <v>1539</v>
      </c>
      <c r="W363" s="129" t="s">
        <v>1539</v>
      </c>
      <c r="X363" s="129" t="s">
        <v>1539</v>
      </c>
      <c r="Y363" s="129" t="s">
        <v>1539</v>
      </c>
      <c r="Z363" s="129" t="s">
        <v>1539</v>
      </c>
      <c r="AA363" s="129" t="s">
        <v>1539</v>
      </c>
      <c r="AB363" s="129" t="s">
        <v>1539</v>
      </c>
      <c r="AC363" s="129" t="s">
        <v>1539</v>
      </c>
      <c r="AD363" s="129" t="s">
        <v>1539</v>
      </c>
      <c r="AE363" s="129" t="s">
        <v>1539</v>
      </c>
      <c r="AF363" s="129" t="s">
        <v>1539</v>
      </c>
      <c r="AG363" s="129" t="s">
        <v>1539</v>
      </c>
      <c r="AH363" s="129" t="s">
        <v>1539</v>
      </c>
      <c r="AI363" s="129" t="s">
        <v>1539</v>
      </c>
      <c r="AJ363" s="129" t="s">
        <v>1539</v>
      </c>
      <c r="AK363" s="129" t="s">
        <v>1539</v>
      </c>
      <c r="AL363" s="129" t="s">
        <v>1539</v>
      </c>
      <c r="AM363" s="129"/>
      <c r="AN363" s="130"/>
      <c r="AO363" s="131"/>
      <c r="AQ363" s="132"/>
      <c r="AR363" s="99"/>
      <c r="AS363" s="133"/>
      <c r="AT363" s="134"/>
      <c r="AU363" s="135" t="s">
        <v>1539</v>
      </c>
      <c r="AV363" s="136"/>
      <c r="AW363" s="140"/>
      <c r="AX363" s="129" t="s">
        <v>1539</v>
      </c>
      <c r="AY363" s="129" t="s">
        <v>1539</v>
      </c>
      <c r="AZ363" s="129" t="s">
        <v>1539</v>
      </c>
      <c r="BA363" s="129" t="s">
        <v>1539</v>
      </c>
      <c r="BB363" s="129" t="s">
        <v>1539</v>
      </c>
      <c r="BC363" s="129" t="s">
        <v>1539</v>
      </c>
      <c r="BD363" s="129" t="s">
        <v>1539</v>
      </c>
      <c r="BE363" s="129"/>
      <c r="BF363" s="129"/>
      <c r="BG363" s="129"/>
      <c r="BH363" s="129"/>
      <c r="BI363" s="129"/>
      <c r="BJ363" s="129"/>
      <c r="BK363" s="129"/>
      <c r="BL363" s="129"/>
      <c r="BM363" s="129"/>
      <c r="BN363" s="137"/>
      <c r="BO363" s="138"/>
      <c r="BP363" s="131"/>
      <c r="BQ363" s="99"/>
      <c r="BR363" s="139"/>
      <c r="BS363" s="132"/>
      <c r="BT363" s="99"/>
      <c r="BU363" s="134"/>
      <c r="BV363" s="135" t="s">
        <v>1539</v>
      </c>
      <c r="BW363" s="116"/>
      <c r="BY363" s="140" t="s">
        <v>1539</v>
      </c>
      <c r="BZ363" s="140" t="s">
        <v>1539</v>
      </c>
      <c r="CA363" s="140" t="s">
        <v>1539</v>
      </c>
      <c r="CB363" s="140" t="s">
        <v>1539</v>
      </c>
      <c r="CC363" s="140" t="s">
        <v>1539</v>
      </c>
      <c r="CD363" s="140" t="s">
        <v>1539</v>
      </c>
      <c r="CE363" s="140" t="s">
        <v>1539</v>
      </c>
      <c r="CF363" s="140" t="s">
        <v>1539</v>
      </c>
      <c r="CG363" s="140" t="s">
        <v>1539</v>
      </c>
      <c r="CH363" s="140" t="s">
        <v>1539</v>
      </c>
      <c r="CI363" s="140" t="s">
        <v>1539</v>
      </c>
      <c r="CJ363" s="140" t="s">
        <v>1539</v>
      </c>
      <c r="CL363" s="140"/>
      <c r="CM363" s="140"/>
      <c r="CN363" s="140"/>
      <c r="CO363" s="140"/>
      <c r="CP363" s="140"/>
      <c r="CQ363" s="140"/>
      <c r="CR363" s="140"/>
      <c r="CS363" s="140"/>
      <c r="CT363" s="140"/>
      <c r="CU363" s="140"/>
      <c r="CV363" s="140"/>
      <c r="CW363" s="140"/>
      <c r="CY363" s="103"/>
      <c r="CZ363" s="103"/>
      <c r="DA363" s="103"/>
      <c r="DB363" s="103"/>
      <c r="DC363" s="103"/>
      <c r="DD363" s="103"/>
      <c r="DE363" s="103"/>
      <c r="DF363" s="103"/>
      <c r="DG363" s="103"/>
      <c r="DH363" s="103"/>
      <c r="DI363" s="103"/>
      <c r="DJ363" s="103"/>
    </row>
    <row r="364" spans="1:114" ht="15" customHeight="1" x14ac:dyDescent="0.25">
      <c r="A364" s="70">
        <v>-72.849999999999994</v>
      </c>
      <c r="B364" s="70">
        <v>6.8666666666666671</v>
      </c>
      <c r="C364" s="71">
        <v>2362</v>
      </c>
      <c r="D364" s="56">
        <v>24030750</v>
      </c>
      <c r="E364" s="56"/>
      <c r="F364" s="195" t="s">
        <v>625</v>
      </c>
      <c r="G364" s="57" t="s">
        <v>67</v>
      </c>
      <c r="H364" s="82" t="s">
        <v>626</v>
      </c>
      <c r="I364" s="129" t="s">
        <v>1539</v>
      </c>
      <c r="J364" s="129" t="s">
        <v>1539</v>
      </c>
      <c r="K364" s="129" t="s">
        <v>1539</v>
      </c>
      <c r="L364" s="129" t="s">
        <v>1539</v>
      </c>
      <c r="M364" s="129" t="s">
        <v>1539</v>
      </c>
      <c r="N364" s="129" t="s">
        <v>1539</v>
      </c>
      <c r="O364" s="129" t="s">
        <v>1539</v>
      </c>
      <c r="P364" s="129" t="s">
        <v>1539</v>
      </c>
      <c r="Q364" s="129" t="s">
        <v>1539</v>
      </c>
      <c r="R364" s="129" t="s">
        <v>1539</v>
      </c>
      <c r="S364" s="129" t="s">
        <v>1539</v>
      </c>
      <c r="T364" s="129" t="s">
        <v>1539</v>
      </c>
      <c r="U364" s="129" t="s">
        <v>1539</v>
      </c>
      <c r="V364" s="129" t="s">
        <v>1539</v>
      </c>
      <c r="W364" s="129" t="s">
        <v>1539</v>
      </c>
      <c r="X364" s="129" t="s">
        <v>1539</v>
      </c>
      <c r="Y364" s="129" t="s">
        <v>1539</v>
      </c>
      <c r="Z364" s="129" t="s">
        <v>1539</v>
      </c>
      <c r="AA364" s="129" t="s">
        <v>1539</v>
      </c>
      <c r="AB364" s="129" t="s">
        <v>1539</v>
      </c>
      <c r="AC364" s="129" t="s">
        <v>1539</v>
      </c>
      <c r="AD364" s="129" t="s">
        <v>1539</v>
      </c>
      <c r="AE364" s="129" t="s">
        <v>1539</v>
      </c>
      <c r="AF364" s="129" t="s">
        <v>1539</v>
      </c>
      <c r="AG364" s="129" t="s">
        <v>1539</v>
      </c>
      <c r="AH364" s="129" t="s">
        <v>1539</v>
      </c>
      <c r="AI364" s="129" t="s">
        <v>1539</v>
      </c>
      <c r="AJ364" s="129" t="s">
        <v>1539</v>
      </c>
      <c r="AK364" s="129" t="s">
        <v>1539</v>
      </c>
      <c r="AL364" s="129" t="s">
        <v>1539</v>
      </c>
      <c r="AM364" s="129"/>
      <c r="AN364" s="130"/>
      <c r="AO364" s="131"/>
      <c r="AQ364" s="132"/>
      <c r="AR364" s="99"/>
      <c r="AS364" s="133"/>
      <c r="AT364" s="134"/>
      <c r="AU364" s="135" t="s">
        <v>1539</v>
      </c>
      <c r="AV364" s="136"/>
      <c r="AW364" s="140"/>
      <c r="AX364" s="129" t="s">
        <v>1539</v>
      </c>
      <c r="AY364" s="129" t="s">
        <v>1539</v>
      </c>
      <c r="AZ364" s="129" t="s">
        <v>1539</v>
      </c>
      <c r="BA364" s="129" t="s">
        <v>1539</v>
      </c>
      <c r="BB364" s="129" t="s">
        <v>1539</v>
      </c>
      <c r="BC364" s="129" t="s">
        <v>1539</v>
      </c>
      <c r="BD364" s="129" t="s">
        <v>1539</v>
      </c>
      <c r="BE364" s="129"/>
      <c r="BF364" s="129"/>
      <c r="BG364" s="129"/>
      <c r="BH364" s="129"/>
      <c r="BI364" s="129"/>
      <c r="BJ364" s="129"/>
      <c r="BK364" s="129"/>
      <c r="BL364" s="129"/>
      <c r="BM364" s="129"/>
      <c r="BN364" s="137"/>
      <c r="BO364" s="138"/>
      <c r="BP364" s="131"/>
      <c r="BQ364" s="99"/>
      <c r="BR364" s="139"/>
      <c r="BS364" s="132"/>
      <c r="BT364" s="99"/>
      <c r="BU364" s="134"/>
      <c r="BV364" s="135" t="s">
        <v>1539</v>
      </c>
      <c r="BW364" s="116"/>
      <c r="BY364" s="140" t="s">
        <v>1539</v>
      </c>
      <c r="BZ364" s="140" t="s">
        <v>1539</v>
      </c>
      <c r="CA364" s="140" t="s">
        <v>1539</v>
      </c>
      <c r="CB364" s="140" t="s">
        <v>1539</v>
      </c>
      <c r="CC364" s="140" t="s">
        <v>1539</v>
      </c>
      <c r="CD364" s="140" t="s">
        <v>1539</v>
      </c>
      <c r="CE364" s="140" t="s">
        <v>1539</v>
      </c>
      <c r="CF364" s="140" t="s">
        <v>1539</v>
      </c>
      <c r="CG364" s="140" t="s">
        <v>1539</v>
      </c>
      <c r="CH364" s="140" t="s">
        <v>1539</v>
      </c>
      <c r="CI364" s="140" t="s">
        <v>1539</v>
      </c>
      <c r="CJ364" s="140" t="s">
        <v>1539</v>
      </c>
      <c r="CL364" s="140"/>
      <c r="CM364" s="140"/>
      <c r="CN364" s="140"/>
      <c r="CO364" s="140"/>
      <c r="CP364" s="140"/>
      <c r="CQ364" s="140"/>
      <c r="CR364" s="140"/>
      <c r="CS364" s="140"/>
      <c r="CT364" s="140"/>
      <c r="CU364" s="140"/>
      <c r="CV364" s="140"/>
      <c r="CW364" s="140"/>
      <c r="CY364" s="103"/>
      <c r="CZ364" s="103"/>
      <c r="DA364" s="103"/>
      <c r="DB364" s="103"/>
      <c r="DC364" s="103"/>
      <c r="DD364" s="103"/>
      <c r="DE364" s="103"/>
      <c r="DF364" s="103"/>
      <c r="DG364" s="103"/>
      <c r="DH364" s="103"/>
      <c r="DI364" s="103"/>
      <c r="DJ364" s="103"/>
    </row>
    <row r="365" spans="1:114" ht="15" customHeight="1" x14ac:dyDescent="0.25">
      <c r="A365" s="70">
        <v>-73.3</v>
      </c>
      <c r="B365" s="70">
        <v>6.25</v>
      </c>
      <c r="C365" s="71">
        <v>1400</v>
      </c>
      <c r="D365" s="56">
        <v>24010240</v>
      </c>
      <c r="E365" s="56"/>
      <c r="F365" s="195" t="s">
        <v>627</v>
      </c>
      <c r="G365" s="57" t="s">
        <v>67</v>
      </c>
      <c r="H365" s="82" t="s">
        <v>628</v>
      </c>
      <c r="I365" s="129" t="s">
        <v>1539</v>
      </c>
      <c r="J365" s="129" t="s">
        <v>1539</v>
      </c>
      <c r="K365" s="129" t="s">
        <v>1539</v>
      </c>
      <c r="L365" s="129" t="s">
        <v>1539</v>
      </c>
      <c r="M365" s="129" t="s">
        <v>1539</v>
      </c>
      <c r="N365" s="129" t="s">
        <v>1539</v>
      </c>
      <c r="O365" s="129" t="s">
        <v>1539</v>
      </c>
      <c r="P365" s="129" t="s">
        <v>1539</v>
      </c>
      <c r="Q365" s="129" t="s">
        <v>1539</v>
      </c>
      <c r="R365" s="129" t="s">
        <v>1539</v>
      </c>
      <c r="S365" s="129" t="s">
        <v>1539</v>
      </c>
      <c r="T365" s="129" t="s">
        <v>1539</v>
      </c>
      <c r="U365" s="129" t="s">
        <v>1539</v>
      </c>
      <c r="V365" s="129" t="s">
        <v>1539</v>
      </c>
      <c r="W365" s="129" t="s">
        <v>1539</v>
      </c>
      <c r="X365" s="129" t="s">
        <v>1539</v>
      </c>
      <c r="Y365" s="129" t="s">
        <v>1539</v>
      </c>
      <c r="Z365" s="129" t="s">
        <v>1539</v>
      </c>
      <c r="AA365" s="129" t="s">
        <v>1539</v>
      </c>
      <c r="AB365" s="129" t="s">
        <v>1539</v>
      </c>
      <c r="AC365" s="129" t="s">
        <v>1539</v>
      </c>
      <c r="AD365" s="129" t="s">
        <v>1539</v>
      </c>
      <c r="AE365" s="129" t="s">
        <v>1539</v>
      </c>
      <c r="AF365" s="129" t="s">
        <v>1539</v>
      </c>
      <c r="AG365" s="129" t="s">
        <v>1539</v>
      </c>
      <c r="AH365" s="129" t="s">
        <v>1539</v>
      </c>
      <c r="AI365" s="129" t="s">
        <v>1539</v>
      </c>
      <c r="AJ365" s="129" t="s">
        <v>1539</v>
      </c>
      <c r="AK365" s="129" t="s">
        <v>1539</v>
      </c>
      <c r="AL365" s="129" t="s">
        <v>1539</v>
      </c>
      <c r="AM365" s="129"/>
      <c r="AN365" s="130"/>
      <c r="AO365" s="131"/>
      <c r="AQ365" s="132"/>
      <c r="AR365" s="99"/>
      <c r="AS365" s="133"/>
      <c r="AT365" s="134"/>
      <c r="AU365" s="135" t="s">
        <v>1539</v>
      </c>
      <c r="AV365" s="136"/>
      <c r="AW365" s="140"/>
      <c r="AX365" s="129" t="s">
        <v>1539</v>
      </c>
      <c r="AY365" s="129" t="s">
        <v>1539</v>
      </c>
      <c r="AZ365" s="129" t="s">
        <v>1539</v>
      </c>
      <c r="BA365" s="129" t="s">
        <v>1539</v>
      </c>
      <c r="BB365" s="129" t="s">
        <v>1539</v>
      </c>
      <c r="BC365" s="129" t="s">
        <v>1539</v>
      </c>
      <c r="BD365" s="129" t="s">
        <v>1539</v>
      </c>
      <c r="BE365" s="129"/>
      <c r="BF365" s="129"/>
      <c r="BG365" s="129"/>
      <c r="BH365" s="129"/>
      <c r="BI365" s="129"/>
      <c r="BJ365" s="129"/>
      <c r="BK365" s="129"/>
      <c r="BL365" s="129"/>
      <c r="BM365" s="129"/>
      <c r="BN365" s="137"/>
      <c r="BO365" s="138"/>
      <c r="BP365" s="131"/>
      <c r="BQ365" s="99"/>
      <c r="BR365" s="139"/>
      <c r="BS365" s="132"/>
      <c r="BT365" s="99"/>
      <c r="BU365" s="134"/>
      <c r="BV365" s="135" t="s">
        <v>1539</v>
      </c>
      <c r="BW365" s="116"/>
      <c r="BY365" s="140" t="s">
        <v>1539</v>
      </c>
      <c r="BZ365" s="140" t="s">
        <v>1539</v>
      </c>
      <c r="CA365" s="140" t="s">
        <v>1539</v>
      </c>
      <c r="CB365" s="140" t="s">
        <v>1539</v>
      </c>
      <c r="CC365" s="140" t="s">
        <v>1539</v>
      </c>
      <c r="CD365" s="140" t="s">
        <v>1539</v>
      </c>
      <c r="CE365" s="140" t="s">
        <v>1539</v>
      </c>
      <c r="CF365" s="140" t="s">
        <v>1539</v>
      </c>
      <c r="CG365" s="140" t="s">
        <v>1539</v>
      </c>
      <c r="CH365" s="140" t="s">
        <v>1539</v>
      </c>
      <c r="CI365" s="140" t="s">
        <v>1539</v>
      </c>
      <c r="CJ365" s="140" t="s">
        <v>1539</v>
      </c>
      <c r="CL365" s="140"/>
      <c r="CM365" s="140"/>
      <c r="CN365" s="140"/>
      <c r="CO365" s="140"/>
      <c r="CP365" s="140"/>
      <c r="CQ365" s="140"/>
      <c r="CR365" s="140"/>
      <c r="CS365" s="140"/>
      <c r="CT365" s="140"/>
      <c r="CU365" s="140"/>
      <c r="CV365" s="140"/>
      <c r="CW365" s="140"/>
      <c r="CY365" s="103"/>
      <c r="CZ365" s="103"/>
      <c r="DA365" s="103"/>
      <c r="DB365" s="103"/>
      <c r="DC365" s="103"/>
      <c r="DD365" s="103"/>
      <c r="DE365" s="103"/>
      <c r="DF365" s="103"/>
      <c r="DG365" s="103"/>
      <c r="DH365" s="103"/>
      <c r="DI365" s="103"/>
      <c r="DJ365" s="103"/>
    </row>
    <row r="366" spans="1:114" ht="15" customHeight="1" x14ac:dyDescent="0.25">
      <c r="A366" s="70">
        <v>-73.8</v>
      </c>
      <c r="B366" s="70">
        <v>7.7833333333333332</v>
      </c>
      <c r="C366" s="71">
        <v>98</v>
      </c>
      <c r="D366" s="56">
        <v>23180100</v>
      </c>
      <c r="E366" s="56"/>
      <c r="F366" s="195" t="s">
        <v>144</v>
      </c>
      <c r="G366" s="57" t="s">
        <v>67</v>
      </c>
      <c r="H366" s="82" t="s">
        <v>145</v>
      </c>
      <c r="I366" s="129" t="s">
        <v>1539</v>
      </c>
      <c r="J366" s="129" t="s">
        <v>1539</v>
      </c>
      <c r="K366" s="129" t="s">
        <v>1539</v>
      </c>
      <c r="L366" s="129" t="s">
        <v>1539</v>
      </c>
      <c r="M366" s="129" t="s">
        <v>1539</v>
      </c>
      <c r="N366" s="129" t="s">
        <v>1539</v>
      </c>
      <c r="O366" s="129" t="s">
        <v>1539</v>
      </c>
      <c r="P366" s="129" t="s">
        <v>1539</v>
      </c>
      <c r="Q366" s="129" t="s">
        <v>1539</v>
      </c>
      <c r="R366" s="129" t="s">
        <v>1539</v>
      </c>
      <c r="S366" s="129" t="s">
        <v>1539</v>
      </c>
      <c r="T366" s="129" t="s">
        <v>1539</v>
      </c>
      <c r="U366" s="129" t="s">
        <v>1539</v>
      </c>
      <c r="V366" s="129" t="s">
        <v>1539</v>
      </c>
      <c r="W366" s="129" t="s">
        <v>1539</v>
      </c>
      <c r="X366" s="129" t="s">
        <v>1539</v>
      </c>
      <c r="Y366" s="129" t="s">
        <v>1539</v>
      </c>
      <c r="Z366" s="129" t="s">
        <v>1539</v>
      </c>
      <c r="AA366" s="129" t="s">
        <v>1539</v>
      </c>
      <c r="AB366" s="129" t="s">
        <v>1539</v>
      </c>
      <c r="AC366" s="129" t="s">
        <v>1539</v>
      </c>
      <c r="AD366" s="129" t="s">
        <v>1539</v>
      </c>
      <c r="AE366" s="129" t="s">
        <v>1539</v>
      </c>
      <c r="AF366" s="129" t="s">
        <v>1539</v>
      </c>
      <c r="AG366" s="129" t="s">
        <v>1539</v>
      </c>
      <c r="AH366" s="129" t="s">
        <v>1539</v>
      </c>
      <c r="AI366" s="129" t="s">
        <v>1539</v>
      </c>
      <c r="AJ366" s="129" t="s">
        <v>1539</v>
      </c>
      <c r="AK366" s="129" t="s">
        <v>1539</v>
      </c>
      <c r="AL366" s="129" t="s">
        <v>1539</v>
      </c>
      <c r="AM366" s="129"/>
      <c r="AN366" s="130"/>
      <c r="AO366" s="131"/>
      <c r="AQ366" s="132"/>
      <c r="AR366" s="99"/>
      <c r="AS366" s="133"/>
      <c r="AT366" s="134"/>
      <c r="AU366" s="135" t="s">
        <v>1539</v>
      </c>
      <c r="AV366" s="136"/>
      <c r="AW366" s="140"/>
      <c r="AX366" s="129" t="s">
        <v>1539</v>
      </c>
      <c r="AY366" s="129" t="s">
        <v>1539</v>
      </c>
      <c r="AZ366" s="129" t="s">
        <v>1539</v>
      </c>
      <c r="BA366" s="129" t="s">
        <v>1539</v>
      </c>
      <c r="BB366" s="129" t="s">
        <v>1539</v>
      </c>
      <c r="BC366" s="129" t="s">
        <v>1539</v>
      </c>
      <c r="BD366" s="129" t="s">
        <v>1539</v>
      </c>
      <c r="BE366" s="129"/>
      <c r="BF366" s="129"/>
      <c r="BG366" s="129"/>
      <c r="BH366" s="129"/>
      <c r="BI366" s="129"/>
      <c r="BJ366" s="129"/>
      <c r="BK366" s="129"/>
      <c r="BL366" s="129"/>
      <c r="BM366" s="129"/>
      <c r="BN366" s="137"/>
      <c r="BO366" s="138"/>
      <c r="BP366" s="131"/>
      <c r="BQ366" s="99"/>
      <c r="BR366" s="139"/>
      <c r="BS366" s="132"/>
      <c r="BT366" s="99"/>
      <c r="BU366" s="134"/>
      <c r="BV366" s="135" t="s">
        <v>1539</v>
      </c>
      <c r="BW366" s="116"/>
      <c r="BY366" s="140" t="s">
        <v>1539</v>
      </c>
      <c r="BZ366" s="140" t="s">
        <v>1539</v>
      </c>
      <c r="CA366" s="140" t="s">
        <v>1539</v>
      </c>
      <c r="CB366" s="140" t="s">
        <v>1539</v>
      </c>
      <c r="CC366" s="140" t="s">
        <v>1539</v>
      </c>
      <c r="CD366" s="140" t="s">
        <v>1539</v>
      </c>
      <c r="CE366" s="140" t="s">
        <v>1539</v>
      </c>
      <c r="CF366" s="140" t="s">
        <v>1539</v>
      </c>
      <c r="CG366" s="140" t="s">
        <v>1539</v>
      </c>
      <c r="CH366" s="140" t="s">
        <v>1539</v>
      </c>
      <c r="CI366" s="140" t="s">
        <v>1539</v>
      </c>
      <c r="CJ366" s="140" t="s">
        <v>1539</v>
      </c>
      <c r="CL366" s="140"/>
      <c r="CM366" s="140"/>
      <c r="CN366" s="140"/>
      <c r="CO366" s="140"/>
      <c r="CP366" s="140"/>
      <c r="CQ366" s="140"/>
      <c r="CR366" s="140"/>
      <c r="CS366" s="140"/>
      <c r="CT366" s="140"/>
      <c r="CU366" s="140"/>
      <c r="CV366" s="140"/>
      <c r="CW366" s="140"/>
      <c r="CY366" s="103"/>
      <c r="CZ366" s="103"/>
      <c r="DA366" s="103"/>
      <c r="DB366" s="103"/>
      <c r="DC366" s="103"/>
      <c r="DD366" s="103"/>
      <c r="DE366" s="103"/>
      <c r="DF366" s="103"/>
      <c r="DG366" s="103"/>
      <c r="DH366" s="103"/>
      <c r="DI366" s="103"/>
      <c r="DJ366" s="103"/>
    </row>
    <row r="367" spans="1:114" ht="15" customHeight="1" x14ac:dyDescent="0.25">
      <c r="A367" s="70">
        <v>-73.935000000000002</v>
      </c>
      <c r="B367" s="70">
        <v>6.77361111</v>
      </c>
      <c r="C367" s="71">
        <v>90</v>
      </c>
      <c r="D367" s="50">
        <v>23147020</v>
      </c>
      <c r="E367" s="56"/>
      <c r="F367" s="195" t="s">
        <v>138</v>
      </c>
      <c r="G367" s="57" t="s">
        <v>67</v>
      </c>
      <c r="H367" s="82" t="s">
        <v>139</v>
      </c>
      <c r="I367" s="129" t="s">
        <v>1539</v>
      </c>
      <c r="J367" s="129" t="s">
        <v>1539</v>
      </c>
      <c r="K367" s="129" t="s">
        <v>1539</v>
      </c>
      <c r="L367" s="129" t="s">
        <v>1539</v>
      </c>
      <c r="M367" s="129" t="s">
        <v>1539</v>
      </c>
      <c r="N367" s="129" t="s">
        <v>1539</v>
      </c>
      <c r="O367" s="129" t="s">
        <v>1539</v>
      </c>
      <c r="P367" s="129" t="s">
        <v>1539</v>
      </c>
      <c r="Q367" s="129" t="s">
        <v>1539</v>
      </c>
      <c r="R367" s="129" t="s">
        <v>1539</v>
      </c>
      <c r="S367" s="129" t="s">
        <v>1539</v>
      </c>
      <c r="T367" s="129" t="s">
        <v>1539</v>
      </c>
      <c r="U367" s="129" t="s">
        <v>1539</v>
      </c>
      <c r="V367" s="129" t="s">
        <v>1539</v>
      </c>
      <c r="W367" s="129" t="s">
        <v>1539</v>
      </c>
      <c r="X367" s="129" t="s">
        <v>1539</v>
      </c>
      <c r="Y367" s="129" t="s">
        <v>1539</v>
      </c>
      <c r="Z367" s="129" t="s">
        <v>1539</v>
      </c>
      <c r="AA367" s="129" t="s">
        <v>1539</v>
      </c>
      <c r="AB367" s="129" t="s">
        <v>1539</v>
      </c>
      <c r="AC367" s="129" t="s">
        <v>1539</v>
      </c>
      <c r="AD367" s="129" t="s">
        <v>1539</v>
      </c>
      <c r="AE367" s="129" t="s">
        <v>1539</v>
      </c>
      <c r="AF367" s="129" t="s">
        <v>1539</v>
      </c>
      <c r="AG367" s="129" t="s">
        <v>1539</v>
      </c>
      <c r="AH367" s="129" t="s">
        <v>1539</v>
      </c>
      <c r="AI367" s="129" t="s">
        <v>1539</v>
      </c>
      <c r="AJ367" s="129" t="s">
        <v>1539</v>
      </c>
      <c r="AK367" s="129" t="s">
        <v>1539</v>
      </c>
      <c r="AL367" s="129" t="s">
        <v>1539</v>
      </c>
      <c r="AM367" s="129"/>
      <c r="AN367" s="130"/>
      <c r="AO367" s="131"/>
      <c r="AQ367" s="132"/>
      <c r="AR367" s="99"/>
      <c r="AS367" s="133"/>
      <c r="AT367" s="134"/>
      <c r="AU367" s="135" t="s">
        <v>1539</v>
      </c>
      <c r="AV367" s="136"/>
      <c r="AW367" s="140"/>
      <c r="AX367" s="129" t="s">
        <v>1539</v>
      </c>
      <c r="AY367" s="129" t="s">
        <v>1539</v>
      </c>
      <c r="AZ367" s="129" t="s">
        <v>1539</v>
      </c>
      <c r="BA367" s="129" t="s">
        <v>1539</v>
      </c>
      <c r="BB367" s="129" t="s">
        <v>1539</v>
      </c>
      <c r="BC367" s="129" t="s">
        <v>1539</v>
      </c>
      <c r="BD367" s="129" t="s">
        <v>1539</v>
      </c>
      <c r="BE367" s="129"/>
      <c r="BF367" s="129"/>
      <c r="BG367" s="129"/>
      <c r="BH367" s="129"/>
      <c r="BI367" s="129"/>
      <c r="BJ367" s="129"/>
      <c r="BK367" s="129"/>
      <c r="BL367" s="129"/>
      <c r="BM367" s="129"/>
      <c r="BN367" s="137"/>
      <c r="BO367" s="138"/>
      <c r="BP367" s="131"/>
      <c r="BQ367" s="99"/>
      <c r="BR367" s="139"/>
      <c r="BS367" s="132"/>
      <c r="BT367" s="99"/>
      <c r="BU367" s="134"/>
      <c r="BV367" s="135" t="s">
        <v>1539</v>
      </c>
      <c r="BW367" s="116"/>
      <c r="BY367" s="140" t="s">
        <v>1539</v>
      </c>
      <c r="BZ367" s="140" t="s">
        <v>1539</v>
      </c>
      <c r="CA367" s="140" t="s">
        <v>1539</v>
      </c>
      <c r="CB367" s="140" t="s">
        <v>1539</v>
      </c>
      <c r="CC367" s="140" t="s">
        <v>1539</v>
      </c>
      <c r="CD367" s="140" t="s">
        <v>1539</v>
      </c>
      <c r="CE367" s="140" t="s">
        <v>1539</v>
      </c>
      <c r="CF367" s="140" t="s">
        <v>1539</v>
      </c>
      <c r="CG367" s="140" t="s">
        <v>1539</v>
      </c>
      <c r="CH367" s="140" t="s">
        <v>1539</v>
      </c>
      <c r="CI367" s="140" t="s">
        <v>1539</v>
      </c>
      <c r="CJ367" s="140" t="s">
        <v>1539</v>
      </c>
      <c r="CL367" s="140"/>
      <c r="CM367" s="140"/>
      <c r="CN367" s="140"/>
      <c r="CO367" s="140"/>
      <c r="CP367" s="140"/>
      <c r="CQ367" s="140"/>
      <c r="CR367" s="140"/>
      <c r="CS367" s="140"/>
      <c r="CT367" s="140"/>
      <c r="CU367" s="140"/>
      <c r="CV367" s="140"/>
      <c r="CW367" s="140"/>
      <c r="CY367" s="103"/>
      <c r="CZ367" s="103"/>
      <c r="DA367" s="103"/>
      <c r="DB367" s="103"/>
      <c r="DC367" s="103"/>
      <c r="DD367" s="103"/>
      <c r="DE367" s="103"/>
      <c r="DF367" s="103"/>
      <c r="DG367" s="103"/>
      <c r="DH367" s="103"/>
      <c r="DI367" s="103"/>
      <c r="DJ367" s="103"/>
    </row>
    <row r="368" spans="1:114" ht="15" customHeight="1" x14ac:dyDescent="0.25">
      <c r="A368" s="70">
        <v>-73.209999999999994</v>
      </c>
      <c r="B368" s="70">
        <v>7.93</v>
      </c>
      <c r="C368" s="71">
        <v>1800</v>
      </c>
      <c r="D368" s="56">
        <v>16040050</v>
      </c>
      <c r="E368" s="56"/>
      <c r="F368" s="195" t="s">
        <v>629</v>
      </c>
      <c r="G368" s="57" t="s">
        <v>71</v>
      </c>
      <c r="H368" s="82" t="s">
        <v>630</v>
      </c>
      <c r="I368" s="129" t="s">
        <v>1539</v>
      </c>
      <c r="J368" s="129" t="s">
        <v>1539</v>
      </c>
      <c r="K368" s="129" t="s">
        <v>1539</v>
      </c>
      <c r="L368" s="129" t="s">
        <v>1539</v>
      </c>
      <c r="M368" s="129" t="s">
        <v>1539</v>
      </c>
      <c r="N368" s="129" t="s">
        <v>1539</v>
      </c>
      <c r="O368" s="129" t="s">
        <v>1539</v>
      </c>
      <c r="P368" s="129" t="s">
        <v>1539</v>
      </c>
      <c r="Q368" s="129" t="s">
        <v>1539</v>
      </c>
      <c r="R368" s="129" t="s">
        <v>1539</v>
      </c>
      <c r="S368" s="129" t="s">
        <v>1539</v>
      </c>
      <c r="T368" s="129" t="s">
        <v>1539</v>
      </c>
      <c r="U368" s="129" t="s">
        <v>1539</v>
      </c>
      <c r="V368" s="129" t="s">
        <v>1539</v>
      </c>
      <c r="W368" s="129" t="s">
        <v>1539</v>
      </c>
      <c r="X368" s="129" t="s">
        <v>1539</v>
      </c>
      <c r="Y368" s="129" t="s">
        <v>1539</v>
      </c>
      <c r="Z368" s="129" t="s">
        <v>1539</v>
      </c>
      <c r="AA368" s="129" t="s">
        <v>1539</v>
      </c>
      <c r="AB368" s="129" t="s">
        <v>1539</v>
      </c>
      <c r="AC368" s="129" t="s">
        <v>1539</v>
      </c>
      <c r="AD368" s="129" t="s">
        <v>1539</v>
      </c>
      <c r="AE368" s="129" t="s">
        <v>1539</v>
      </c>
      <c r="AF368" s="129" t="s">
        <v>1539</v>
      </c>
      <c r="AG368" s="129" t="s">
        <v>1539</v>
      </c>
      <c r="AH368" s="129" t="s">
        <v>1539</v>
      </c>
      <c r="AI368" s="129" t="s">
        <v>1539</v>
      </c>
      <c r="AJ368" s="129" t="s">
        <v>1539</v>
      </c>
      <c r="AK368" s="129" t="s">
        <v>1539</v>
      </c>
      <c r="AL368" s="129" t="s">
        <v>1539</v>
      </c>
      <c r="AM368" s="129"/>
      <c r="AN368" s="130"/>
      <c r="AO368" s="131"/>
      <c r="AQ368" s="132"/>
      <c r="AR368" s="99"/>
      <c r="AS368" s="133"/>
      <c r="AT368" s="134"/>
      <c r="AU368" s="72" t="s">
        <v>1539</v>
      </c>
      <c r="AV368" s="136"/>
      <c r="AW368" s="140"/>
      <c r="AX368" s="129" t="s">
        <v>1539</v>
      </c>
      <c r="AY368" s="129" t="s">
        <v>1539</v>
      </c>
      <c r="AZ368" s="129" t="s">
        <v>1539</v>
      </c>
      <c r="BA368" s="129" t="s">
        <v>1539</v>
      </c>
      <c r="BB368" s="129" t="s">
        <v>1539</v>
      </c>
      <c r="BC368" s="129" t="s">
        <v>1539</v>
      </c>
      <c r="BD368" s="129" t="s">
        <v>1539</v>
      </c>
      <c r="BE368" s="129"/>
      <c r="BF368" s="129"/>
      <c r="BG368" s="129"/>
      <c r="BH368" s="129"/>
      <c r="BI368" s="129"/>
      <c r="BJ368" s="129"/>
      <c r="BK368" s="129"/>
      <c r="BL368" s="129"/>
      <c r="BM368" s="129"/>
      <c r="BN368" s="137"/>
      <c r="BO368" s="138"/>
      <c r="BP368" s="131"/>
      <c r="BQ368" s="99"/>
      <c r="BR368" s="139"/>
      <c r="BS368" s="132"/>
      <c r="BT368" s="99"/>
      <c r="BU368" s="134"/>
      <c r="BV368" s="72" t="s">
        <v>1539</v>
      </c>
      <c r="BW368" s="116"/>
      <c r="BY368" s="140" t="s">
        <v>1539</v>
      </c>
      <c r="BZ368" s="140" t="s">
        <v>1539</v>
      </c>
      <c r="CA368" s="140" t="s">
        <v>1539</v>
      </c>
      <c r="CB368" s="140" t="s">
        <v>1539</v>
      </c>
      <c r="CC368" s="140" t="s">
        <v>1539</v>
      </c>
      <c r="CD368" s="140" t="s">
        <v>1539</v>
      </c>
      <c r="CE368" s="140" t="s">
        <v>1539</v>
      </c>
      <c r="CF368" s="140" t="s">
        <v>1539</v>
      </c>
      <c r="CG368" s="140" t="s">
        <v>1539</v>
      </c>
      <c r="CH368" s="140" t="s">
        <v>1539</v>
      </c>
      <c r="CI368" s="140" t="s">
        <v>1539</v>
      </c>
      <c r="CJ368" s="140" t="s">
        <v>1539</v>
      </c>
      <c r="CL368" s="140"/>
      <c r="CM368" s="140"/>
      <c r="CN368" s="140"/>
      <c r="CO368" s="140"/>
      <c r="CP368" s="140"/>
      <c r="CQ368" s="140"/>
      <c r="CR368" s="140"/>
      <c r="CS368" s="140"/>
      <c r="CT368" s="140"/>
      <c r="CU368" s="140"/>
      <c r="CV368" s="140"/>
      <c r="CW368" s="140"/>
      <c r="CY368" s="184"/>
      <c r="CZ368" s="184"/>
      <c r="DA368" s="184"/>
      <c r="DB368" s="184"/>
      <c r="DC368" s="184"/>
      <c r="DD368" s="184"/>
      <c r="DE368" s="184"/>
      <c r="DF368" s="184"/>
      <c r="DG368" s="184"/>
      <c r="DH368" s="184"/>
      <c r="DI368" s="184"/>
      <c r="DJ368" s="184"/>
    </row>
    <row r="369" spans="1:114" ht="15" customHeight="1" x14ac:dyDescent="0.25">
      <c r="A369" s="70">
        <v>-70.849999999999994</v>
      </c>
      <c r="B369" s="70">
        <v>6.97</v>
      </c>
      <c r="C369" s="71">
        <v>150</v>
      </c>
      <c r="D369" s="56">
        <v>37050040</v>
      </c>
      <c r="E369" s="56"/>
      <c r="F369" s="195" t="s">
        <v>631</v>
      </c>
      <c r="G369" s="57" t="s">
        <v>119</v>
      </c>
      <c r="H369" s="82" t="s">
        <v>119</v>
      </c>
      <c r="I369" s="129" t="s">
        <v>1539</v>
      </c>
      <c r="J369" s="129" t="s">
        <v>1539</v>
      </c>
      <c r="K369" s="129" t="s">
        <v>1539</v>
      </c>
      <c r="L369" s="129" t="s">
        <v>1539</v>
      </c>
      <c r="M369" s="129" t="s">
        <v>1539</v>
      </c>
      <c r="N369" s="129" t="s">
        <v>1539</v>
      </c>
      <c r="O369" s="129" t="s">
        <v>1539</v>
      </c>
      <c r="P369" s="129" t="s">
        <v>1539</v>
      </c>
      <c r="Q369" s="129" t="s">
        <v>1539</v>
      </c>
      <c r="R369" s="129" t="s">
        <v>1539</v>
      </c>
      <c r="S369" s="129" t="s">
        <v>1539</v>
      </c>
      <c r="T369" s="129" t="s">
        <v>1539</v>
      </c>
      <c r="U369" s="129" t="s">
        <v>1539</v>
      </c>
      <c r="V369" s="129" t="s">
        <v>1539</v>
      </c>
      <c r="W369" s="129" t="s">
        <v>1539</v>
      </c>
      <c r="X369" s="129" t="s">
        <v>1539</v>
      </c>
      <c r="Y369" s="129" t="s">
        <v>1539</v>
      </c>
      <c r="Z369" s="129" t="s">
        <v>1539</v>
      </c>
      <c r="AA369" s="129" t="s">
        <v>1539</v>
      </c>
      <c r="AB369" s="129" t="s">
        <v>1539</v>
      </c>
      <c r="AC369" s="129" t="s">
        <v>1539</v>
      </c>
      <c r="AD369" s="129" t="s">
        <v>1539</v>
      </c>
      <c r="AE369" s="129" t="s">
        <v>1539</v>
      </c>
      <c r="AF369" s="129" t="s">
        <v>1539</v>
      </c>
      <c r="AG369" s="129" t="s">
        <v>1539</v>
      </c>
      <c r="AH369" s="129" t="s">
        <v>1539</v>
      </c>
      <c r="AI369" s="129" t="s">
        <v>1539</v>
      </c>
      <c r="AJ369" s="129" t="s">
        <v>1539</v>
      </c>
      <c r="AK369" s="129" t="s">
        <v>1539</v>
      </c>
      <c r="AL369" s="129" t="s">
        <v>1539</v>
      </c>
      <c r="AM369" s="129"/>
      <c r="AN369" s="130"/>
      <c r="AO369" s="131"/>
      <c r="AQ369" s="132"/>
      <c r="AR369" s="99"/>
      <c r="AS369" s="133"/>
      <c r="AT369" s="134"/>
      <c r="AU369" s="72" t="s">
        <v>1539</v>
      </c>
      <c r="AV369" s="136"/>
      <c r="AW369" s="140"/>
      <c r="AX369" s="129" t="s">
        <v>1539</v>
      </c>
      <c r="AY369" s="129" t="s">
        <v>1539</v>
      </c>
      <c r="AZ369" s="129" t="s">
        <v>1539</v>
      </c>
      <c r="BA369" s="129" t="s">
        <v>1539</v>
      </c>
      <c r="BB369" s="129" t="s">
        <v>1539</v>
      </c>
      <c r="BC369" s="129" t="s">
        <v>1539</v>
      </c>
      <c r="BD369" s="129" t="s">
        <v>1539</v>
      </c>
      <c r="BE369" s="129"/>
      <c r="BF369" s="129"/>
      <c r="BG369" s="129"/>
      <c r="BH369" s="129"/>
      <c r="BI369" s="129"/>
      <c r="BJ369" s="129"/>
      <c r="BK369" s="129"/>
      <c r="BL369" s="129"/>
      <c r="BM369" s="129"/>
      <c r="BN369" s="137"/>
      <c r="BO369" s="138"/>
      <c r="BP369" s="131"/>
      <c r="BQ369" s="99"/>
      <c r="BR369" s="139"/>
      <c r="BS369" s="132"/>
      <c r="BT369" s="99"/>
      <c r="BU369" s="134"/>
      <c r="BV369" s="72" t="s">
        <v>1539</v>
      </c>
      <c r="BW369" s="116"/>
      <c r="BY369" s="140" t="s">
        <v>1539</v>
      </c>
      <c r="BZ369" s="140" t="s">
        <v>1539</v>
      </c>
      <c r="CA369" s="140" t="s">
        <v>1539</v>
      </c>
      <c r="CB369" s="140" t="s">
        <v>1539</v>
      </c>
      <c r="CC369" s="140" t="s">
        <v>1539</v>
      </c>
      <c r="CD369" s="140" t="s">
        <v>1539</v>
      </c>
      <c r="CE369" s="140" t="s">
        <v>1539</v>
      </c>
      <c r="CF369" s="140" t="s">
        <v>1539</v>
      </c>
      <c r="CG369" s="140" t="s">
        <v>1539</v>
      </c>
      <c r="CH369" s="140" t="s">
        <v>1539</v>
      </c>
      <c r="CI369" s="140" t="s">
        <v>1539</v>
      </c>
      <c r="CJ369" s="140" t="s">
        <v>1539</v>
      </c>
      <c r="CL369" s="140"/>
      <c r="CM369" s="140"/>
      <c r="CN369" s="140"/>
      <c r="CO369" s="140"/>
      <c r="CP369" s="140"/>
      <c r="CQ369" s="140"/>
      <c r="CR369" s="140"/>
      <c r="CS369" s="140"/>
      <c r="CT369" s="140"/>
      <c r="CU369" s="140"/>
      <c r="CV369" s="140"/>
      <c r="CW369" s="140"/>
      <c r="CY369" s="184"/>
      <c r="CZ369" s="184"/>
      <c r="DA369" s="184"/>
      <c r="DB369" s="184"/>
      <c r="DC369" s="184"/>
      <c r="DD369" s="184"/>
      <c r="DE369" s="184"/>
      <c r="DF369" s="184"/>
      <c r="DG369" s="184"/>
      <c r="DH369" s="184"/>
      <c r="DI369" s="184"/>
      <c r="DJ369" s="184"/>
    </row>
    <row r="370" spans="1:114" ht="15" customHeight="1" x14ac:dyDescent="0.25">
      <c r="A370" s="70">
        <v>-74.239999999999995</v>
      </c>
      <c r="B370" s="70">
        <v>7.89</v>
      </c>
      <c r="C370" s="71">
        <v>750</v>
      </c>
      <c r="D370" s="56">
        <v>23205050</v>
      </c>
      <c r="E370" s="56"/>
      <c r="F370" s="195" t="s">
        <v>632</v>
      </c>
      <c r="G370" s="57" t="s">
        <v>276</v>
      </c>
      <c r="H370" s="82" t="s">
        <v>633</v>
      </c>
      <c r="I370" s="129" t="s">
        <v>1539</v>
      </c>
      <c r="J370" s="129" t="s">
        <v>1539</v>
      </c>
      <c r="K370" s="129" t="s">
        <v>1539</v>
      </c>
      <c r="L370" s="129" t="s">
        <v>1539</v>
      </c>
      <c r="M370" s="129" t="s">
        <v>1539</v>
      </c>
      <c r="N370" s="129" t="s">
        <v>1539</v>
      </c>
      <c r="O370" s="129" t="s">
        <v>1539</v>
      </c>
      <c r="P370" s="129" t="s">
        <v>1539</v>
      </c>
      <c r="Q370" s="129" t="s">
        <v>1539</v>
      </c>
      <c r="R370" s="129" t="s">
        <v>1539</v>
      </c>
      <c r="S370" s="129" t="s">
        <v>1539</v>
      </c>
      <c r="T370" s="129" t="s">
        <v>1539</v>
      </c>
      <c r="U370" s="129" t="s">
        <v>1539</v>
      </c>
      <c r="V370" s="129" t="s">
        <v>1539</v>
      </c>
      <c r="W370" s="129" t="s">
        <v>1539</v>
      </c>
      <c r="X370" s="129" t="s">
        <v>1539</v>
      </c>
      <c r="Y370" s="129" t="s">
        <v>1539</v>
      </c>
      <c r="Z370" s="129" t="s">
        <v>1539</v>
      </c>
      <c r="AA370" s="129" t="s">
        <v>1539</v>
      </c>
      <c r="AB370" s="129" t="s">
        <v>1539</v>
      </c>
      <c r="AC370" s="129" t="s">
        <v>1539</v>
      </c>
      <c r="AD370" s="129" t="s">
        <v>1539</v>
      </c>
      <c r="AE370" s="129" t="s">
        <v>1539</v>
      </c>
      <c r="AF370" s="129" t="s">
        <v>1539</v>
      </c>
      <c r="AG370" s="129" t="s">
        <v>1539</v>
      </c>
      <c r="AH370" s="129" t="s">
        <v>1539</v>
      </c>
      <c r="AI370" s="129" t="s">
        <v>1539</v>
      </c>
      <c r="AJ370" s="129" t="s">
        <v>1539</v>
      </c>
      <c r="AK370" s="129" t="s">
        <v>1539</v>
      </c>
      <c r="AL370" s="129" t="s">
        <v>1539</v>
      </c>
      <c r="AM370" s="129"/>
      <c r="AN370" s="130"/>
      <c r="AO370" s="131"/>
      <c r="AQ370" s="132"/>
      <c r="AR370" s="99"/>
      <c r="AS370" s="133"/>
      <c r="AT370" s="134"/>
      <c r="AU370" s="72" t="s">
        <v>1539</v>
      </c>
      <c r="AV370" s="136"/>
      <c r="AW370" s="140"/>
      <c r="AX370" s="129" t="s">
        <v>1539</v>
      </c>
      <c r="AY370" s="129" t="s">
        <v>1539</v>
      </c>
      <c r="AZ370" s="129" t="s">
        <v>1539</v>
      </c>
      <c r="BA370" s="129" t="s">
        <v>1539</v>
      </c>
      <c r="BB370" s="129" t="s">
        <v>1539</v>
      </c>
      <c r="BC370" s="129" t="s">
        <v>1539</v>
      </c>
      <c r="BD370" s="129" t="s">
        <v>1539</v>
      </c>
      <c r="BE370" s="129"/>
      <c r="BF370" s="129"/>
      <c r="BG370" s="129"/>
      <c r="BH370" s="129"/>
      <c r="BI370" s="129"/>
      <c r="BJ370" s="129"/>
      <c r="BK370" s="129"/>
      <c r="BL370" s="129"/>
      <c r="BM370" s="129"/>
      <c r="BN370" s="137"/>
      <c r="BO370" s="138"/>
      <c r="BP370" s="131"/>
      <c r="BQ370" s="99"/>
      <c r="BR370" s="139"/>
      <c r="BS370" s="132"/>
      <c r="BT370" s="99"/>
      <c r="BU370" s="134"/>
      <c r="BV370" s="72" t="s">
        <v>1539</v>
      </c>
      <c r="BW370" s="116"/>
      <c r="BY370" s="140" t="s">
        <v>1539</v>
      </c>
      <c r="BZ370" s="140" t="s">
        <v>1539</v>
      </c>
      <c r="CA370" s="140" t="s">
        <v>1539</v>
      </c>
      <c r="CB370" s="140" t="s">
        <v>1539</v>
      </c>
      <c r="CC370" s="140" t="s">
        <v>1539</v>
      </c>
      <c r="CD370" s="140" t="s">
        <v>1539</v>
      </c>
      <c r="CE370" s="140" t="s">
        <v>1539</v>
      </c>
      <c r="CF370" s="140" t="s">
        <v>1539</v>
      </c>
      <c r="CG370" s="140" t="s">
        <v>1539</v>
      </c>
      <c r="CH370" s="140" t="s">
        <v>1539</v>
      </c>
      <c r="CI370" s="140" t="s">
        <v>1539</v>
      </c>
      <c r="CJ370" s="140" t="s">
        <v>1539</v>
      </c>
      <c r="CL370" s="140">
        <v>29.25714285714286</v>
      </c>
      <c r="CM370" s="140">
        <v>29.971428571428572</v>
      </c>
      <c r="CN370" s="140">
        <v>30.31428571428571</v>
      </c>
      <c r="CO370" s="140">
        <v>29.142857142857139</v>
      </c>
      <c r="CP370" s="140">
        <v>28.74285714285714</v>
      </c>
      <c r="CQ370" s="140">
        <v>29.114285714285721</v>
      </c>
      <c r="CR370" s="140">
        <v>29.125</v>
      </c>
      <c r="CS370" s="140">
        <v>29.385714285714279</v>
      </c>
      <c r="CT370" s="140">
        <v>28.9</v>
      </c>
      <c r="CU370" s="140">
        <v>28.066666666666659</v>
      </c>
      <c r="CV370" s="140">
        <v>27.514285714285709</v>
      </c>
      <c r="CW370" s="140">
        <v>28.714285714285719</v>
      </c>
      <c r="CY370" s="105">
        <v>27.1</v>
      </c>
      <c r="CZ370" s="105">
        <v>27.7</v>
      </c>
      <c r="DA370" s="105">
        <v>27.7</v>
      </c>
      <c r="DB370" s="105">
        <v>27</v>
      </c>
      <c r="DC370" s="105">
        <v>26.8</v>
      </c>
      <c r="DD370" s="105">
        <v>27.3</v>
      </c>
      <c r="DE370" s="105">
        <v>27.4</v>
      </c>
      <c r="DF370" s="105">
        <v>27.6</v>
      </c>
      <c r="DG370" s="105">
        <v>27.2</v>
      </c>
      <c r="DH370" s="105">
        <v>26.5</v>
      </c>
      <c r="DI370" s="105">
        <v>26.2</v>
      </c>
      <c r="DJ370" s="105">
        <v>26.6</v>
      </c>
    </row>
    <row r="371" spans="1:114" ht="15" customHeight="1" x14ac:dyDescent="0.25">
      <c r="A371" s="70">
        <v>-72.36666666666666</v>
      </c>
      <c r="B371" s="70">
        <v>8.1833333333333336</v>
      </c>
      <c r="C371" s="71">
        <v>72</v>
      </c>
      <c r="D371" s="56">
        <v>16010040</v>
      </c>
      <c r="E371" s="56"/>
      <c r="F371" s="195" t="s">
        <v>634</v>
      </c>
      <c r="G371" s="57" t="s">
        <v>71</v>
      </c>
      <c r="H371" s="82" t="s">
        <v>70</v>
      </c>
      <c r="I371" s="129" t="s">
        <v>1539</v>
      </c>
      <c r="J371" s="129" t="s">
        <v>1539</v>
      </c>
      <c r="K371" s="129" t="s">
        <v>1539</v>
      </c>
      <c r="L371" s="129" t="s">
        <v>1539</v>
      </c>
      <c r="M371" s="129" t="s">
        <v>1539</v>
      </c>
      <c r="N371" s="129" t="s">
        <v>1539</v>
      </c>
      <c r="O371" s="129" t="s">
        <v>1539</v>
      </c>
      <c r="P371" s="129" t="s">
        <v>1539</v>
      </c>
      <c r="Q371" s="129" t="s">
        <v>1539</v>
      </c>
      <c r="R371" s="129" t="s">
        <v>1539</v>
      </c>
      <c r="S371" s="129" t="s">
        <v>1539</v>
      </c>
      <c r="T371" s="129" t="s">
        <v>1539</v>
      </c>
      <c r="U371" s="129" t="s">
        <v>1539</v>
      </c>
      <c r="V371" s="129" t="s">
        <v>1539</v>
      </c>
      <c r="W371" s="129" t="s">
        <v>1539</v>
      </c>
      <c r="X371" s="129" t="s">
        <v>1539</v>
      </c>
      <c r="Y371" s="129" t="s">
        <v>1539</v>
      </c>
      <c r="Z371" s="129" t="s">
        <v>1539</v>
      </c>
      <c r="AA371" s="129" t="s">
        <v>1539</v>
      </c>
      <c r="AB371" s="129" t="s">
        <v>1539</v>
      </c>
      <c r="AC371" s="129" t="s">
        <v>1539</v>
      </c>
      <c r="AD371" s="129" t="s">
        <v>1539</v>
      </c>
      <c r="AE371" s="129" t="s">
        <v>1539</v>
      </c>
      <c r="AF371" s="129" t="s">
        <v>1539</v>
      </c>
      <c r="AG371" s="129" t="s">
        <v>1539</v>
      </c>
      <c r="AH371" s="129" t="s">
        <v>1539</v>
      </c>
      <c r="AI371" s="129" t="s">
        <v>1539</v>
      </c>
      <c r="AJ371" s="129" t="s">
        <v>1539</v>
      </c>
      <c r="AK371" s="129" t="s">
        <v>1539</v>
      </c>
      <c r="AL371" s="129" t="s">
        <v>1539</v>
      </c>
      <c r="AM371" s="129"/>
      <c r="AN371" s="130"/>
      <c r="AO371" s="131"/>
      <c r="AQ371" s="132"/>
      <c r="AR371" s="99"/>
      <c r="AS371" s="133"/>
      <c r="AT371" s="134"/>
      <c r="AU371" s="72" t="s">
        <v>1539</v>
      </c>
      <c r="AV371" s="136"/>
      <c r="AW371" s="140"/>
      <c r="AX371" s="129" t="s">
        <v>1539</v>
      </c>
      <c r="AY371" s="129" t="s">
        <v>1539</v>
      </c>
      <c r="AZ371" s="129" t="s">
        <v>1539</v>
      </c>
      <c r="BA371" s="129" t="s">
        <v>1539</v>
      </c>
      <c r="BB371" s="129" t="s">
        <v>1539</v>
      </c>
      <c r="BC371" s="129" t="s">
        <v>1539</v>
      </c>
      <c r="BD371" s="129" t="s">
        <v>1539</v>
      </c>
      <c r="BE371" s="129"/>
      <c r="BF371" s="129"/>
      <c r="BG371" s="129"/>
      <c r="BH371" s="129"/>
      <c r="BI371" s="129"/>
      <c r="BJ371" s="129"/>
      <c r="BK371" s="129"/>
      <c r="BL371" s="129"/>
      <c r="BM371" s="129"/>
      <c r="BN371" s="137"/>
      <c r="BO371" s="138"/>
      <c r="BP371" s="131"/>
      <c r="BQ371" s="99"/>
      <c r="BR371" s="139"/>
      <c r="BS371" s="132"/>
      <c r="BT371" s="99"/>
      <c r="BU371" s="134"/>
      <c r="BV371" s="72" t="s">
        <v>1539</v>
      </c>
      <c r="BW371" s="183"/>
      <c r="BY371" s="140" t="s">
        <v>1539</v>
      </c>
      <c r="BZ371" s="140" t="s">
        <v>1539</v>
      </c>
      <c r="CA371" s="140" t="s">
        <v>1539</v>
      </c>
      <c r="CB371" s="140" t="s">
        <v>1539</v>
      </c>
      <c r="CC371" s="140" t="s">
        <v>1539</v>
      </c>
      <c r="CD371" s="140" t="s">
        <v>1539</v>
      </c>
      <c r="CE371" s="140" t="s">
        <v>1539</v>
      </c>
      <c r="CF371" s="140" t="s">
        <v>1539</v>
      </c>
      <c r="CG371" s="140" t="s">
        <v>1539</v>
      </c>
      <c r="CH371" s="140" t="s">
        <v>1539</v>
      </c>
      <c r="CI371" s="140" t="s">
        <v>1539</v>
      </c>
      <c r="CJ371" s="140" t="s">
        <v>1539</v>
      </c>
      <c r="CL371" s="140"/>
      <c r="CM371" s="140"/>
      <c r="CN371" s="140"/>
      <c r="CO371" s="140"/>
      <c r="CP371" s="140"/>
      <c r="CQ371" s="140"/>
      <c r="CR371" s="140"/>
      <c r="CS371" s="140"/>
      <c r="CT371" s="140"/>
      <c r="CU371" s="140"/>
      <c r="CV371" s="140"/>
      <c r="CW371" s="140"/>
    </row>
    <row r="372" spans="1:114" ht="15" customHeight="1" x14ac:dyDescent="0.25">
      <c r="A372" s="70">
        <v>-73.099999999999994</v>
      </c>
      <c r="B372" s="70">
        <v>6.57</v>
      </c>
      <c r="C372" s="71">
        <v>1408</v>
      </c>
      <c r="D372" s="56">
        <v>24020150</v>
      </c>
      <c r="E372" s="56"/>
      <c r="F372" s="195" t="s">
        <v>635</v>
      </c>
      <c r="G372" s="57" t="s">
        <v>67</v>
      </c>
      <c r="H372" s="82" t="s">
        <v>622</v>
      </c>
      <c r="I372" s="129" t="s">
        <v>1539</v>
      </c>
      <c r="J372" s="129" t="s">
        <v>1539</v>
      </c>
      <c r="K372" s="129" t="s">
        <v>1539</v>
      </c>
      <c r="L372" s="129" t="s">
        <v>1539</v>
      </c>
      <c r="M372" s="129" t="s">
        <v>1539</v>
      </c>
      <c r="N372" s="129" t="s">
        <v>1539</v>
      </c>
      <c r="O372" s="129" t="s">
        <v>1539</v>
      </c>
      <c r="P372" s="129" t="s">
        <v>1539</v>
      </c>
      <c r="Q372" s="129" t="s">
        <v>1539</v>
      </c>
      <c r="R372" s="129" t="s">
        <v>1539</v>
      </c>
      <c r="S372" s="129" t="s">
        <v>1539</v>
      </c>
      <c r="T372" s="129" t="s">
        <v>1539</v>
      </c>
      <c r="U372" s="129" t="s">
        <v>1539</v>
      </c>
      <c r="V372" s="129" t="s">
        <v>1539</v>
      </c>
      <c r="W372" s="129" t="s">
        <v>1539</v>
      </c>
      <c r="X372" s="129" t="s">
        <v>1539</v>
      </c>
      <c r="Y372" s="129" t="s">
        <v>1539</v>
      </c>
      <c r="Z372" s="129" t="s">
        <v>1539</v>
      </c>
      <c r="AA372" s="129" t="s">
        <v>1539</v>
      </c>
      <c r="AB372" s="129" t="s">
        <v>1539</v>
      </c>
      <c r="AC372" s="129" t="s">
        <v>1539</v>
      </c>
      <c r="AD372" s="129" t="s">
        <v>1539</v>
      </c>
      <c r="AE372" s="129" t="s">
        <v>1539</v>
      </c>
      <c r="AF372" s="129" t="s">
        <v>1539</v>
      </c>
      <c r="AG372" s="129" t="s">
        <v>1539</v>
      </c>
      <c r="AH372" s="129" t="s">
        <v>1539</v>
      </c>
      <c r="AI372" s="129" t="s">
        <v>1539</v>
      </c>
      <c r="AJ372" s="129" t="s">
        <v>1539</v>
      </c>
      <c r="AK372" s="129" t="s">
        <v>1539</v>
      </c>
      <c r="AL372" s="129" t="s">
        <v>1539</v>
      </c>
      <c r="AM372" s="129"/>
      <c r="AN372" s="130"/>
      <c r="AO372" s="131"/>
      <c r="AQ372" s="132"/>
      <c r="AR372" s="99"/>
      <c r="AS372" s="133"/>
      <c r="AT372" s="134"/>
      <c r="AU372" s="72" t="s">
        <v>1539</v>
      </c>
      <c r="AV372" s="136"/>
      <c r="AW372" s="140"/>
      <c r="AX372" s="129" t="s">
        <v>1539</v>
      </c>
      <c r="AY372" s="129" t="s">
        <v>1539</v>
      </c>
      <c r="AZ372" s="129" t="s">
        <v>1539</v>
      </c>
      <c r="BA372" s="129" t="s">
        <v>1539</v>
      </c>
      <c r="BB372" s="129" t="s">
        <v>1539</v>
      </c>
      <c r="BC372" s="129" t="s">
        <v>1539</v>
      </c>
      <c r="BD372" s="129" t="s">
        <v>1539</v>
      </c>
      <c r="BE372" s="129"/>
      <c r="BF372" s="129"/>
      <c r="BG372" s="129"/>
      <c r="BH372" s="129"/>
      <c r="BI372" s="129"/>
      <c r="BJ372" s="129"/>
      <c r="BK372" s="129"/>
      <c r="BL372" s="129"/>
      <c r="BM372" s="129"/>
      <c r="BN372" s="137"/>
      <c r="BO372" s="138"/>
      <c r="BP372" s="131"/>
      <c r="BQ372" s="99"/>
      <c r="BR372" s="139"/>
      <c r="BS372" s="132"/>
      <c r="BT372" s="99"/>
      <c r="BU372" s="134"/>
      <c r="BV372" s="72" t="s">
        <v>1539</v>
      </c>
      <c r="BW372" s="183"/>
      <c r="BY372" s="140" t="s">
        <v>1539</v>
      </c>
      <c r="BZ372" s="140" t="s">
        <v>1539</v>
      </c>
      <c r="CA372" s="140" t="s">
        <v>1539</v>
      </c>
      <c r="CB372" s="140" t="s">
        <v>1539</v>
      </c>
      <c r="CC372" s="140" t="s">
        <v>1539</v>
      </c>
      <c r="CD372" s="140" t="s">
        <v>1539</v>
      </c>
      <c r="CE372" s="140" t="s">
        <v>1539</v>
      </c>
      <c r="CF372" s="140" t="s">
        <v>1539</v>
      </c>
      <c r="CG372" s="140" t="s">
        <v>1539</v>
      </c>
      <c r="CH372" s="140" t="s">
        <v>1539</v>
      </c>
      <c r="CI372" s="140" t="s">
        <v>1539</v>
      </c>
      <c r="CJ372" s="140" t="s">
        <v>1539</v>
      </c>
      <c r="CL372" s="140"/>
      <c r="CM372" s="140"/>
      <c r="CN372" s="140"/>
      <c r="CO372" s="140"/>
      <c r="CP372" s="140"/>
      <c r="CQ372" s="140"/>
      <c r="CR372" s="140"/>
      <c r="CS372" s="140"/>
      <c r="CT372" s="140"/>
      <c r="CU372" s="140"/>
      <c r="CV372" s="140"/>
      <c r="CW372" s="140"/>
    </row>
    <row r="373" spans="1:114" ht="15" customHeight="1" x14ac:dyDescent="0.25">
      <c r="A373" s="70">
        <v>-73.285277780000001</v>
      </c>
      <c r="B373" s="70">
        <v>8.4422222199999997</v>
      </c>
      <c r="C373" s="71">
        <v>1160</v>
      </c>
      <c r="D373" s="56">
        <v>16055020</v>
      </c>
      <c r="E373" s="56"/>
      <c r="F373" s="195" t="s">
        <v>636</v>
      </c>
      <c r="G373" s="57" t="s">
        <v>71</v>
      </c>
      <c r="H373" s="82" t="s">
        <v>637</v>
      </c>
      <c r="I373" s="129">
        <v>20.2</v>
      </c>
      <c r="J373" s="129">
        <v>21</v>
      </c>
      <c r="K373" s="129">
        <v>21.6</v>
      </c>
      <c r="L373" s="129">
        <v>22.2</v>
      </c>
      <c r="M373" s="129">
        <v>21.4</v>
      </c>
      <c r="N373" s="129">
        <v>18.399999999999999</v>
      </c>
      <c r="O373" s="129">
        <v>21.5</v>
      </c>
      <c r="P373" s="129">
        <v>21.4</v>
      </c>
      <c r="Q373" s="129">
        <v>20.5</v>
      </c>
      <c r="R373" s="129">
        <v>19.600000000000001</v>
      </c>
      <c r="S373" s="129">
        <v>21.8</v>
      </c>
      <c r="T373" s="129" t="s">
        <v>1539</v>
      </c>
      <c r="U373" s="129" t="s">
        <v>1539</v>
      </c>
      <c r="V373" s="129" t="s">
        <v>1539</v>
      </c>
      <c r="W373" s="129" t="s">
        <v>1539</v>
      </c>
      <c r="X373" s="129" t="s">
        <v>1539</v>
      </c>
      <c r="Y373" s="129" t="s">
        <v>1539</v>
      </c>
      <c r="Z373" s="129" t="s">
        <v>1539</v>
      </c>
      <c r="AA373" s="129" t="s">
        <v>1539</v>
      </c>
      <c r="AB373" s="129" t="s">
        <v>1539</v>
      </c>
      <c r="AC373" s="129" t="s">
        <v>1539</v>
      </c>
      <c r="AD373" s="129" t="s">
        <v>1539</v>
      </c>
      <c r="AE373" s="129" t="s">
        <v>1539</v>
      </c>
      <c r="AF373" s="129" t="s">
        <v>1539</v>
      </c>
      <c r="AG373" s="129" t="s">
        <v>1539</v>
      </c>
      <c r="AH373" s="129" t="s">
        <v>1539</v>
      </c>
      <c r="AI373" s="129" t="s">
        <v>1539</v>
      </c>
      <c r="AJ373" s="129" t="s">
        <v>1539</v>
      </c>
      <c r="AK373" s="129" t="s">
        <v>1539</v>
      </c>
      <c r="AL373" s="129" t="s">
        <v>1539</v>
      </c>
      <c r="AM373" s="129"/>
      <c r="AN373" s="130"/>
      <c r="AO373" s="131"/>
      <c r="AQ373" s="132"/>
      <c r="AR373" s="99"/>
      <c r="AS373" s="133"/>
      <c r="AT373" s="134"/>
      <c r="AU373" s="161" t="s">
        <v>1539</v>
      </c>
      <c r="AV373" s="136"/>
      <c r="AW373" s="140"/>
      <c r="AX373" s="129" t="s">
        <v>1539</v>
      </c>
      <c r="AY373" s="129" t="s">
        <v>1539</v>
      </c>
      <c r="AZ373" s="129" t="s">
        <v>1539</v>
      </c>
      <c r="BA373" s="129" t="s">
        <v>1539</v>
      </c>
      <c r="BB373" s="129" t="s">
        <v>1539</v>
      </c>
      <c r="BC373" s="129" t="s">
        <v>1539</v>
      </c>
      <c r="BD373" s="129" t="s">
        <v>1539</v>
      </c>
      <c r="BE373" s="129"/>
      <c r="BF373" s="129"/>
      <c r="BG373" s="129"/>
      <c r="BH373" s="129"/>
      <c r="BI373" s="129"/>
      <c r="BJ373" s="129"/>
      <c r="BK373" s="129"/>
      <c r="BL373" s="129"/>
      <c r="BM373" s="129"/>
      <c r="BN373" s="137"/>
      <c r="BO373" s="138"/>
      <c r="BP373" s="131"/>
      <c r="BQ373" s="99"/>
      <c r="BR373" s="139"/>
      <c r="BS373" s="132"/>
      <c r="BT373" s="99"/>
      <c r="BU373" s="134"/>
      <c r="BV373" s="161" t="s">
        <v>1539</v>
      </c>
      <c r="BW373" s="116"/>
      <c r="BY373" s="140" t="s">
        <v>1539</v>
      </c>
      <c r="BZ373" s="140" t="s">
        <v>1539</v>
      </c>
      <c r="CA373" s="140" t="s">
        <v>1539</v>
      </c>
      <c r="CB373" s="140" t="s">
        <v>1539</v>
      </c>
      <c r="CC373" s="140" t="s">
        <v>1539</v>
      </c>
      <c r="CD373" s="140" t="s">
        <v>1539</v>
      </c>
      <c r="CE373" s="140" t="s">
        <v>1539</v>
      </c>
      <c r="CF373" s="140" t="s">
        <v>1539</v>
      </c>
      <c r="CG373" s="140" t="s">
        <v>1539</v>
      </c>
      <c r="CH373" s="140" t="s">
        <v>1539</v>
      </c>
      <c r="CI373" s="140" t="s">
        <v>1539</v>
      </c>
      <c r="CJ373" s="140" t="s">
        <v>1539</v>
      </c>
      <c r="CL373" s="140">
        <v>24.227999999999991</v>
      </c>
      <c r="CM373" s="140">
        <v>24.724</v>
      </c>
      <c r="CN373" s="140">
        <v>25.476923076923079</v>
      </c>
      <c r="CO373" s="140">
        <v>25.534615384615389</v>
      </c>
      <c r="CP373" s="140">
        <v>25.98</v>
      </c>
      <c r="CQ373" s="140">
        <v>26.096</v>
      </c>
      <c r="CR373" s="140">
        <v>26.130434782608699</v>
      </c>
      <c r="CS373" s="140">
        <v>26.453846153846161</v>
      </c>
      <c r="CT373" s="140">
        <v>26.154166666666669</v>
      </c>
      <c r="CU373" s="140">
        <v>25.75</v>
      </c>
      <c r="CV373" s="140">
        <v>25.07692307692307</v>
      </c>
      <c r="CW373" s="140">
        <v>24.30869565217392</v>
      </c>
    </row>
    <row r="374" spans="1:114" ht="15" customHeight="1" x14ac:dyDescent="0.25">
      <c r="A374" s="70">
        <v>-72.970555559999994</v>
      </c>
      <c r="B374" s="70">
        <v>7.1961111100000004</v>
      </c>
      <c r="C374" s="71">
        <v>1910</v>
      </c>
      <c r="D374" s="56">
        <v>23190130</v>
      </c>
      <c r="E374" s="56"/>
      <c r="F374" s="195" t="s">
        <v>638</v>
      </c>
      <c r="G374" s="57" t="s">
        <v>67</v>
      </c>
      <c r="H374" s="82" t="s">
        <v>1573</v>
      </c>
      <c r="I374" s="129" t="s">
        <v>1539</v>
      </c>
      <c r="J374" s="129" t="s">
        <v>1539</v>
      </c>
      <c r="K374" s="129" t="s">
        <v>1539</v>
      </c>
      <c r="L374" s="129" t="s">
        <v>1539</v>
      </c>
      <c r="M374" s="129" t="s">
        <v>1539</v>
      </c>
      <c r="N374" s="129" t="s">
        <v>1539</v>
      </c>
      <c r="O374" s="129" t="s">
        <v>1539</v>
      </c>
      <c r="P374" s="129" t="s">
        <v>1539</v>
      </c>
      <c r="Q374" s="129" t="s">
        <v>1539</v>
      </c>
      <c r="R374" s="129" t="s">
        <v>1539</v>
      </c>
      <c r="S374" s="129" t="s">
        <v>1539</v>
      </c>
      <c r="T374" s="129" t="s">
        <v>1539</v>
      </c>
      <c r="U374" s="129" t="s">
        <v>1539</v>
      </c>
      <c r="V374" s="129" t="s">
        <v>1539</v>
      </c>
      <c r="W374" s="129" t="s">
        <v>1539</v>
      </c>
      <c r="X374" s="129" t="s">
        <v>1539</v>
      </c>
      <c r="Y374" s="129" t="s">
        <v>1539</v>
      </c>
      <c r="Z374" s="129" t="s">
        <v>1539</v>
      </c>
      <c r="AA374" s="129" t="s">
        <v>1539</v>
      </c>
      <c r="AB374" s="129" t="s">
        <v>1539</v>
      </c>
      <c r="AC374" s="129" t="s">
        <v>1539</v>
      </c>
      <c r="AD374" s="129" t="s">
        <v>1539</v>
      </c>
      <c r="AE374" s="129" t="s">
        <v>1539</v>
      </c>
      <c r="AF374" s="129" t="s">
        <v>1539</v>
      </c>
      <c r="AG374" s="129" t="s">
        <v>1539</v>
      </c>
      <c r="AH374" s="129" t="s">
        <v>1539</v>
      </c>
      <c r="AI374" s="129" t="s">
        <v>1539</v>
      </c>
      <c r="AJ374" s="129" t="s">
        <v>1539</v>
      </c>
      <c r="AK374" s="129" t="s">
        <v>1539</v>
      </c>
      <c r="AL374" s="129" t="s">
        <v>1539</v>
      </c>
      <c r="AM374" s="129"/>
      <c r="AN374" s="130"/>
      <c r="AO374" s="131"/>
      <c r="AQ374" s="132"/>
      <c r="AR374" s="99"/>
      <c r="AS374" s="133"/>
      <c r="AT374" s="134"/>
      <c r="AU374" s="72" t="s">
        <v>1539</v>
      </c>
      <c r="AV374" s="136"/>
      <c r="AW374" s="140"/>
      <c r="AX374" s="129" t="s">
        <v>1539</v>
      </c>
      <c r="AY374" s="129" t="s">
        <v>1539</v>
      </c>
      <c r="AZ374" s="129" t="s">
        <v>1539</v>
      </c>
      <c r="BA374" s="129" t="s">
        <v>1539</v>
      </c>
      <c r="BB374" s="129" t="s">
        <v>1539</v>
      </c>
      <c r="BC374" s="129" t="s">
        <v>1539</v>
      </c>
      <c r="BD374" s="129" t="s">
        <v>1539</v>
      </c>
      <c r="BE374" s="129"/>
      <c r="BF374" s="129"/>
      <c r="BG374" s="129"/>
      <c r="BH374" s="129"/>
      <c r="BI374" s="129"/>
      <c r="BJ374" s="129"/>
      <c r="BK374" s="129"/>
      <c r="BL374" s="129"/>
      <c r="BM374" s="129"/>
      <c r="BN374" s="137"/>
      <c r="BO374" s="138"/>
      <c r="BP374" s="131"/>
      <c r="BQ374" s="99"/>
      <c r="BR374" s="139"/>
      <c r="BS374" s="132"/>
      <c r="BT374" s="99"/>
      <c r="BU374" s="134"/>
      <c r="BV374" s="72" t="s">
        <v>1539</v>
      </c>
      <c r="BW374" s="183"/>
      <c r="BY374" s="140" t="s">
        <v>1539</v>
      </c>
      <c r="BZ374" s="140" t="s">
        <v>1539</v>
      </c>
      <c r="CA374" s="140" t="s">
        <v>1539</v>
      </c>
      <c r="CB374" s="140" t="s">
        <v>1539</v>
      </c>
      <c r="CC374" s="140" t="s">
        <v>1539</v>
      </c>
      <c r="CD374" s="140" t="s">
        <v>1539</v>
      </c>
      <c r="CE374" s="140" t="s">
        <v>1539</v>
      </c>
      <c r="CF374" s="140" t="s">
        <v>1539</v>
      </c>
      <c r="CG374" s="140" t="s">
        <v>1539</v>
      </c>
      <c r="CH374" s="140" t="s">
        <v>1539</v>
      </c>
      <c r="CI374" s="140" t="s">
        <v>1539</v>
      </c>
      <c r="CJ374" s="140" t="s">
        <v>1539</v>
      </c>
      <c r="CL374" s="140"/>
      <c r="CM374" s="140"/>
      <c r="CN374" s="140"/>
      <c r="CO374" s="140"/>
      <c r="CP374" s="140"/>
      <c r="CQ374" s="140"/>
      <c r="CR374" s="140"/>
      <c r="CS374" s="140"/>
      <c r="CT374" s="140"/>
      <c r="CU374" s="140"/>
      <c r="CV374" s="140"/>
      <c r="CW374" s="140"/>
    </row>
    <row r="375" spans="1:114" ht="15" customHeight="1" x14ac:dyDescent="0.25">
      <c r="A375" s="70">
        <v>-73.537222220000004</v>
      </c>
      <c r="B375" s="70">
        <v>7.4561111100000002</v>
      </c>
      <c r="C375" s="71">
        <v>328</v>
      </c>
      <c r="D375" s="56">
        <v>23185010</v>
      </c>
      <c r="E375" s="56"/>
      <c r="F375" s="195" t="s">
        <v>639</v>
      </c>
      <c r="G375" s="57" t="s">
        <v>67</v>
      </c>
      <c r="H375" s="82" t="s">
        <v>505</v>
      </c>
      <c r="I375" s="129" t="s">
        <v>1539</v>
      </c>
      <c r="J375" s="129" t="s">
        <v>1539</v>
      </c>
      <c r="K375" s="129" t="s">
        <v>1539</v>
      </c>
      <c r="L375" s="129" t="s">
        <v>1539</v>
      </c>
      <c r="M375" s="129" t="s">
        <v>1539</v>
      </c>
      <c r="N375" s="129" t="s">
        <v>1539</v>
      </c>
      <c r="O375" s="129" t="s">
        <v>1539</v>
      </c>
      <c r="P375" s="129" t="s">
        <v>1539</v>
      </c>
      <c r="Q375" s="129" t="s">
        <v>1539</v>
      </c>
      <c r="R375" s="129" t="s">
        <v>1539</v>
      </c>
      <c r="S375" s="129" t="s">
        <v>1539</v>
      </c>
      <c r="T375" s="129" t="s">
        <v>1539</v>
      </c>
      <c r="U375" s="129" t="s">
        <v>1539</v>
      </c>
      <c r="V375" s="129" t="s">
        <v>1539</v>
      </c>
      <c r="W375" s="129" t="s">
        <v>1539</v>
      </c>
      <c r="X375" s="129" t="s">
        <v>1539</v>
      </c>
      <c r="Y375" s="129" t="s">
        <v>1539</v>
      </c>
      <c r="Z375" s="129" t="s">
        <v>1539</v>
      </c>
      <c r="AA375" s="129" t="s">
        <v>1539</v>
      </c>
      <c r="AB375" s="129" t="s">
        <v>1539</v>
      </c>
      <c r="AC375" s="129" t="s">
        <v>1539</v>
      </c>
      <c r="AD375" s="129" t="s">
        <v>1539</v>
      </c>
      <c r="AE375" s="129" t="s">
        <v>1539</v>
      </c>
      <c r="AF375" s="129" t="s">
        <v>1539</v>
      </c>
      <c r="AG375" s="129" t="s">
        <v>1539</v>
      </c>
      <c r="AH375" s="129" t="s">
        <v>1539</v>
      </c>
      <c r="AI375" s="129" t="s">
        <v>1539</v>
      </c>
      <c r="AJ375" s="129" t="s">
        <v>1539</v>
      </c>
      <c r="AK375" s="129" t="s">
        <v>1539</v>
      </c>
      <c r="AL375" s="129" t="s">
        <v>1539</v>
      </c>
      <c r="AM375" s="129"/>
      <c r="AN375" s="130"/>
      <c r="AO375" s="131"/>
      <c r="AQ375" s="132"/>
      <c r="AR375" s="99"/>
      <c r="AS375" s="133"/>
      <c r="AT375" s="134"/>
      <c r="AU375" s="72" t="s">
        <v>1539</v>
      </c>
      <c r="AV375" s="136"/>
      <c r="AW375" s="140"/>
      <c r="AX375" s="129" t="s">
        <v>1539</v>
      </c>
      <c r="AY375" s="129" t="s">
        <v>1539</v>
      </c>
      <c r="AZ375" s="129" t="s">
        <v>1539</v>
      </c>
      <c r="BA375" s="129" t="s">
        <v>1539</v>
      </c>
      <c r="BB375" s="129" t="s">
        <v>1539</v>
      </c>
      <c r="BC375" s="129" t="s">
        <v>1539</v>
      </c>
      <c r="BD375" s="129" t="s">
        <v>1539</v>
      </c>
      <c r="BE375" s="129"/>
      <c r="BF375" s="129"/>
      <c r="BG375" s="129"/>
      <c r="BH375" s="129"/>
      <c r="BI375" s="129"/>
      <c r="BJ375" s="129"/>
      <c r="BK375" s="129"/>
      <c r="BL375" s="129"/>
      <c r="BM375" s="129"/>
      <c r="BN375" s="137"/>
      <c r="BO375" s="138"/>
      <c r="BP375" s="131"/>
      <c r="BQ375" s="99"/>
      <c r="BR375" s="139"/>
      <c r="BS375" s="132"/>
      <c r="BT375" s="99"/>
      <c r="BU375" s="134"/>
      <c r="BV375" s="72" t="s">
        <v>1539</v>
      </c>
      <c r="BW375" s="116"/>
      <c r="BY375" s="140" t="s">
        <v>1539</v>
      </c>
      <c r="BZ375" s="140" t="s">
        <v>1539</v>
      </c>
      <c r="CA375" s="140" t="s">
        <v>1539</v>
      </c>
      <c r="CB375" s="140" t="s">
        <v>1539</v>
      </c>
      <c r="CC375" s="140" t="s">
        <v>1539</v>
      </c>
      <c r="CD375" s="140" t="s">
        <v>1539</v>
      </c>
      <c r="CE375" s="140" t="s">
        <v>1539</v>
      </c>
      <c r="CF375" s="140" t="s">
        <v>1539</v>
      </c>
      <c r="CG375" s="140" t="s">
        <v>1539</v>
      </c>
      <c r="CH375" s="140" t="s">
        <v>1539</v>
      </c>
      <c r="CI375" s="140" t="s">
        <v>1539</v>
      </c>
      <c r="CJ375" s="140" t="s">
        <v>1539</v>
      </c>
      <c r="CL375" s="140"/>
      <c r="CM375" s="140"/>
      <c r="CN375" s="140"/>
      <c r="CO375" s="140"/>
      <c r="CP375" s="140"/>
      <c r="CQ375" s="140"/>
      <c r="CR375" s="140"/>
      <c r="CS375" s="140"/>
      <c r="CT375" s="140"/>
      <c r="CU375" s="140"/>
      <c r="CV375" s="140"/>
      <c r="CW375" s="140"/>
    </row>
    <row r="376" spans="1:114" ht="15" customHeight="1" thickBot="1" x14ac:dyDescent="0.3">
      <c r="A376" s="70">
        <v>-73.559722219999998</v>
      </c>
      <c r="B376" s="70">
        <v>7.5744444399999997</v>
      </c>
      <c r="C376" s="71">
        <v>84</v>
      </c>
      <c r="D376" s="56">
        <v>23190560</v>
      </c>
      <c r="E376" s="56"/>
      <c r="F376" s="195" t="s">
        <v>640</v>
      </c>
      <c r="G376" s="57" t="s">
        <v>67</v>
      </c>
      <c r="H376" s="82" t="s">
        <v>505</v>
      </c>
      <c r="I376" s="129" t="s">
        <v>1539</v>
      </c>
      <c r="J376" s="129" t="s">
        <v>1539</v>
      </c>
      <c r="K376" s="129" t="s">
        <v>1539</v>
      </c>
      <c r="L376" s="129" t="s">
        <v>1539</v>
      </c>
      <c r="M376" s="129" t="s">
        <v>1539</v>
      </c>
      <c r="N376" s="129" t="s">
        <v>1539</v>
      </c>
      <c r="O376" s="129" t="s">
        <v>1539</v>
      </c>
      <c r="P376" s="129" t="s">
        <v>1539</v>
      </c>
      <c r="Q376" s="129" t="s">
        <v>1539</v>
      </c>
      <c r="R376" s="129" t="s">
        <v>1539</v>
      </c>
      <c r="S376" s="129" t="s">
        <v>1539</v>
      </c>
      <c r="T376" s="129" t="s">
        <v>1539</v>
      </c>
      <c r="U376" s="129" t="s">
        <v>1539</v>
      </c>
      <c r="V376" s="129" t="s">
        <v>1539</v>
      </c>
      <c r="W376" s="129" t="s">
        <v>1539</v>
      </c>
      <c r="X376" s="129" t="s">
        <v>1539</v>
      </c>
      <c r="Y376" s="129" t="s">
        <v>1539</v>
      </c>
      <c r="Z376" s="129" t="s">
        <v>1539</v>
      </c>
      <c r="AA376" s="129" t="s">
        <v>1539</v>
      </c>
      <c r="AB376" s="129" t="s">
        <v>1539</v>
      </c>
      <c r="AC376" s="129" t="s">
        <v>1539</v>
      </c>
      <c r="AD376" s="129" t="s">
        <v>1539</v>
      </c>
      <c r="AE376" s="129" t="s">
        <v>1539</v>
      </c>
      <c r="AF376" s="129" t="s">
        <v>1539</v>
      </c>
      <c r="AG376" s="129" t="s">
        <v>1539</v>
      </c>
      <c r="AH376" s="129" t="s">
        <v>1539</v>
      </c>
      <c r="AI376" s="129" t="s">
        <v>1539</v>
      </c>
      <c r="AJ376" s="129" t="s">
        <v>1539</v>
      </c>
      <c r="AK376" s="129" t="s">
        <v>1539</v>
      </c>
      <c r="AL376" s="129" t="s">
        <v>1539</v>
      </c>
      <c r="AM376" s="129"/>
      <c r="AN376" s="130"/>
      <c r="AO376" s="131"/>
      <c r="AQ376" s="132"/>
      <c r="AR376" s="99"/>
      <c r="AS376" s="133"/>
      <c r="AT376" s="134"/>
      <c r="AU376" s="72" t="s">
        <v>1539</v>
      </c>
      <c r="AV376" s="136"/>
      <c r="AW376" s="140"/>
      <c r="AX376" s="129" t="s">
        <v>1539</v>
      </c>
      <c r="AY376" s="129" t="s">
        <v>1539</v>
      </c>
      <c r="AZ376" s="129" t="s">
        <v>1539</v>
      </c>
      <c r="BA376" s="129" t="s">
        <v>1539</v>
      </c>
      <c r="BB376" s="129" t="s">
        <v>1539</v>
      </c>
      <c r="BC376" s="129" t="s">
        <v>1539</v>
      </c>
      <c r="BD376" s="129" t="s">
        <v>1539</v>
      </c>
      <c r="BE376" s="129"/>
      <c r="BF376" s="129"/>
      <c r="BG376" s="129"/>
      <c r="BH376" s="129"/>
      <c r="BI376" s="129"/>
      <c r="BJ376" s="129"/>
      <c r="BK376" s="129"/>
      <c r="BL376" s="129"/>
      <c r="BM376" s="129"/>
      <c r="BN376" s="137"/>
      <c r="BO376" s="138"/>
      <c r="BP376" s="131"/>
      <c r="BQ376" s="183"/>
      <c r="BR376" s="139"/>
      <c r="BS376" s="132"/>
      <c r="BT376" s="99"/>
      <c r="BU376" s="134"/>
      <c r="BV376" s="72" t="s">
        <v>1539</v>
      </c>
      <c r="BW376" s="183"/>
      <c r="BY376" s="140" t="s">
        <v>1539</v>
      </c>
      <c r="BZ376" s="140" t="s">
        <v>1539</v>
      </c>
      <c r="CA376" s="140" t="s">
        <v>1539</v>
      </c>
      <c r="CB376" s="140" t="s">
        <v>1539</v>
      </c>
      <c r="CC376" s="140" t="s">
        <v>1539</v>
      </c>
      <c r="CD376" s="140" t="s">
        <v>1539</v>
      </c>
      <c r="CE376" s="140" t="s">
        <v>1539</v>
      </c>
      <c r="CF376" s="140" t="s">
        <v>1539</v>
      </c>
      <c r="CG376" s="140" t="s">
        <v>1539</v>
      </c>
      <c r="CH376" s="140" t="s">
        <v>1539</v>
      </c>
      <c r="CI376" s="140" t="s">
        <v>1539</v>
      </c>
      <c r="CJ376" s="140" t="s">
        <v>1539</v>
      </c>
      <c r="CL376" s="140"/>
      <c r="CM376" s="140"/>
      <c r="CN376" s="140"/>
      <c r="CO376" s="140"/>
      <c r="CP376" s="140"/>
      <c r="CQ376" s="140"/>
      <c r="CR376" s="140"/>
      <c r="CS376" s="140"/>
      <c r="CT376" s="140"/>
      <c r="CU376" s="140"/>
      <c r="CV376" s="140"/>
      <c r="CW376" s="140"/>
    </row>
    <row r="377" spans="1:114" s="49" customFormat="1" ht="15" customHeight="1" thickTop="1" thickBot="1" x14ac:dyDescent="0.3">
      <c r="A377" s="51" t="s">
        <v>641</v>
      </c>
      <c r="B377" s="51"/>
      <c r="C377" s="52"/>
      <c r="D377" s="53"/>
      <c r="E377" s="53"/>
      <c r="F377" s="95" t="s">
        <v>642</v>
      </c>
      <c r="G377" s="55"/>
      <c r="H377" s="54"/>
      <c r="I377" s="145"/>
      <c r="J377" s="145"/>
      <c r="K377" s="145"/>
      <c r="L377" s="145"/>
      <c r="M377" s="145"/>
      <c r="N377" s="145"/>
      <c r="O377" s="145"/>
      <c r="P377" s="145"/>
      <c r="Q377" s="145"/>
      <c r="R377" s="145"/>
      <c r="S377" s="145"/>
      <c r="T377" s="145"/>
      <c r="U377" s="145"/>
      <c r="V377" s="145"/>
      <c r="W377" s="145"/>
      <c r="X377" s="145"/>
      <c r="Y377" s="145"/>
      <c r="Z377" s="145"/>
      <c r="AA377" s="145"/>
      <c r="AB377" s="145"/>
      <c r="AC377" s="145"/>
      <c r="AD377" s="145"/>
      <c r="AE377" s="145"/>
      <c r="AF377" s="145"/>
      <c r="AG377" s="145"/>
      <c r="AH377" s="145"/>
      <c r="AI377" s="145"/>
      <c r="AJ377" s="145"/>
      <c r="AK377" s="145"/>
      <c r="AL377" s="145"/>
      <c r="AM377" s="145"/>
      <c r="AN377" s="145"/>
      <c r="AO377" s="146"/>
      <c r="AP377" s="146"/>
      <c r="AQ377" s="147"/>
      <c r="AR377" s="148"/>
      <c r="AS377" s="149"/>
      <c r="AT377" s="148"/>
      <c r="AU377" s="148"/>
      <c r="AV377" s="148"/>
      <c r="AW377" s="212"/>
      <c r="AX377" s="145"/>
      <c r="AY377" s="145"/>
      <c r="AZ377" s="145"/>
      <c r="BA377" s="145"/>
      <c r="BB377" s="145"/>
      <c r="BC377" s="145"/>
      <c r="BD377" s="145"/>
      <c r="BE377" s="145"/>
      <c r="BF377" s="145"/>
      <c r="BG377" s="145"/>
      <c r="BH377" s="145"/>
      <c r="BI377" s="145"/>
      <c r="BJ377" s="145"/>
      <c r="BK377" s="145"/>
      <c r="BL377" s="145"/>
      <c r="BM377" s="145"/>
      <c r="BN377" s="150"/>
      <c r="BO377" s="151"/>
      <c r="BP377" s="146"/>
      <c r="BQ377" s="146"/>
      <c r="BR377" s="152"/>
      <c r="BS377" s="147"/>
      <c r="BT377" s="148"/>
      <c r="BU377" s="148"/>
      <c r="BV377" s="148"/>
      <c r="BW377" s="153"/>
      <c r="BX377" s="184"/>
      <c r="BY377" s="212"/>
      <c r="BZ377" s="212"/>
      <c r="CA377" s="212"/>
      <c r="CB377" s="212"/>
      <c r="CC377" s="212"/>
      <c r="CD377" s="212"/>
      <c r="CE377" s="212"/>
      <c r="CF377" s="212"/>
      <c r="CG377" s="212"/>
      <c r="CH377" s="212"/>
      <c r="CI377" s="212"/>
      <c r="CJ377" s="212"/>
      <c r="CL377" s="127"/>
      <c r="CM377" s="127"/>
      <c r="CN377" s="127"/>
      <c r="CO377" s="127"/>
      <c r="CP377" s="127"/>
      <c r="CQ377" s="127"/>
      <c r="CR377" s="127"/>
      <c r="CS377" s="127"/>
      <c r="CT377" s="127"/>
      <c r="CU377" s="127"/>
      <c r="CV377" s="127"/>
      <c r="CW377" s="127"/>
      <c r="CY377" s="153"/>
      <c r="CZ377" s="128"/>
      <c r="DA377" s="128"/>
      <c r="DB377" s="128"/>
      <c r="DC377" s="128"/>
      <c r="DD377" s="128"/>
      <c r="DE377" s="128"/>
      <c r="DF377" s="128"/>
      <c r="DG377" s="128"/>
      <c r="DH377" s="128"/>
      <c r="DI377" s="128"/>
      <c r="DJ377" s="128"/>
    </row>
    <row r="378" spans="1:114" ht="15" customHeight="1" thickTop="1" x14ac:dyDescent="0.25">
      <c r="A378" s="70">
        <v>-73.03569444</v>
      </c>
      <c r="B378" s="70">
        <v>5.8343055599999998</v>
      </c>
      <c r="C378" s="71">
        <v>2540</v>
      </c>
      <c r="D378" s="56">
        <v>24030350</v>
      </c>
      <c r="E378" s="56"/>
      <c r="F378" s="198" t="s">
        <v>643</v>
      </c>
      <c r="G378" s="57" t="s">
        <v>512</v>
      </c>
      <c r="H378" s="82" t="s">
        <v>644</v>
      </c>
      <c r="I378" s="129" t="s">
        <v>1539</v>
      </c>
      <c r="J378" s="129" t="s">
        <v>1539</v>
      </c>
      <c r="K378" s="129" t="s">
        <v>1539</v>
      </c>
      <c r="L378" s="129" t="s">
        <v>1539</v>
      </c>
      <c r="M378" s="129" t="s">
        <v>1539</v>
      </c>
      <c r="N378" s="129" t="s">
        <v>1539</v>
      </c>
      <c r="O378" s="129" t="s">
        <v>1539</v>
      </c>
      <c r="P378" s="129" t="s">
        <v>1539</v>
      </c>
      <c r="Q378" s="129" t="s">
        <v>1539</v>
      </c>
      <c r="R378" s="129" t="s">
        <v>1539</v>
      </c>
      <c r="S378" s="129" t="s">
        <v>1539</v>
      </c>
      <c r="T378" s="129" t="s">
        <v>1539</v>
      </c>
      <c r="U378" s="129" t="s">
        <v>1539</v>
      </c>
      <c r="V378" s="129" t="s">
        <v>1539</v>
      </c>
      <c r="W378" s="129" t="s">
        <v>1539</v>
      </c>
      <c r="X378" s="129" t="s">
        <v>1539</v>
      </c>
      <c r="Y378" s="129" t="s">
        <v>1539</v>
      </c>
      <c r="Z378" s="129" t="s">
        <v>1539</v>
      </c>
      <c r="AA378" s="129" t="s">
        <v>1539</v>
      </c>
      <c r="AB378" s="129" t="s">
        <v>1539</v>
      </c>
      <c r="AC378" s="129" t="s">
        <v>1539</v>
      </c>
      <c r="AD378" s="129" t="s">
        <v>1539</v>
      </c>
      <c r="AE378" s="129" t="s">
        <v>1539</v>
      </c>
      <c r="AF378" s="129" t="s">
        <v>1539</v>
      </c>
      <c r="AG378" s="129" t="s">
        <v>1539</v>
      </c>
      <c r="AH378" s="129" t="s">
        <v>1539</v>
      </c>
      <c r="AI378" s="129" t="s">
        <v>1539</v>
      </c>
      <c r="AJ378" s="129" t="s">
        <v>1539</v>
      </c>
      <c r="AK378" s="129" t="s">
        <v>1539</v>
      </c>
      <c r="AL378" s="129" t="s">
        <v>1539</v>
      </c>
      <c r="AM378" s="129"/>
      <c r="AN378" s="130"/>
      <c r="AO378" s="131"/>
      <c r="AQ378" s="132"/>
      <c r="AR378" s="99"/>
      <c r="AS378" s="133"/>
      <c r="AT378" s="134"/>
      <c r="AU378" s="135" t="s">
        <v>1539</v>
      </c>
      <c r="AV378" s="136"/>
      <c r="AW378" s="140"/>
      <c r="AX378" s="129" t="s">
        <v>1539</v>
      </c>
      <c r="AY378" s="129" t="s">
        <v>1539</v>
      </c>
      <c r="AZ378" s="129" t="s">
        <v>1539</v>
      </c>
      <c r="BA378" s="129" t="s">
        <v>1539</v>
      </c>
      <c r="BB378" s="129" t="s">
        <v>1539</v>
      </c>
      <c r="BC378" s="129" t="s">
        <v>1539</v>
      </c>
      <c r="BD378" s="129" t="s">
        <v>1539</v>
      </c>
      <c r="BE378" s="129"/>
      <c r="BF378" s="129"/>
      <c r="BG378" s="129"/>
      <c r="BH378" s="129"/>
      <c r="BI378" s="129"/>
      <c r="BJ378" s="129"/>
      <c r="BK378" s="129"/>
      <c r="BL378" s="129"/>
      <c r="BM378" s="129"/>
      <c r="BN378" s="137"/>
      <c r="BO378" s="138"/>
      <c r="BP378" s="131"/>
      <c r="BQ378" s="99"/>
      <c r="BR378" s="139"/>
      <c r="BS378" s="132"/>
      <c r="BT378" s="99"/>
      <c r="BU378" s="134"/>
      <c r="BV378" s="135" t="s">
        <v>1539</v>
      </c>
      <c r="BW378" s="116"/>
      <c r="BY378" s="140" t="s">
        <v>1539</v>
      </c>
      <c r="BZ378" s="140" t="s">
        <v>1539</v>
      </c>
      <c r="CA378" s="140" t="s">
        <v>1539</v>
      </c>
      <c r="CB378" s="140" t="s">
        <v>1539</v>
      </c>
      <c r="CC378" s="140" t="s">
        <v>1539</v>
      </c>
      <c r="CD378" s="140" t="s">
        <v>1539</v>
      </c>
      <c r="CE378" s="140" t="s">
        <v>1539</v>
      </c>
      <c r="CF378" s="140" t="s">
        <v>1539</v>
      </c>
      <c r="CG378" s="140" t="s">
        <v>1539</v>
      </c>
      <c r="CH378" s="140" t="s">
        <v>1539</v>
      </c>
      <c r="CI378" s="140" t="s">
        <v>1539</v>
      </c>
      <c r="CJ378" s="140" t="s">
        <v>1539</v>
      </c>
      <c r="CL378" s="140"/>
      <c r="CM378" s="140"/>
      <c r="CN378" s="140"/>
      <c r="CO378" s="140"/>
      <c r="CP378" s="140"/>
      <c r="CQ378" s="140"/>
      <c r="CR378" s="140"/>
      <c r="CS378" s="140"/>
      <c r="CT378" s="140"/>
      <c r="CU378" s="140"/>
      <c r="CV378" s="140"/>
      <c r="CW378" s="140"/>
      <c r="CY378" s="105"/>
      <c r="CZ378" s="105"/>
      <c r="DA378" s="105"/>
      <c r="DB378" s="105"/>
      <c r="DC378" s="105"/>
      <c r="DD378" s="105"/>
      <c r="DE378" s="105"/>
      <c r="DF378" s="105"/>
      <c r="DG378" s="105"/>
      <c r="DH378" s="105"/>
      <c r="DI378" s="105"/>
      <c r="DJ378" s="105"/>
    </row>
    <row r="379" spans="1:114" ht="15" customHeight="1" x14ac:dyDescent="0.25">
      <c r="A379" s="70">
        <v>-73.543944440000004</v>
      </c>
      <c r="B379" s="70">
        <v>5.6558333300000001</v>
      </c>
      <c r="C379" s="71">
        <v>2215</v>
      </c>
      <c r="D379" s="56">
        <v>24015300</v>
      </c>
      <c r="E379" s="56"/>
      <c r="F379" s="198" t="s">
        <v>645</v>
      </c>
      <c r="G379" s="57" t="s">
        <v>512</v>
      </c>
      <c r="H379" s="82" t="s">
        <v>646</v>
      </c>
      <c r="I379" s="129">
        <v>24.4</v>
      </c>
      <c r="J379" s="129">
        <v>24.4</v>
      </c>
      <c r="K379" s="129">
        <v>24.6</v>
      </c>
      <c r="L379" s="129">
        <v>24.6</v>
      </c>
      <c r="M379" s="129">
        <v>23.2</v>
      </c>
      <c r="N379" s="129">
        <v>23</v>
      </c>
      <c r="O379" s="129">
        <v>24.2</v>
      </c>
      <c r="P379" s="129">
        <v>24.6</v>
      </c>
      <c r="Q379" s="129">
        <v>24.6</v>
      </c>
      <c r="R379" s="129">
        <v>25</v>
      </c>
      <c r="S379" s="129">
        <v>24.8</v>
      </c>
      <c r="T379" s="129">
        <v>24.6</v>
      </c>
      <c r="U379" s="129">
        <v>24.8</v>
      </c>
      <c r="V379" s="129">
        <v>24.8</v>
      </c>
      <c r="W379" s="129">
        <v>24.6</v>
      </c>
      <c r="X379" s="129">
        <v>24.6</v>
      </c>
      <c r="Y379" s="129">
        <v>24.8</v>
      </c>
      <c r="Z379" s="129">
        <v>24.8</v>
      </c>
      <c r="AA379" s="129">
        <v>24.8</v>
      </c>
      <c r="AB379" s="129">
        <v>25</v>
      </c>
      <c r="AC379" s="129">
        <v>24.8</v>
      </c>
      <c r="AD379" s="129">
        <v>24.8</v>
      </c>
      <c r="AE379" s="129">
        <v>24.6</v>
      </c>
      <c r="AF379" s="129">
        <v>24.8</v>
      </c>
      <c r="AG379" s="129">
        <v>24.8</v>
      </c>
      <c r="AH379" s="129">
        <v>24.6</v>
      </c>
      <c r="AI379" s="129">
        <v>24.6</v>
      </c>
      <c r="AJ379" s="129">
        <v>24.8</v>
      </c>
      <c r="AK379" s="129">
        <v>21.4</v>
      </c>
      <c r="AL379" s="129">
        <v>23.2</v>
      </c>
      <c r="AM379" s="129"/>
      <c r="AN379" s="130">
        <f t="shared" ref="AN379:AN391" si="14">+LOOKUP(1000,I379:AM379)</f>
        <v>23.2</v>
      </c>
      <c r="AO379" s="131"/>
      <c r="AQ379" s="132"/>
      <c r="AR379" s="99"/>
      <c r="AS379" s="133"/>
      <c r="AT379" s="134">
        <f t="shared" ref="AT379:AT391" si="15">+MAX(I379:AM379)</f>
        <v>25</v>
      </c>
      <c r="AU379" s="135">
        <v>27</v>
      </c>
      <c r="AV379" s="136">
        <f>+AT379-AU379</f>
        <v>-2</v>
      </c>
      <c r="AW379" s="140"/>
      <c r="AX379" s="129">
        <v>23.2</v>
      </c>
      <c r="AY379" s="129">
        <v>24.6</v>
      </c>
      <c r="AZ379" s="129">
        <v>26</v>
      </c>
      <c r="BA379" s="129">
        <v>20.399999999999999</v>
      </c>
      <c r="BB379" s="129" t="s">
        <v>1539</v>
      </c>
      <c r="BC379" s="129">
        <v>22.4</v>
      </c>
      <c r="BD379" s="129">
        <v>23.2</v>
      </c>
      <c r="BE379" s="129"/>
      <c r="BF379" s="129"/>
      <c r="BG379" s="129"/>
      <c r="BH379" s="129"/>
      <c r="BI379" s="129"/>
      <c r="BJ379" s="129"/>
      <c r="BK379" s="129"/>
      <c r="BL379" s="129"/>
      <c r="BM379" s="129"/>
      <c r="BN379" s="137">
        <f t="shared" ref="BN379:BN385" si="16">+LOOKUP(1000,AX379:BM379)</f>
        <v>23.2</v>
      </c>
      <c r="BO379" s="138"/>
      <c r="BP379" s="131"/>
      <c r="BQ379" s="99">
        <f t="shared" ref="BQ379:BQ384" si="17">+BN379-BP379</f>
        <v>23.2</v>
      </c>
      <c r="BR379" s="139"/>
      <c r="BS379" s="132">
        <f t="shared" ref="BS379:BS384" si="18">+AVERAGE(AX379:BM379)</f>
        <v>23.299999999999997</v>
      </c>
      <c r="BT379" s="99">
        <f t="shared" ref="BT379:BT384" si="19">+BS379-BP379</f>
        <v>23.299999999999997</v>
      </c>
      <c r="BU379" s="134">
        <f t="shared" ref="BU379:BU385" si="20">+MAX(AX379:BM379)</f>
        <v>26</v>
      </c>
      <c r="BV379" s="135">
        <v>27</v>
      </c>
      <c r="BW379" s="116">
        <f t="shared" ref="BW379:BW391" si="21">+BU379-BV379</f>
        <v>-1</v>
      </c>
      <c r="BY379" s="140">
        <v>29.6</v>
      </c>
      <c r="BZ379" s="140">
        <v>30</v>
      </c>
      <c r="CA379" s="140">
        <v>30</v>
      </c>
      <c r="CB379" s="140">
        <v>28</v>
      </c>
      <c r="CC379" s="140">
        <v>28</v>
      </c>
      <c r="CD379" s="140">
        <v>27</v>
      </c>
      <c r="CE379" s="140">
        <v>26.6</v>
      </c>
      <c r="CF379" s="140">
        <v>28.6</v>
      </c>
      <c r="CG379" s="140">
        <v>28.4</v>
      </c>
      <c r="CH379" s="140">
        <v>33.4</v>
      </c>
      <c r="CI379" s="140">
        <v>27</v>
      </c>
      <c r="CJ379" s="140">
        <v>27</v>
      </c>
      <c r="CL379" s="140">
        <v>25.443999999999999</v>
      </c>
      <c r="CM379" s="140">
        <v>25.85217391304348</v>
      </c>
      <c r="CN379" s="140">
        <v>26.16</v>
      </c>
      <c r="CO379" s="140">
        <v>25.507692307692309</v>
      </c>
      <c r="CP379" s="140">
        <v>25.123999999999999</v>
      </c>
      <c r="CQ379" s="140">
        <v>24.645833333333329</v>
      </c>
      <c r="CR379" s="140">
        <v>24.628</v>
      </c>
      <c r="CS379" s="140">
        <v>24.568000000000001</v>
      </c>
      <c r="CT379" s="140">
        <v>25.18095238095238</v>
      </c>
      <c r="CU379" s="140">
        <v>25.158333333333331</v>
      </c>
      <c r="CV379" s="140">
        <v>24.804166666666671</v>
      </c>
      <c r="CW379" s="140">
        <v>24.8125</v>
      </c>
      <c r="CY379" s="105">
        <v>23.36</v>
      </c>
      <c r="CZ379" s="105">
        <v>23.6608695652174</v>
      </c>
      <c r="DA379" s="105">
        <v>23.648</v>
      </c>
      <c r="DB379" s="105">
        <v>23.219230769230769</v>
      </c>
      <c r="DC379" s="105">
        <v>23.032</v>
      </c>
      <c r="DD379" s="105">
        <v>22.512499999999999</v>
      </c>
      <c r="DE379" s="105">
        <v>22.324000000000002</v>
      </c>
      <c r="DF379" s="105">
        <v>22.568000000000001</v>
      </c>
      <c r="DG379" s="105">
        <v>23.033333333333331</v>
      </c>
      <c r="DH379" s="105">
        <v>22.908333333333331</v>
      </c>
      <c r="DI379" s="105">
        <v>22.443478260869561</v>
      </c>
      <c r="DJ379" s="105">
        <v>22.887499999999999</v>
      </c>
    </row>
    <row r="380" spans="1:114" ht="15" customHeight="1" x14ac:dyDescent="0.25">
      <c r="A380" s="70">
        <v>-72.409194439999993</v>
      </c>
      <c r="B380" s="70">
        <v>6.4634722199999999</v>
      </c>
      <c r="C380" s="71">
        <v>2963</v>
      </c>
      <c r="D380" s="56">
        <v>24035070</v>
      </c>
      <c r="E380" s="56"/>
      <c r="F380" s="198" t="s">
        <v>647</v>
      </c>
      <c r="G380" s="57" t="s">
        <v>512</v>
      </c>
      <c r="H380" s="82" t="s">
        <v>648</v>
      </c>
      <c r="I380" s="129">
        <v>20.8</v>
      </c>
      <c r="J380" s="129">
        <v>21</v>
      </c>
      <c r="K380" s="129">
        <v>21.4</v>
      </c>
      <c r="L380" s="129">
        <v>20.100000000000001</v>
      </c>
      <c r="M380" s="129">
        <v>20.399999999999999</v>
      </c>
      <c r="N380" s="129">
        <v>20.6</v>
      </c>
      <c r="O380" s="129">
        <v>22</v>
      </c>
      <c r="P380" s="129">
        <v>21.6</v>
      </c>
      <c r="Q380" s="129">
        <v>21</v>
      </c>
      <c r="R380" s="129">
        <v>20</v>
      </c>
      <c r="S380" s="129">
        <v>21.4</v>
      </c>
      <c r="T380" s="129">
        <v>21.8</v>
      </c>
      <c r="U380" s="129">
        <v>21.4</v>
      </c>
      <c r="V380" s="129">
        <v>21</v>
      </c>
      <c r="W380" s="129">
        <v>18.8</v>
      </c>
      <c r="X380" s="129">
        <v>17.600000000000001</v>
      </c>
      <c r="Y380" s="129">
        <v>19.8</v>
      </c>
      <c r="Z380" s="129">
        <v>19.600000000000001</v>
      </c>
      <c r="AA380" s="129">
        <v>20</v>
      </c>
      <c r="AB380" s="129">
        <v>19</v>
      </c>
      <c r="AC380" s="129">
        <v>19.2</v>
      </c>
      <c r="AD380" s="129">
        <v>20.399999999999999</v>
      </c>
      <c r="AE380" s="129">
        <v>20.6</v>
      </c>
      <c r="AF380" s="129">
        <v>20.8</v>
      </c>
      <c r="AG380" s="129">
        <v>18.600000000000001</v>
      </c>
      <c r="AH380" s="129">
        <v>22</v>
      </c>
      <c r="AI380" s="129">
        <v>19.899999999999999</v>
      </c>
      <c r="AJ380" s="129">
        <v>17.600000000000001</v>
      </c>
      <c r="AK380" s="129">
        <v>18</v>
      </c>
      <c r="AL380" s="129">
        <v>19</v>
      </c>
      <c r="AM380" s="129"/>
      <c r="AN380" s="130">
        <f t="shared" si="14"/>
        <v>19</v>
      </c>
      <c r="AO380" s="131"/>
      <c r="AQ380" s="132"/>
      <c r="AR380" s="99"/>
      <c r="AS380" s="133"/>
      <c r="AT380" s="134">
        <f t="shared" si="15"/>
        <v>22</v>
      </c>
      <c r="AU380" s="135" t="s">
        <v>1539</v>
      </c>
      <c r="AV380" s="136"/>
      <c r="AW380" s="140"/>
      <c r="AX380" s="129">
        <v>17.399999999999999</v>
      </c>
      <c r="AY380" s="129">
        <v>18</v>
      </c>
      <c r="AZ380" s="129">
        <v>19</v>
      </c>
      <c r="BA380" s="129">
        <v>20.7</v>
      </c>
      <c r="BB380" s="129">
        <v>18</v>
      </c>
      <c r="BC380" s="129">
        <v>19.8</v>
      </c>
      <c r="BD380" s="129">
        <v>19.7</v>
      </c>
      <c r="BE380" s="129"/>
      <c r="BF380" s="129"/>
      <c r="BG380" s="129"/>
      <c r="BH380" s="129"/>
      <c r="BI380" s="129"/>
      <c r="BJ380" s="129"/>
      <c r="BK380" s="129"/>
      <c r="BL380" s="129"/>
      <c r="BM380" s="129"/>
      <c r="BN380" s="137">
        <f t="shared" si="16"/>
        <v>19.7</v>
      </c>
      <c r="BO380" s="138"/>
      <c r="BP380" s="131"/>
      <c r="BQ380" s="99">
        <f t="shared" si="17"/>
        <v>19.7</v>
      </c>
      <c r="BR380" s="139"/>
      <c r="BS380" s="132">
        <f t="shared" si="18"/>
        <v>18.942857142857143</v>
      </c>
      <c r="BT380" s="99">
        <f t="shared" si="19"/>
        <v>18.942857142857143</v>
      </c>
      <c r="BU380" s="134">
        <f t="shared" si="20"/>
        <v>20.7</v>
      </c>
      <c r="BV380" s="135" t="s">
        <v>1539</v>
      </c>
      <c r="BW380" s="116"/>
      <c r="BY380" s="140" t="s">
        <v>1539</v>
      </c>
      <c r="BZ380" s="140" t="s">
        <v>1539</v>
      </c>
      <c r="CA380" s="140" t="s">
        <v>1539</v>
      </c>
      <c r="CB380" s="140" t="s">
        <v>1539</v>
      </c>
      <c r="CC380" s="140" t="s">
        <v>1539</v>
      </c>
      <c r="CD380" s="140" t="s">
        <v>1539</v>
      </c>
      <c r="CE380" s="140" t="s">
        <v>1539</v>
      </c>
      <c r="CF380" s="140" t="s">
        <v>1539</v>
      </c>
      <c r="CG380" s="140" t="s">
        <v>1539</v>
      </c>
      <c r="CH380" s="140" t="s">
        <v>1539</v>
      </c>
      <c r="CI380" s="140" t="s">
        <v>1539</v>
      </c>
      <c r="CJ380" s="140" t="s">
        <v>1539</v>
      </c>
      <c r="CL380" s="140">
        <v>21.65</v>
      </c>
      <c r="CM380" s="140">
        <v>22.466666666666669</v>
      </c>
      <c r="CN380" s="140">
        <v>22.7</v>
      </c>
      <c r="CO380" s="140">
        <v>21.388888888888889</v>
      </c>
      <c r="CP380" s="140">
        <v>21.02</v>
      </c>
      <c r="CQ380" s="140">
        <v>20.49</v>
      </c>
      <c r="CR380" s="140">
        <v>20.07</v>
      </c>
      <c r="CS380" s="140">
        <v>20.288888888888891</v>
      </c>
      <c r="CT380" s="140">
        <v>20.8</v>
      </c>
      <c r="CU380" s="140">
        <v>20.87142857142857</v>
      </c>
      <c r="CV380" s="140">
        <v>20.774999999999999</v>
      </c>
      <c r="CW380" s="140">
        <v>21.037500000000001</v>
      </c>
      <c r="CY380" s="105">
        <v>20.087499999999999</v>
      </c>
      <c r="CZ380" s="105">
        <v>20.566666666666659</v>
      </c>
      <c r="DA380" s="105">
        <v>20.2</v>
      </c>
      <c r="DB380" s="105">
        <v>18.788888888888891</v>
      </c>
      <c r="DC380" s="105">
        <v>18.43</v>
      </c>
      <c r="DD380" s="105">
        <v>18.25</v>
      </c>
      <c r="DE380" s="105">
        <v>18.09</v>
      </c>
      <c r="DF380" s="105">
        <v>18.466666666666669</v>
      </c>
      <c r="DG380" s="105">
        <v>18.6875</v>
      </c>
      <c r="DH380" s="105">
        <v>18.514285714285709</v>
      </c>
      <c r="DI380" s="155">
        <v>18.362500000000001</v>
      </c>
      <c r="DJ380" s="155">
        <v>19.225000000000001</v>
      </c>
    </row>
    <row r="381" spans="1:114" ht="15" customHeight="1" x14ac:dyDescent="0.25">
      <c r="A381" s="70">
        <v>-73.495777779999997</v>
      </c>
      <c r="B381" s="70">
        <v>5.5116944400000003</v>
      </c>
      <c r="C381" s="71">
        <v>2600</v>
      </c>
      <c r="D381" s="56">
        <v>24015220</v>
      </c>
      <c r="E381" s="56"/>
      <c r="F381" s="193" t="s">
        <v>649</v>
      </c>
      <c r="G381" s="57" t="s">
        <v>512</v>
      </c>
      <c r="H381" s="82" t="s">
        <v>650</v>
      </c>
      <c r="I381" s="129">
        <v>20</v>
      </c>
      <c r="J381" s="129">
        <v>19.8</v>
      </c>
      <c r="K381" s="129">
        <v>21</v>
      </c>
      <c r="L381" s="129">
        <v>22.4</v>
      </c>
      <c r="M381" s="129">
        <v>21</v>
      </c>
      <c r="N381" s="129">
        <v>18.2</v>
      </c>
      <c r="O381" s="129">
        <v>21.4</v>
      </c>
      <c r="P381" s="129">
        <v>21.6</v>
      </c>
      <c r="Q381" s="129">
        <v>19.399999999999999</v>
      </c>
      <c r="R381" s="129">
        <v>18.399999999999999</v>
      </c>
      <c r="S381" s="129">
        <v>21</v>
      </c>
      <c r="T381" s="129">
        <v>22.2</v>
      </c>
      <c r="U381" s="129">
        <v>18.8</v>
      </c>
      <c r="V381" s="129">
        <v>19.2</v>
      </c>
      <c r="W381" s="129">
        <v>19.8</v>
      </c>
      <c r="X381" s="129">
        <v>18.399999999999999</v>
      </c>
      <c r="Y381" s="129">
        <v>21</v>
      </c>
      <c r="Z381" s="129">
        <v>19</v>
      </c>
      <c r="AA381" s="129">
        <v>20.2</v>
      </c>
      <c r="AB381" s="129">
        <v>20.2</v>
      </c>
      <c r="AC381" s="129">
        <v>20.399999999999999</v>
      </c>
      <c r="AD381" s="129">
        <v>20.2</v>
      </c>
      <c r="AE381" s="129">
        <v>20</v>
      </c>
      <c r="AF381" s="129">
        <v>18.8</v>
      </c>
      <c r="AG381" s="129">
        <v>19</v>
      </c>
      <c r="AH381" s="129">
        <v>19.2</v>
      </c>
      <c r="AI381" s="129">
        <v>20</v>
      </c>
      <c r="AJ381" s="129">
        <v>18.2</v>
      </c>
      <c r="AK381" s="129">
        <v>19.399999999999999</v>
      </c>
      <c r="AL381" s="129">
        <v>20.2</v>
      </c>
      <c r="AM381" s="129"/>
      <c r="AN381" s="130">
        <f t="shared" si="14"/>
        <v>20.2</v>
      </c>
      <c r="AO381" s="131"/>
      <c r="AQ381" s="132"/>
      <c r="AR381" s="99"/>
      <c r="AS381" s="133"/>
      <c r="AT381" s="134">
        <f t="shared" si="15"/>
        <v>22.4</v>
      </c>
      <c r="AU381" s="135">
        <v>23</v>
      </c>
      <c r="AV381" s="136">
        <f>+AT381-AU381</f>
        <v>-0.60000000000000142</v>
      </c>
      <c r="AW381" s="140"/>
      <c r="AX381" s="129">
        <v>18</v>
      </c>
      <c r="AY381" s="129">
        <v>18.8</v>
      </c>
      <c r="AZ381" s="129">
        <v>19.2</v>
      </c>
      <c r="BA381" s="129">
        <v>17.600000000000001</v>
      </c>
      <c r="BB381" s="129">
        <v>17.2</v>
      </c>
      <c r="BC381" s="129">
        <v>20.399999999999999</v>
      </c>
      <c r="BD381" s="129">
        <v>19</v>
      </c>
      <c r="BE381" s="129"/>
      <c r="BF381" s="129"/>
      <c r="BG381" s="129"/>
      <c r="BH381" s="129"/>
      <c r="BI381" s="129"/>
      <c r="BJ381" s="129"/>
      <c r="BK381" s="129"/>
      <c r="BL381" s="129"/>
      <c r="BM381" s="129"/>
      <c r="BN381" s="137">
        <f t="shared" si="16"/>
        <v>19</v>
      </c>
      <c r="BO381" s="138"/>
      <c r="BP381" s="131"/>
      <c r="BQ381" s="99">
        <f t="shared" si="17"/>
        <v>19</v>
      </c>
      <c r="BR381" s="139"/>
      <c r="BS381" s="132">
        <f t="shared" si="18"/>
        <v>18.599999999999998</v>
      </c>
      <c r="BT381" s="99">
        <f t="shared" si="19"/>
        <v>18.599999999999998</v>
      </c>
      <c r="BU381" s="134">
        <f t="shared" si="20"/>
        <v>20.399999999999999</v>
      </c>
      <c r="BV381" s="135">
        <v>24.4</v>
      </c>
      <c r="BW381" s="116">
        <f t="shared" si="21"/>
        <v>-4</v>
      </c>
      <c r="BY381" s="140">
        <v>25.4</v>
      </c>
      <c r="BZ381" s="140">
        <v>25.6</v>
      </c>
      <c r="CA381" s="140">
        <v>25.4</v>
      </c>
      <c r="CB381" s="140">
        <v>24.4</v>
      </c>
      <c r="CC381" s="140">
        <v>23</v>
      </c>
      <c r="CD381" s="140">
        <v>22.6</v>
      </c>
      <c r="CE381" s="140">
        <v>22.8</v>
      </c>
      <c r="CF381" s="140">
        <v>24</v>
      </c>
      <c r="CG381" s="140">
        <v>23.4</v>
      </c>
      <c r="CH381" s="140">
        <v>23.1</v>
      </c>
      <c r="CI381" s="140">
        <v>23</v>
      </c>
      <c r="CJ381" s="140">
        <v>24.4</v>
      </c>
      <c r="CL381" s="140">
        <v>22.260869565217401</v>
      </c>
      <c r="CM381" s="140">
        <v>22.443478260869568</v>
      </c>
      <c r="CN381" s="140">
        <v>22.56666666666667</v>
      </c>
      <c r="CO381" s="140">
        <v>21.954166666666669</v>
      </c>
      <c r="CP381" s="140">
        <v>21.441666666666659</v>
      </c>
      <c r="CQ381" s="140">
        <v>20.434782608695649</v>
      </c>
      <c r="CR381" s="140">
        <v>19.972727272727269</v>
      </c>
      <c r="CS381" s="140">
        <v>20.260869565217391</v>
      </c>
      <c r="CT381" s="140">
        <v>21.309090909090909</v>
      </c>
      <c r="CU381" s="140">
        <v>21.482608695652171</v>
      </c>
      <c r="CV381" s="140">
        <v>21.425000000000001</v>
      </c>
      <c r="CW381" s="140">
        <v>21.77391304347826</v>
      </c>
      <c r="CY381" s="105">
        <v>19.899999999999999</v>
      </c>
      <c r="CZ381" s="105">
        <v>20.04782608695653</v>
      </c>
      <c r="DA381" s="105">
        <v>20.079166666666669</v>
      </c>
      <c r="DB381" s="105">
        <v>19.529166666666669</v>
      </c>
      <c r="DC381" s="105">
        <v>19.212499999999999</v>
      </c>
      <c r="DD381" s="105">
        <v>18.243478260869569</v>
      </c>
      <c r="DE381" s="105">
        <v>17.618181818181821</v>
      </c>
      <c r="DF381" s="105">
        <v>17.704347826086948</v>
      </c>
      <c r="DG381" s="105">
        <v>18.43181818181818</v>
      </c>
      <c r="DH381" s="105">
        <v>19.104347826086951</v>
      </c>
      <c r="DI381" s="155">
        <v>19.166666666666671</v>
      </c>
      <c r="DJ381" s="155">
        <v>19.413043478260871</v>
      </c>
    </row>
    <row r="382" spans="1:114" ht="15" customHeight="1" x14ac:dyDescent="0.25">
      <c r="A382" s="70">
        <v>-73.074472220000004</v>
      </c>
      <c r="B382" s="70">
        <v>5.8024444400000004</v>
      </c>
      <c r="C382" s="71">
        <v>2485</v>
      </c>
      <c r="D382" s="56">
        <v>24035120</v>
      </c>
      <c r="E382" s="56"/>
      <c r="F382" s="195" t="s">
        <v>651</v>
      </c>
      <c r="G382" s="57" t="s">
        <v>512</v>
      </c>
      <c r="H382" s="82" t="s">
        <v>644</v>
      </c>
      <c r="I382" s="129" t="s">
        <v>1539</v>
      </c>
      <c r="J382" s="129">
        <v>22.4</v>
      </c>
      <c r="K382" s="129">
        <v>22</v>
      </c>
      <c r="L382" s="129">
        <v>24.6</v>
      </c>
      <c r="M382" s="129">
        <v>23.4</v>
      </c>
      <c r="N382" s="129">
        <v>21</v>
      </c>
      <c r="O382" s="129">
        <v>24.4</v>
      </c>
      <c r="P382" s="129">
        <v>24.8</v>
      </c>
      <c r="Q382" s="129">
        <v>22.8</v>
      </c>
      <c r="R382" s="129">
        <v>22.8</v>
      </c>
      <c r="S382" s="129">
        <v>23.6</v>
      </c>
      <c r="T382" s="129">
        <v>23.6</v>
      </c>
      <c r="U382" s="129">
        <v>22</v>
      </c>
      <c r="V382" s="129">
        <v>22</v>
      </c>
      <c r="W382" s="129">
        <v>22</v>
      </c>
      <c r="X382" s="129">
        <v>20.6</v>
      </c>
      <c r="Y382" s="129">
        <v>22</v>
      </c>
      <c r="Z382" s="129">
        <v>22</v>
      </c>
      <c r="AA382" s="129">
        <v>22.4</v>
      </c>
      <c r="AB382" s="129">
        <v>21</v>
      </c>
      <c r="AC382" s="129">
        <v>24</v>
      </c>
      <c r="AD382" s="129" t="s">
        <v>1539</v>
      </c>
      <c r="AE382" s="129">
        <v>23</v>
      </c>
      <c r="AF382" s="129">
        <v>22.4</v>
      </c>
      <c r="AG382" s="129">
        <v>21</v>
      </c>
      <c r="AH382" s="129">
        <v>22.6</v>
      </c>
      <c r="AI382" s="129">
        <v>23.2</v>
      </c>
      <c r="AJ382" s="129">
        <v>21</v>
      </c>
      <c r="AK382" s="129">
        <v>21.6</v>
      </c>
      <c r="AL382" s="129">
        <v>21.2</v>
      </c>
      <c r="AM382" s="129"/>
      <c r="AN382" s="130">
        <f t="shared" si="14"/>
        <v>21.2</v>
      </c>
      <c r="AO382" s="131"/>
      <c r="AQ382" s="132"/>
      <c r="AR382" s="99"/>
      <c r="AS382" s="133"/>
      <c r="AT382" s="134">
        <f t="shared" si="15"/>
        <v>24.8</v>
      </c>
      <c r="AU382" s="135">
        <v>26.4</v>
      </c>
      <c r="AV382" s="136">
        <f>+AT382-AU382</f>
        <v>-1.5999999999999979</v>
      </c>
      <c r="AW382" s="140"/>
      <c r="AX382" s="129">
        <v>21.6</v>
      </c>
      <c r="AY382" s="129">
        <v>21.8</v>
      </c>
      <c r="AZ382" s="129">
        <v>22</v>
      </c>
      <c r="BA382" s="129">
        <v>17.600000000000001</v>
      </c>
      <c r="BB382" s="129">
        <v>19.8</v>
      </c>
      <c r="BC382" s="129">
        <v>22.6</v>
      </c>
      <c r="BD382" s="129">
        <v>21.8</v>
      </c>
      <c r="BE382" s="129"/>
      <c r="BF382" s="129"/>
      <c r="BG382" s="129"/>
      <c r="BH382" s="129"/>
      <c r="BI382" s="129"/>
      <c r="BJ382" s="129"/>
      <c r="BK382" s="129"/>
      <c r="BL382" s="129"/>
      <c r="BM382" s="129"/>
      <c r="BN382" s="137">
        <f t="shared" si="16"/>
        <v>21.8</v>
      </c>
      <c r="BO382" s="138"/>
      <c r="BP382" s="131"/>
      <c r="BQ382" s="99">
        <f t="shared" si="17"/>
        <v>21.8</v>
      </c>
      <c r="BR382" s="139"/>
      <c r="BS382" s="132">
        <f t="shared" si="18"/>
        <v>21.028571428571432</v>
      </c>
      <c r="BT382" s="99">
        <f t="shared" si="19"/>
        <v>21.028571428571432</v>
      </c>
      <c r="BU382" s="134">
        <f t="shared" si="20"/>
        <v>22.6</v>
      </c>
      <c r="BV382" s="135">
        <v>25.6</v>
      </c>
      <c r="BW382" s="116">
        <f t="shared" si="21"/>
        <v>-3</v>
      </c>
      <c r="BY382" s="140">
        <v>26.8</v>
      </c>
      <c r="BZ382" s="140">
        <v>26.9</v>
      </c>
      <c r="CA382" s="140">
        <v>27.6</v>
      </c>
      <c r="CB382" s="140">
        <v>26.8</v>
      </c>
      <c r="CC382" s="140">
        <v>25.4</v>
      </c>
      <c r="CD382" s="140">
        <v>27</v>
      </c>
      <c r="CE382" s="140">
        <v>24.4</v>
      </c>
      <c r="CF382" s="140">
        <v>26.6</v>
      </c>
      <c r="CG382" s="140">
        <v>26.8</v>
      </c>
      <c r="CH382" s="140">
        <v>26</v>
      </c>
      <c r="CI382" s="140">
        <v>26.4</v>
      </c>
      <c r="CJ382" s="140">
        <v>25.6</v>
      </c>
      <c r="CL382" s="140">
        <v>24.571428571428569</v>
      </c>
      <c r="CM382" s="140">
        <v>24.58</v>
      </c>
      <c r="CN382" s="140">
        <v>25</v>
      </c>
      <c r="CO382" s="140">
        <v>24.15909090909091</v>
      </c>
      <c r="CP382" s="140">
        <v>23.518181818181819</v>
      </c>
      <c r="CQ382" s="140">
        <v>22.979166666666671</v>
      </c>
      <c r="CR382" s="140">
        <v>22.4375</v>
      </c>
      <c r="CS382" s="140">
        <v>23.05</v>
      </c>
      <c r="CT382" s="140">
        <v>23.831818181818178</v>
      </c>
      <c r="CU382" s="140">
        <v>23.642857142857139</v>
      </c>
      <c r="CV382" s="140">
        <v>23.627272727272729</v>
      </c>
      <c r="CW382" s="140">
        <v>24.076190476190479</v>
      </c>
      <c r="CY382" s="105">
        <v>22.471428571428572</v>
      </c>
      <c r="CZ382" s="105">
        <v>22.684999999999999</v>
      </c>
      <c r="DA382" s="105">
        <v>22.61363636363636</v>
      </c>
      <c r="DB382" s="105">
        <v>21.8</v>
      </c>
      <c r="DC382" s="105">
        <v>21.263636363636358</v>
      </c>
      <c r="DD382" s="105">
        <v>20.795833333333331</v>
      </c>
      <c r="DE382" s="105">
        <v>20.383333333333329</v>
      </c>
      <c r="DF382" s="105">
        <v>20.486363636363642</v>
      </c>
      <c r="DG382" s="105">
        <v>20.936363636363641</v>
      </c>
      <c r="DH382" s="105">
        <v>21.23809523809523</v>
      </c>
      <c r="DI382" s="155">
        <v>21.518181818181819</v>
      </c>
      <c r="DJ382" s="155">
        <v>21.985714285714291</v>
      </c>
    </row>
    <row r="383" spans="1:114" ht="15" customHeight="1" x14ac:dyDescent="0.25">
      <c r="A383" s="70">
        <v>-73.355277779999994</v>
      </c>
      <c r="B383" s="70">
        <v>5.5535555600000004</v>
      </c>
      <c r="C383" s="71">
        <v>2690</v>
      </c>
      <c r="D383" s="232">
        <v>24035130</v>
      </c>
      <c r="E383" s="232"/>
      <c r="F383" s="233" t="s">
        <v>652</v>
      </c>
      <c r="G383" s="234" t="s">
        <v>512</v>
      </c>
      <c r="H383" s="235" t="s">
        <v>653</v>
      </c>
      <c r="I383" s="236">
        <v>20.2</v>
      </c>
      <c r="J383" s="236">
        <v>21</v>
      </c>
      <c r="K383" s="236">
        <v>21.6</v>
      </c>
      <c r="L383" s="236">
        <v>22.2</v>
      </c>
      <c r="M383" s="236">
        <v>21.4</v>
      </c>
      <c r="N383" s="236">
        <v>18.399999999999999</v>
      </c>
      <c r="O383" s="236">
        <v>21.5</v>
      </c>
      <c r="P383" s="236">
        <v>21.4</v>
      </c>
      <c r="Q383" s="236">
        <v>20.5</v>
      </c>
      <c r="R383" s="236">
        <v>19.600000000000001</v>
      </c>
      <c r="S383" s="236">
        <v>21.8</v>
      </c>
      <c r="T383" s="236">
        <v>23.3</v>
      </c>
      <c r="U383" s="236">
        <v>20.100000000000001</v>
      </c>
      <c r="V383" s="236">
        <v>21.6</v>
      </c>
      <c r="W383" s="236">
        <v>21.6</v>
      </c>
      <c r="X383" s="236">
        <v>19.8</v>
      </c>
      <c r="Y383" s="236">
        <v>21.1</v>
      </c>
      <c r="Z383" s="236">
        <v>19.3</v>
      </c>
      <c r="AA383" s="236">
        <v>19.8</v>
      </c>
      <c r="AB383" s="236">
        <v>20.2</v>
      </c>
      <c r="AC383" s="236">
        <v>23.3</v>
      </c>
      <c r="AD383" s="236">
        <v>21.9</v>
      </c>
      <c r="AE383" s="236">
        <v>20.3</v>
      </c>
      <c r="AF383" s="236">
        <v>20.399999999999999</v>
      </c>
      <c r="AG383" s="236">
        <v>20.6</v>
      </c>
      <c r="AH383" s="236">
        <v>19.2</v>
      </c>
      <c r="AI383" s="236">
        <v>20.399999999999999</v>
      </c>
      <c r="AJ383" s="236">
        <v>19</v>
      </c>
      <c r="AK383" s="236">
        <v>19.899999999999999</v>
      </c>
      <c r="AL383" s="236">
        <v>21.9</v>
      </c>
      <c r="AM383" s="236"/>
      <c r="AN383" s="130">
        <f t="shared" ref="AN383" si="22">+LOOKUP(1000,I383:AM383)</f>
        <v>21.9</v>
      </c>
      <c r="AO383" s="131"/>
      <c r="AQ383" s="132"/>
      <c r="AR383" s="99"/>
      <c r="AS383" s="133"/>
      <c r="AT383" s="134"/>
      <c r="AU383" s="135">
        <v>24.4</v>
      </c>
      <c r="AV383" s="136"/>
      <c r="AW383" s="140"/>
      <c r="AX383" s="129">
        <v>19.2</v>
      </c>
      <c r="AY383" s="129">
        <v>21.9</v>
      </c>
      <c r="AZ383" s="129">
        <v>22.2</v>
      </c>
      <c r="BA383" s="129">
        <v>18.399999999999999</v>
      </c>
      <c r="BB383" s="129">
        <v>17.3</v>
      </c>
      <c r="BC383" s="129">
        <v>22.5</v>
      </c>
      <c r="BD383" s="129">
        <v>23.4</v>
      </c>
      <c r="BE383" s="129"/>
      <c r="BF383" s="129"/>
      <c r="BG383" s="129"/>
      <c r="BH383" s="129"/>
      <c r="BI383" s="129"/>
      <c r="BJ383" s="129"/>
      <c r="BK383" s="129"/>
      <c r="BL383" s="129"/>
      <c r="BM383" s="129"/>
      <c r="BN383" s="137">
        <f t="shared" si="16"/>
        <v>23.4</v>
      </c>
      <c r="BO383" s="138"/>
      <c r="BP383" s="131"/>
      <c r="BQ383" s="99">
        <f t="shared" si="17"/>
        <v>23.4</v>
      </c>
      <c r="BR383" s="139"/>
      <c r="BS383" s="132">
        <f t="shared" si="18"/>
        <v>20.699999999999996</v>
      </c>
      <c r="BT383" s="99">
        <f t="shared" si="19"/>
        <v>20.699999999999996</v>
      </c>
      <c r="BU383" s="134">
        <f t="shared" si="20"/>
        <v>23.4</v>
      </c>
      <c r="BV383" s="135">
        <v>24.6</v>
      </c>
      <c r="BW383" s="116">
        <f t="shared" si="21"/>
        <v>-1.2000000000000028</v>
      </c>
      <c r="BY383" s="140">
        <v>25.4</v>
      </c>
      <c r="BZ383" s="140">
        <v>26.8</v>
      </c>
      <c r="CA383" s="140">
        <v>26.6</v>
      </c>
      <c r="CB383" s="140">
        <v>24.4</v>
      </c>
      <c r="CC383" s="140">
        <v>23.2</v>
      </c>
      <c r="CD383" s="140">
        <v>23</v>
      </c>
      <c r="CE383" s="140">
        <v>21.4</v>
      </c>
      <c r="CF383" s="140">
        <v>22.4</v>
      </c>
      <c r="CG383" s="140">
        <v>23.4</v>
      </c>
      <c r="CH383" s="140">
        <v>25.3</v>
      </c>
      <c r="CI383" s="140">
        <v>24.4</v>
      </c>
      <c r="CJ383" s="140">
        <v>24.6</v>
      </c>
      <c r="CL383" s="140">
        <v>22.258620689655181</v>
      </c>
      <c r="CM383" s="140">
        <v>22.57586206896552</v>
      </c>
      <c r="CN383" s="140">
        <v>22.89310344827587</v>
      </c>
      <c r="CO383" s="140">
        <v>21.46206896551724</v>
      </c>
      <c r="CP383" s="140">
        <v>20.417857142857141</v>
      </c>
      <c r="CQ383" s="140">
        <v>19.07931034482759</v>
      </c>
      <c r="CR383" s="140">
        <v>18.92758620689656</v>
      </c>
      <c r="CS383" s="140">
        <v>19.414285714285711</v>
      </c>
      <c r="CT383" s="140">
        <v>20.520689655172411</v>
      </c>
      <c r="CU383" s="140">
        <v>21.055172413793109</v>
      </c>
      <c r="CV383" s="140">
        <v>21.072413793103461</v>
      </c>
      <c r="CW383" s="140">
        <v>21.337931034482761</v>
      </c>
      <c r="CY383" s="105">
        <v>19.572413793103451</v>
      </c>
      <c r="CZ383" s="105">
        <v>19.827586206896552</v>
      </c>
      <c r="DA383" s="105">
        <v>19.755172413793112</v>
      </c>
      <c r="DB383" s="105">
        <v>18.741379310344829</v>
      </c>
      <c r="DC383" s="105">
        <v>17.81071428571429</v>
      </c>
      <c r="DD383" s="105">
        <v>16.782758620689659</v>
      </c>
      <c r="DE383" s="105">
        <v>16.389655172413789</v>
      </c>
      <c r="DF383" s="105">
        <v>16.74642857142857</v>
      </c>
      <c r="DG383" s="105">
        <v>17.6551724137931</v>
      </c>
      <c r="DH383" s="105">
        <v>18.337931034482761</v>
      </c>
      <c r="DI383" s="155">
        <v>18.555172413793109</v>
      </c>
      <c r="DJ383" s="155">
        <v>18.80344827586207</v>
      </c>
    </row>
    <row r="384" spans="1:114" ht="15" customHeight="1" x14ac:dyDescent="0.25">
      <c r="A384" s="70">
        <v>-73.11636111</v>
      </c>
      <c r="B384" s="70">
        <v>5.7459166699999997</v>
      </c>
      <c r="C384" s="71">
        <v>2470</v>
      </c>
      <c r="D384" s="50">
        <v>24035430</v>
      </c>
      <c r="E384" s="56"/>
      <c r="F384" s="195" t="s">
        <v>654</v>
      </c>
      <c r="G384" s="57" t="s">
        <v>512</v>
      </c>
      <c r="H384" s="82" t="s">
        <v>655</v>
      </c>
      <c r="I384" s="129">
        <v>23</v>
      </c>
      <c r="J384" s="129">
        <v>22</v>
      </c>
      <c r="K384" s="129">
        <v>23</v>
      </c>
      <c r="L384" s="129">
        <v>25</v>
      </c>
      <c r="M384" s="129">
        <v>24.4</v>
      </c>
      <c r="N384" s="129">
        <v>21.6</v>
      </c>
      <c r="O384" s="129">
        <v>26.2</v>
      </c>
      <c r="P384" s="129">
        <v>24.8</v>
      </c>
      <c r="Q384" s="129">
        <v>25.4</v>
      </c>
      <c r="R384" s="129">
        <v>23.6</v>
      </c>
      <c r="S384" s="129">
        <v>24.8</v>
      </c>
      <c r="T384" s="129">
        <v>26.2</v>
      </c>
      <c r="U384" s="129">
        <v>26</v>
      </c>
      <c r="V384" s="129">
        <v>22</v>
      </c>
      <c r="W384" s="129">
        <v>23.4</v>
      </c>
      <c r="X384" s="129">
        <v>21.4</v>
      </c>
      <c r="Y384" s="129">
        <v>23.4</v>
      </c>
      <c r="Z384" s="129">
        <v>23.1</v>
      </c>
      <c r="AA384" s="129">
        <v>22.3</v>
      </c>
      <c r="AB384" s="129">
        <v>22</v>
      </c>
      <c r="AC384" s="129">
        <v>23.4</v>
      </c>
      <c r="AD384" s="129">
        <v>23.6</v>
      </c>
      <c r="AE384" s="129">
        <v>23.4</v>
      </c>
      <c r="AF384" s="129">
        <v>24.6</v>
      </c>
      <c r="AG384" s="129">
        <v>22.4</v>
      </c>
      <c r="AH384" s="129">
        <v>24.8</v>
      </c>
      <c r="AI384" s="129">
        <v>24</v>
      </c>
      <c r="AJ384" s="129">
        <v>21.4</v>
      </c>
      <c r="AK384" s="129">
        <v>22.8</v>
      </c>
      <c r="AL384" s="129">
        <v>24.2</v>
      </c>
      <c r="AM384" s="129"/>
      <c r="AN384" s="130">
        <f t="shared" si="14"/>
        <v>24.2</v>
      </c>
      <c r="AO384" s="131"/>
      <c r="AQ384" s="132"/>
      <c r="AR384" s="99"/>
      <c r="AS384" s="133"/>
      <c r="AT384" s="134">
        <f t="shared" si="15"/>
        <v>26.2</v>
      </c>
      <c r="AU384" s="135">
        <v>26.8</v>
      </c>
      <c r="AV384" s="136">
        <f>+AT384-AU384</f>
        <v>-0.60000000000000142</v>
      </c>
      <c r="AW384" s="140"/>
      <c r="AX384" s="129">
        <v>21.4</v>
      </c>
      <c r="AY384" s="129">
        <v>22.4</v>
      </c>
      <c r="AZ384" s="129">
        <v>22.2</v>
      </c>
      <c r="BA384" s="129">
        <v>21.2</v>
      </c>
      <c r="BB384" s="129">
        <v>20.6</v>
      </c>
      <c r="BC384" s="129">
        <v>23.4</v>
      </c>
      <c r="BD384" s="129">
        <v>21.4</v>
      </c>
      <c r="BE384" s="129"/>
      <c r="BF384" s="129"/>
      <c r="BG384" s="129"/>
      <c r="BH384" s="129"/>
      <c r="BI384" s="129"/>
      <c r="BJ384" s="129"/>
      <c r="BK384" s="129"/>
      <c r="BL384" s="129"/>
      <c r="BM384" s="129"/>
      <c r="BN384" s="137">
        <f t="shared" si="16"/>
        <v>21.4</v>
      </c>
      <c r="BO384" s="138"/>
      <c r="BP384" s="131"/>
      <c r="BQ384" s="99">
        <f t="shared" si="17"/>
        <v>21.4</v>
      </c>
      <c r="BR384" s="139"/>
      <c r="BS384" s="132">
        <f t="shared" si="18"/>
        <v>21.800000000000004</v>
      </c>
      <c r="BT384" s="99">
        <f t="shared" si="19"/>
        <v>21.800000000000004</v>
      </c>
      <c r="BU384" s="134">
        <f t="shared" si="20"/>
        <v>23.4</v>
      </c>
      <c r="BV384" s="135">
        <v>26.2</v>
      </c>
      <c r="BW384" s="116">
        <f t="shared" si="21"/>
        <v>-2.8000000000000007</v>
      </c>
      <c r="BY384" s="140">
        <v>29</v>
      </c>
      <c r="BZ384" s="140">
        <v>28.5</v>
      </c>
      <c r="CA384" s="140">
        <v>29</v>
      </c>
      <c r="CB384" s="140">
        <v>28.6</v>
      </c>
      <c r="CC384" s="140">
        <v>26.2</v>
      </c>
      <c r="CD384" s="140">
        <v>25.8</v>
      </c>
      <c r="CE384" s="140">
        <v>28</v>
      </c>
      <c r="CF384" s="140">
        <v>26.6</v>
      </c>
      <c r="CG384" s="140">
        <v>26.8</v>
      </c>
      <c r="CH384" s="140">
        <v>26</v>
      </c>
      <c r="CI384" s="140">
        <v>26.8</v>
      </c>
      <c r="CJ384" s="140">
        <v>26.2</v>
      </c>
      <c r="CL384" s="140">
        <v>25.12962962962963</v>
      </c>
      <c r="CM384" s="140">
        <v>25.581481481481479</v>
      </c>
      <c r="CN384" s="140">
        <v>25.74814814814815</v>
      </c>
      <c r="CO384" s="140">
        <v>24.596296296296291</v>
      </c>
      <c r="CP384" s="140">
        <v>23.70384615384615</v>
      </c>
      <c r="CQ384" s="140">
        <v>22.734615384615381</v>
      </c>
      <c r="CR384" s="140">
        <v>23.022222222222229</v>
      </c>
      <c r="CS384" s="140">
        <v>23.322222222222219</v>
      </c>
      <c r="CT384" s="140">
        <v>23.80740740740741</v>
      </c>
      <c r="CU384" s="140">
        <v>23.840740740740738</v>
      </c>
      <c r="CV384" s="140">
        <v>23.68888888888889</v>
      </c>
      <c r="CW384" s="140">
        <v>24.31851851851852</v>
      </c>
      <c r="CY384" s="105">
        <v>22.892592592592589</v>
      </c>
      <c r="CZ384" s="105">
        <v>23.11481481481481</v>
      </c>
      <c r="DA384" s="105">
        <v>22.80740740740741</v>
      </c>
      <c r="DB384" s="105">
        <v>21.714814814814812</v>
      </c>
      <c r="DC384" s="105">
        <v>21.17307692307692</v>
      </c>
      <c r="DD384" s="105">
        <v>20.569230769230771</v>
      </c>
      <c r="DE384" s="105">
        <v>20.281481481481482</v>
      </c>
      <c r="DF384" s="105">
        <v>20.548148148148151</v>
      </c>
      <c r="DG384" s="105">
        <v>20.918518518518521</v>
      </c>
      <c r="DH384" s="105">
        <v>21.229629629629631</v>
      </c>
      <c r="DI384" s="155">
        <v>21.514814814814819</v>
      </c>
      <c r="DJ384" s="155">
        <v>22.029629629629628</v>
      </c>
    </row>
    <row r="385" spans="1:114" ht="15" customHeight="1" x14ac:dyDescent="0.25">
      <c r="A385" s="70">
        <v>-72.693222219999996</v>
      </c>
      <c r="B385" s="70">
        <v>6.5177222199999996</v>
      </c>
      <c r="C385" s="71">
        <v>1160</v>
      </c>
      <c r="D385" s="56">
        <v>24035260</v>
      </c>
      <c r="E385" s="56"/>
      <c r="F385" s="195" t="s">
        <v>656</v>
      </c>
      <c r="G385" s="57" t="s">
        <v>67</v>
      </c>
      <c r="H385" s="82" t="s">
        <v>657</v>
      </c>
      <c r="I385" s="129">
        <v>33</v>
      </c>
      <c r="J385" s="129">
        <v>32</v>
      </c>
      <c r="K385" s="129">
        <v>33.4</v>
      </c>
      <c r="L385" s="129">
        <v>35.200000000000003</v>
      </c>
      <c r="M385" s="129">
        <v>34</v>
      </c>
      <c r="N385" s="129">
        <v>32</v>
      </c>
      <c r="O385" s="129">
        <v>34.4</v>
      </c>
      <c r="P385" s="129">
        <v>35.4</v>
      </c>
      <c r="Q385" s="129">
        <v>34.6</v>
      </c>
      <c r="R385" s="129">
        <v>35</v>
      </c>
      <c r="S385" s="129" t="s">
        <v>1539</v>
      </c>
      <c r="T385" s="129" t="s">
        <v>1539</v>
      </c>
      <c r="U385" s="129">
        <v>33.4</v>
      </c>
      <c r="V385" s="129">
        <v>33.6</v>
      </c>
      <c r="W385" s="129">
        <v>33.4</v>
      </c>
      <c r="X385" s="129">
        <v>32</v>
      </c>
      <c r="Y385" s="129">
        <v>29.6</v>
      </c>
      <c r="Z385" s="129">
        <v>33.200000000000003</v>
      </c>
      <c r="AA385" s="129">
        <v>31.6</v>
      </c>
      <c r="AB385" s="129">
        <v>32.200000000000003</v>
      </c>
      <c r="AC385" s="129">
        <v>33.799999999999997</v>
      </c>
      <c r="AD385" s="129">
        <v>34</v>
      </c>
      <c r="AE385" s="129">
        <v>33.6</v>
      </c>
      <c r="AF385" s="129">
        <v>29.4</v>
      </c>
      <c r="AG385" s="129">
        <v>33.6</v>
      </c>
      <c r="AH385" s="129">
        <v>36.200000000000003</v>
      </c>
      <c r="AI385" s="129">
        <v>32.6</v>
      </c>
      <c r="AJ385" s="129">
        <v>28</v>
      </c>
      <c r="AK385" s="129">
        <v>31.4</v>
      </c>
      <c r="AL385" s="129">
        <v>34</v>
      </c>
      <c r="AM385" s="129"/>
      <c r="AN385" s="130">
        <f t="shared" si="14"/>
        <v>34</v>
      </c>
      <c r="AO385" s="131"/>
      <c r="AQ385" s="132"/>
      <c r="AR385" s="99"/>
      <c r="AS385" s="133"/>
      <c r="AT385" s="134">
        <f t="shared" si="15"/>
        <v>36.200000000000003</v>
      </c>
      <c r="AU385" s="135">
        <v>39.4</v>
      </c>
      <c r="AV385" s="136">
        <f>+AT385-AU385</f>
        <v>-3.1999999999999957</v>
      </c>
      <c r="AW385" s="140"/>
      <c r="AX385" s="129">
        <v>30</v>
      </c>
      <c r="AY385" s="129">
        <v>34.200000000000003</v>
      </c>
      <c r="AZ385" s="129" t="s">
        <v>1539</v>
      </c>
      <c r="BA385" s="129" t="s">
        <v>1539</v>
      </c>
      <c r="BB385" s="129" t="s">
        <v>1539</v>
      </c>
      <c r="BC385" s="129" t="s">
        <v>1539</v>
      </c>
      <c r="BD385" s="129">
        <v>31.2</v>
      </c>
      <c r="BE385" s="129"/>
      <c r="BF385" s="129"/>
      <c r="BG385" s="129"/>
      <c r="BH385" s="129"/>
      <c r="BI385" s="129"/>
      <c r="BJ385" s="129"/>
      <c r="BK385" s="129"/>
      <c r="BL385" s="129"/>
      <c r="BM385" s="129"/>
      <c r="BN385" s="137">
        <f t="shared" si="16"/>
        <v>31.2</v>
      </c>
      <c r="BO385" s="138"/>
      <c r="BP385" s="131"/>
      <c r="BQ385" s="99"/>
      <c r="BR385" s="139"/>
      <c r="BS385" s="132"/>
      <c r="BT385" s="99"/>
      <c r="BU385" s="134">
        <f t="shared" si="20"/>
        <v>34.200000000000003</v>
      </c>
      <c r="BV385" s="135">
        <v>39</v>
      </c>
      <c r="BW385" s="116">
        <f t="shared" si="21"/>
        <v>-4.7999999999999972</v>
      </c>
      <c r="BY385" s="140">
        <v>40.4</v>
      </c>
      <c r="BZ385" s="140">
        <v>42.2</v>
      </c>
      <c r="CA385" s="140">
        <v>40.799999999999997</v>
      </c>
      <c r="CB385" s="140">
        <v>40</v>
      </c>
      <c r="CC385" s="140">
        <v>38.200000000000003</v>
      </c>
      <c r="CD385" s="140">
        <v>38.4</v>
      </c>
      <c r="CE385" s="140">
        <v>39.4</v>
      </c>
      <c r="CF385" s="140">
        <v>40.6</v>
      </c>
      <c r="CG385" s="140">
        <v>40.200000000000003</v>
      </c>
      <c r="CH385" s="140">
        <v>39.4</v>
      </c>
      <c r="CI385" s="140">
        <v>39.4</v>
      </c>
      <c r="CJ385" s="140">
        <v>39</v>
      </c>
      <c r="CL385" s="140">
        <v>36.414814814814811</v>
      </c>
      <c r="CM385" s="140">
        <v>36.851851851851848</v>
      </c>
      <c r="CN385" s="140">
        <v>37.130769230769232</v>
      </c>
      <c r="CO385" s="140">
        <v>36.518518518518512</v>
      </c>
      <c r="CP385" s="140">
        <v>36.164285714285718</v>
      </c>
      <c r="CQ385" s="140">
        <v>36.244444444444447</v>
      </c>
      <c r="CR385" s="140">
        <v>36.281481481481492</v>
      </c>
      <c r="CS385" s="140">
        <v>36.488888888888887</v>
      </c>
      <c r="CT385" s="140">
        <v>36.355555555555547</v>
      </c>
      <c r="CU385" s="140">
        <v>35.348148148148162</v>
      </c>
      <c r="CV385" s="140">
        <v>35.042857142857137</v>
      </c>
      <c r="CW385" s="140">
        <v>35.437037037037037</v>
      </c>
      <c r="CY385" s="105">
        <v>34.140740740740753</v>
      </c>
      <c r="CZ385" s="105">
        <v>34.362962962962953</v>
      </c>
      <c r="DA385" s="105">
        <v>34.192307692307701</v>
      </c>
      <c r="DB385" s="105">
        <v>33.385185185185193</v>
      </c>
      <c r="DC385" s="105">
        <v>32.603571428571428</v>
      </c>
      <c r="DD385" s="105">
        <v>32.559259259259257</v>
      </c>
      <c r="DE385" s="105">
        <v>33.12592592592592</v>
      </c>
      <c r="DF385" s="105">
        <v>33.440740740740743</v>
      </c>
      <c r="DG385" s="105">
        <v>32.866666666666667</v>
      </c>
      <c r="DH385" s="105">
        <v>32.011111111111113</v>
      </c>
      <c r="DI385" s="155">
        <v>32.23571428571428</v>
      </c>
      <c r="DJ385" s="155">
        <v>33.288888888888891</v>
      </c>
    </row>
    <row r="386" spans="1:114" ht="15" customHeight="1" x14ac:dyDescent="0.25">
      <c r="A386" s="70">
        <v>-72.578777779999996</v>
      </c>
      <c r="B386" s="70">
        <v>6.3261944400000001</v>
      </c>
      <c r="C386" s="71">
        <v>2150</v>
      </c>
      <c r="D386" s="56">
        <v>24035330</v>
      </c>
      <c r="E386" s="56"/>
      <c r="F386" s="195" t="s">
        <v>658</v>
      </c>
      <c r="G386" s="57" t="s">
        <v>512</v>
      </c>
      <c r="H386" s="82" t="s">
        <v>659</v>
      </c>
      <c r="I386" s="129">
        <v>25.6</v>
      </c>
      <c r="J386" s="129">
        <v>24</v>
      </c>
      <c r="K386" s="129">
        <v>25.2</v>
      </c>
      <c r="L386" s="129">
        <v>24.8</v>
      </c>
      <c r="M386" s="129">
        <v>25</v>
      </c>
      <c r="N386" s="129">
        <v>23</v>
      </c>
      <c r="O386" s="129">
        <v>25.6</v>
      </c>
      <c r="P386" s="129">
        <v>27</v>
      </c>
      <c r="Q386" s="129">
        <v>25</v>
      </c>
      <c r="R386" s="129">
        <v>26</v>
      </c>
      <c r="S386" s="129">
        <v>25.2</v>
      </c>
      <c r="T386" s="129">
        <v>26</v>
      </c>
      <c r="U386" s="129">
        <v>25</v>
      </c>
      <c r="V386" s="129">
        <v>24</v>
      </c>
      <c r="W386" s="129">
        <v>21.6</v>
      </c>
      <c r="X386" s="129">
        <v>22.2</v>
      </c>
      <c r="Y386" s="129" t="s">
        <v>1539</v>
      </c>
      <c r="Z386" s="129" t="s">
        <v>1539</v>
      </c>
      <c r="AA386" s="129" t="s">
        <v>1539</v>
      </c>
      <c r="AB386" s="129" t="s">
        <v>1539</v>
      </c>
      <c r="AC386" s="129">
        <v>25</v>
      </c>
      <c r="AD386" s="129">
        <v>26.2</v>
      </c>
      <c r="AE386" s="129">
        <v>25.4</v>
      </c>
      <c r="AF386" s="129">
        <v>26.8</v>
      </c>
      <c r="AG386" s="129">
        <v>22.2</v>
      </c>
      <c r="AH386" s="129">
        <v>24.2</v>
      </c>
      <c r="AI386" s="129">
        <v>25.4</v>
      </c>
      <c r="AJ386" s="129">
        <v>23.4</v>
      </c>
      <c r="AK386" s="129">
        <v>21.6</v>
      </c>
      <c r="AL386" s="129">
        <v>22</v>
      </c>
      <c r="AM386" s="129"/>
      <c r="AN386" s="130"/>
      <c r="AO386" s="131"/>
      <c r="AQ386" s="132"/>
      <c r="AR386" s="99"/>
      <c r="AS386" s="133"/>
      <c r="AT386" s="134"/>
      <c r="AU386" s="135"/>
      <c r="AV386" s="136"/>
      <c r="AW386" s="140"/>
      <c r="AX386" s="129">
        <v>23</v>
      </c>
      <c r="AY386" s="129">
        <v>23.8</v>
      </c>
      <c r="AZ386" s="129">
        <v>24.2</v>
      </c>
      <c r="BA386" s="129">
        <v>24.6</v>
      </c>
      <c r="BB386" s="129">
        <v>23</v>
      </c>
      <c r="BC386" s="129">
        <v>23.2</v>
      </c>
      <c r="BD386" s="129">
        <v>22</v>
      </c>
      <c r="BE386" s="129"/>
      <c r="BF386" s="129"/>
      <c r="BG386" s="129"/>
      <c r="BH386" s="129"/>
      <c r="BI386" s="129"/>
      <c r="BJ386" s="129"/>
      <c r="BK386" s="129"/>
      <c r="BL386" s="129"/>
      <c r="BM386" s="129"/>
      <c r="BN386" s="137">
        <f t="shared" ref="BN386" si="23">+LOOKUP(1000,AX386:BM386)</f>
        <v>22</v>
      </c>
      <c r="BO386" s="138"/>
      <c r="BP386" s="131"/>
      <c r="BQ386" s="99"/>
      <c r="BR386" s="139"/>
      <c r="BS386" s="132"/>
      <c r="BT386" s="99"/>
      <c r="BU386" s="134">
        <f t="shared" ref="BU386" si="24">+MAX(AX386:BM386)</f>
        <v>24.6</v>
      </c>
      <c r="BV386" s="135"/>
      <c r="BW386" s="116"/>
      <c r="BY386" s="140"/>
      <c r="BZ386" s="140"/>
      <c r="CA386" s="140"/>
      <c r="CB386" s="140"/>
      <c r="CC386" s="140"/>
      <c r="CD386" s="140"/>
      <c r="CE386" s="140"/>
      <c r="CF386" s="140"/>
      <c r="CG386" s="140"/>
      <c r="CH386" s="140"/>
      <c r="CI386" s="140"/>
      <c r="CL386" s="140">
        <v>27.58461538461539</v>
      </c>
      <c r="CM386" s="140">
        <v>28.237037037037041</v>
      </c>
      <c r="CN386" s="140">
        <v>28.414285714285711</v>
      </c>
      <c r="CO386" s="140">
        <v>27.228571428571431</v>
      </c>
      <c r="CP386" s="140">
        <v>26.351724137931029</v>
      </c>
      <c r="CQ386" s="140">
        <v>25.76551724137931</v>
      </c>
      <c r="CR386" s="140">
        <v>25.944827586206891</v>
      </c>
      <c r="CS386" s="140">
        <v>26.30344827586207</v>
      </c>
      <c r="CT386" s="140">
        <v>26.485714285714291</v>
      </c>
      <c r="CU386" s="140">
        <v>26.1925925925926</v>
      </c>
      <c r="CV386" s="140">
        <v>25.944827586206891</v>
      </c>
      <c r="CW386" s="140">
        <v>26.50370370370371</v>
      </c>
      <c r="CY386" s="105">
        <v>25.342307692307699</v>
      </c>
      <c r="CZ386" s="105">
        <v>25.607407407407411</v>
      </c>
      <c r="DA386" s="105">
        <v>25.214285714285712</v>
      </c>
      <c r="DB386" s="105">
        <v>24.029629629629628</v>
      </c>
      <c r="DC386" s="105">
        <v>23.393103448275859</v>
      </c>
      <c r="DD386" s="105">
        <v>23.217241379310352</v>
      </c>
      <c r="DE386" s="105">
        <v>23.475862068965519</v>
      </c>
      <c r="DF386" s="105">
        <v>23.906896551724142</v>
      </c>
      <c r="DG386" s="105">
        <v>23.857142857142861</v>
      </c>
      <c r="DH386" s="105">
        <v>23.288888888888881</v>
      </c>
      <c r="DI386" s="155">
        <v>23.179310344827591</v>
      </c>
      <c r="DJ386" s="155">
        <v>24.103703703703701</v>
      </c>
    </row>
    <row r="387" spans="1:114" ht="15" customHeight="1" x14ac:dyDescent="0.25">
      <c r="A387" s="70">
        <v>-72.967916669999994</v>
      </c>
      <c r="B387" s="70">
        <v>5.6769444399999998</v>
      </c>
      <c r="C387" s="71">
        <v>2500</v>
      </c>
      <c r="D387" s="56">
        <v>24035340</v>
      </c>
      <c r="E387" s="56"/>
      <c r="F387" s="198" t="s">
        <v>660</v>
      </c>
      <c r="G387" s="57" t="s">
        <v>512</v>
      </c>
      <c r="H387" s="82" t="s">
        <v>661</v>
      </c>
      <c r="I387" s="129" t="s">
        <v>1539</v>
      </c>
      <c r="J387" s="129" t="s">
        <v>1539</v>
      </c>
      <c r="K387" s="129" t="s">
        <v>1539</v>
      </c>
      <c r="L387" s="129" t="s">
        <v>1539</v>
      </c>
      <c r="M387" s="129" t="s">
        <v>1539</v>
      </c>
      <c r="N387" s="129" t="s">
        <v>1539</v>
      </c>
      <c r="O387" s="129" t="s">
        <v>1539</v>
      </c>
      <c r="P387" s="129" t="s">
        <v>1539</v>
      </c>
      <c r="Q387" s="129" t="s">
        <v>1539</v>
      </c>
      <c r="R387" s="129" t="s">
        <v>1539</v>
      </c>
      <c r="S387" s="129" t="s">
        <v>1539</v>
      </c>
      <c r="T387" s="129" t="s">
        <v>1539</v>
      </c>
      <c r="U387" s="129" t="s">
        <v>1539</v>
      </c>
      <c r="V387" s="129" t="s">
        <v>1539</v>
      </c>
      <c r="W387" s="129" t="s">
        <v>1539</v>
      </c>
      <c r="X387" s="129" t="s">
        <v>1539</v>
      </c>
      <c r="Y387" s="129" t="s">
        <v>1539</v>
      </c>
      <c r="Z387" s="129" t="s">
        <v>1539</v>
      </c>
      <c r="AA387" s="129" t="s">
        <v>1539</v>
      </c>
      <c r="AB387" s="129" t="s">
        <v>1539</v>
      </c>
      <c r="AC387" s="129" t="s">
        <v>1539</v>
      </c>
      <c r="AD387" s="129" t="s">
        <v>1539</v>
      </c>
      <c r="AE387" s="129" t="s">
        <v>1539</v>
      </c>
      <c r="AF387" s="129" t="s">
        <v>1539</v>
      </c>
      <c r="AG387" s="129" t="s">
        <v>1539</v>
      </c>
      <c r="AH387" s="129" t="s">
        <v>1539</v>
      </c>
      <c r="AI387" s="129" t="s">
        <v>1539</v>
      </c>
      <c r="AJ387" s="129" t="s">
        <v>1539</v>
      </c>
      <c r="AK387" s="129" t="s">
        <v>1539</v>
      </c>
      <c r="AL387" s="129" t="s">
        <v>1539</v>
      </c>
      <c r="AM387" s="129"/>
      <c r="AN387" s="130"/>
      <c r="AO387" s="131"/>
      <c r="AQ387" s="132"/>
      <c r="AR387" s="99"/>
      <c r="AS387" s="133"/>
      <c r="AT387" s="134"/>
      <c r="AU387" s="135">
        <v>25.4</v>
      </c>
      <c r="AV387" s="136"/>
      <c r="AW387" s="140"/>
      <c r="AX387" s="129" t="s">
        <v>1539</v>
      </c>
      <c r="AY387" s="129" t="s">
        <v>1539</v>
      </c>
      <c r="AZ387" s="129" t="s">
        <v>1539</v>
      </c>
      <c r="BA387" s="129" t="s">
        <v>1539</v>
      </c>
      <c r="BB387" s="129" t="s">
        <v>1539</v>
      </c>
      <c r="BC387" s="129" t="s">
        <v>1539</v>
      </c>
      <c r="BD387" s="129" t="s">
        <v>1539</v>
      </c>
      <c r="BE387" s="129"/>
      <c r="BF387" s="129"/>
      <c r="BG387" s="129"/>
      <c r="BH387" s="129"/>
      <c r="BI387" s="129"/>
      <c r="BJ387" s="129"/>
      <c r="BK387" s="129"/>
      <c r="BL387" s="129"/>
      <c r="BM387" s="129"/>
      <c r="BN387" s="137"/>
      <c r="BO387" s="138"/>
      <c r="BP387" s="131"/>
      <c r="BQ387" s="99">
        <f t="shared" ref="BQ387:BQ391" si="25">+BN387-BP387</f>
        <v>0</v>
      </c>
      <c r="BR387" s="139"/>
      <c r="BS387" s="132" t="e">
        <f t="shared" ref="BS387:BS391" si="26">+AVERAGE(AX387:BM387)</f>
        <v>#DIV/0!</v>
      </c>
      <c r="BT387" s="99" t="e">
        <f t="shared" ref="BT387:BT391" si="27">+BS387-BP387</f>
        <v>#DIV/0!</v>
      </c>
      <c r="BU387" s="134"/>
      <c r="BV387" s="135">
        <v>25.2</v>
      </c>
      <c r="BW387" s="116"/>
      <c r="BY387" s="140">
        <v>26.6</v>
      </c>
      <c r="BZ387" s="140">
        <v>27.4</v>
      </c>
      <c r="CA387" s="140">
        <v>27.2</v>
      </c>
      <c r="CB387" s="140">
        <v>27</v>
      </c>
      <c r="CC387" s="140">
        <v>26.1</v>
      </c>
      <c r="CD387" s="140">
        <v>24.8</v>
      </c>
      <c r="CE387" s="140">
        <v>25.2</v>
      </c>
      <c r="CF387" s="140">
        <v>26</v>
      </c>
      <c r="CG387" s="140">
        <v>27</v>
      </c>
      <c r="CH387" s="140">
        <v>25.8</v>
      </c>
      <c r="CI387" s="140">
        <v>25.4</v>
      </c>
      <c r="CJ387" s="140">
        <v>25.2</v>
      </c>
      <c r="CL387" s="140">
        <v>24.792857142857141</v>
      </c>
      <c r="CM387" s="140">
        <v>25.07586206896552</v>
      </c>
      <c r="CN387" s="140">
        <v>25.207142857142859</v>
      </c>
      <c r="CO387" s="140">
        <v>24.66206896551725</v>
      </c>
      <c r="CP387" s="140">
        <v>23.568965517241381</v>
      </c>
      <c r="CQ387" s="140">
        <v>22.768965517241369</v>
      </c>
      <c r="CR387" s="140">
        <v>22.548275862068969</v>
      </c>
      <c r="CS387" s="140">
        <v>22.662068965517239</v>
      </c>
      <c r="CT387" s="140">
        <v>23.324137931034478</v>
      </c>
      <c r="CU387" s="140">
        <v>23.542857142857141</v>
      </c>
      <c r="CV387" s="140">
        <v>23.858620689655169</v>
      </c>
      <c r="CW387" s="140">
        <v>24.078571428571429</v>
      </c>
      <c r="CY387" s="105">
        <v>22.696428571428569</v>
      </c>
      <c r="CZ387" s="105">
        <v>22.706896551724139</v>
      </c>
      <c r="DA387" s="105">
        <v>22.407142857142851</v>
      </c>
      <c r="DB387" s="105">
        <v>21.472413793103449</v>
      </c>
      <c r="DC387" s="105">
        <v>20.982758620689651</v>
      </c>
      <c r="DD387" s="105">
        <v>20.413793103448281</v>
      </c>
      <c r="DE387" s="105">
        <v>20.020689655172411</v>
      </c>
      <c r="DF387" s="105">
        <v>20.031034482758621</v>
      </c>
      <c r="DG387" s="105">
        <v>20.53448275862069</v>
      </c>
      <c r="DH387" s="105">
        <v>20.88214285714286</v>
      </c>
      <c r="DI387" s="155">
        <v>21.393103448275859</v>
      </c>
      <c r="DJ387" s="155">
        <v>22.021428571428569</v>
      </c>
    </row>
    <row r="388" spans="1:114" ht="15" customHeight="1" x14ac:dyDescent="0.25">
      <c r="A388" s="70">
        <v>-71.890611109999995</v>
      </c>
      <c r="B388" s="70">
        <v>5.8813611100000003</v>
      </c>
      <c r="C388" s="71">
        <v>342</v>
      </c>
      <c r="D388" s="56">
        <v>36015010</v>
      </c>
      <c r="E388" s="56"/>
      <c r="F388" s="202" t="s">
        <v>662</v>
      </c>
      <c r="G388" s="74" t="s">
        <v>664</v>
      </c>
      <c r="H388" s="73" t="s">
        <v>663</v>
      </c>
      <c r="I388" s="129" t="s">
        <v>1539</v>
      </c>
      <c r="J388" s="129" t="s">
        <v>1539</v>
      </c>
      <c r="K388" s="129" t="s">
        <v>1539</v>
      </c>
      <c r="L388" s="129" t="s">
        <v>1539</v>
      </c>
      <c r="M388" s="129" t="s">
        <v>1539</v>
      </c>
      <c r="N388" s="129" t="s">
        <v>1539</v>
      </c>
      <c r="O388" s="129" t="s">
        <v>1539</v>
      </c>
      <c r="P388" s="129">
        <v>33.4</v>
      </c>
      <c r="Q388" s="129">
        <v>33.4</v>
      </c>
      <c r="R388" s="129">
        <v>33.4</v>
      </c>
      <c r="S388" s="129">
        <v>33.4</v>
      </c>
      <c r="T388" s="129" t="s">
        <v>1539</v>
      </c>
      <c r="U388" s="129">
        <v>33.4</v>
      </c>
      <c r="V388" s="129">
        <v>33.200000000000003</v>
      </c>
      <c r="W388" s="129">
        <v>33.200000000000003</v>
      </c>
      <c r="X388" s="129">
        <v>32.200000000000003</v>
      </c>
      <c r="Y388" s="129">
        <v>33</v>
      </c>
      <c r="Z388" s="129">
        <v>33</v>
      </c>
      <c r="AA388" s="129">
        <v>33.6</v>
      </c>
      <c r="AB388" s="129">
        <v>31.6</v>
      </c>
      <c r="AC388" s="129">
        <v>32.200000000000003</v>
      </c>
      <c r="AD388" s="129">
        <v>33.200000000000003</v>
      </c>
      <c r="AE388" s="129">
        <v>32</v>
      </c>
      <c r="AF388" s="129">
        <v>30.6</v>
      </c>
      <c r="AG388" s="129">
        <v>30</v>
      </c>
      <c r="AH388" s="129">
        <v>32</v>
      </c>
      <c r="AI388" s="129">
        <v>32.200000000000003</v>
      </c>
      <c r="AJ388" s="129">
        <v>32.200000000000003</v>
      </c>
      <c r="AK388" s="129">
        <v>32.200000000000003</v>
      </c>
      <c r="AL388" s="129">
        <v>32.799999999999997</v>
      </c>
      <c r="AM388" s="129"/>
      <c r="AN388" s="130"/>
      <c r="AO388" s="131"/>
      <c r="AQ388" s="132"/>
      <c r="AR388" s="99"/>
      <c r="AS388" s="133"/>
      <c r="AT388" s="134"/>
      <c r="AU388" s="135" t="s">
        <v>1539</v>
      </c>
      <c r="AV388" s="136"/>
      <c r="AW388" s="140"/>
      <c r="AX388" s="129">
        <v>33.4</v>
      </c>
      <c r="AY388" s="129">
        <v>33.4</v>
      </c>
      <c r="AZ388" s="129">
        <v>33.4</v>
      </c>
      <c r="BA388" s="129">
        <v>33.6</v>
      </c>
      <c r="BB388" s="129">
        <v>33.799999999999997</v>
      </c>
      <c r="BC388" s="129">
        <v>33.799999999999997</v>
      </c>
      <c r="BD388" s="129" t="s">
        <v>1539</v>
      </c>
      <c r="BE388" s="129"/>
      <c r="BF388" s="129"/>
      <c r="BG388" s="129"/>
      <c r="BH388" s="129"/>
      <c r="BI388" s="129"/>
      <c r="BJ388" s="129"/>
      <c r="BK388" s="129"/>
      <c r="BL388" s="129"/>
      <c r="BM388" s="129"/>
      <c r="BN388" s="137">
        <f>+LOOKUP(1000,AX388:BM388)</f>
        <v>33.799999999999997</v>
      </c>
      <c r="BO388" s="138"/>
      <c r="BP388" s="131"/>
      <c r="BQ388" s="99">
        <f t="shared" si="25"/>
        <v>33.799999999999997</v>
      </c>
      <c r="BR388" s="139"/>
      <c r="BS388" s="132">
        <f t="shared" ref="BS388" si="28">+AVERAGE(AX388:BM388)</f>
        <v>33.566666666666663</v>
      </c>
      <c r="BT388" s="99">
        <f t="shared" si="27"/>
        <v>33.566666666666663</v>
      </c>
      <c r="BU388" s="134">
        <f>+MAX(AX388:BM388)</f>
        <v>33.799999999999997</v>
      </c>
      <c r="BV388" s="135" t="s">
        <v>1539</v>
      </c>
      <c r="BW388" s="116"/>
      <c r="BY388" s="140" t="s">
        <v>1539</v>
      </c>
      <c r="BZ388" s="140" t="s">
        <v>1539</v>
      </c>
      <c r="CA388" s="140" t="s">
        <v>1539</v>
      </c>
      <c r="CB388" s="140" t="s">
        <v>1539</v>
      </c>
      <c r="CC388" s="140" t="s">
        <v>1539</v>
      </c>
      <c r="CD388" s="140" t="s">
        <v>1539</v>
      </c>
      <c r="CE388" s="140" t="s">
        <v>1539</v>
      </c>
      <c r="CF388" s="140" t="s">
        <v>1539</v>
      </c>
      <c r="CG388" s="140" t="s">
        <v>1539</v>
      </c>
      <c r="CH388" s="140" t="s">
        <v>1539</v>
      </c>
      <c r="CI388" s="140" t="s">
        <v>1539</v>
      </c>
      <c r="CJ388" s="140" t="s">
        <v>1539</v>
      </c>
      <c r="CL388" s="140"/>
      <c r="CM388" s="140"/>
      <c r="CN388" s="140"/>
      <c r="CO388" s="140"/>
      <c r="CP388" s="140"/>
      <c r="CQ388" s="140"/>
      <c r="CR388" s="140"/>
      <c r="CS388" s="140"/>
      <c r="CT388" s="140"/>
      <c r="CU388" s="140"/>
      <c r="CV388" s="140"/>
      <c r="CW388" s="140"/>
      <c r="CY388" s="105"/>
      <c r="CZ388" s="105"/>
      <c r="DA388" s="105"/>
      <c r="DB388" s="105"/>
      <c r="DC388" s="105"/>
      <c r="DD388" s="105"/>
      <c r="DE388" s="105"/>
      <c r="DF388" s="105"/>
      <c r="DG388" s="105"/>
      <c r="DH388" s="105"/>
      <c r="DI388" s="155"/>
      <c r="DJ388" s="155"/>
    </row>
    <row r="389" spans="1:114" ht="15" customHeight="1" x14ac:dyDescent="0.25">
      <c r="A389" s="70">
        <v>-73.449166669999997</v>
      </c>
      <c r="B389" s="70">
        <v>5.0222777799999996</v>
      </c>
      <c r="C389" s="71">
        <v>1930</v>
      </c>
      <c r="D389" s="56">
        <v>35075020</v>
      </c>
      <c r="E389" s="56"/>
      <c r="F389" s="202" t="s">
        <v>665</v>
      </c>
      <c r="G389" s="74" t="s">
        <v>512</v>
      </c>
      <c r="H389" s="73" t="s">
        <v>666</v>
      </c>
      <c r="I389" s="129">
        <v>24</v>
      </c>
      <c r="J389" s="129">
        <v>22.8</v>
      </c>
      <c r="K389" s="129">
        <v>24.8</v>
      </c>
      <c r="L389" s="129">
        <v>25.6</v>
      </c>
      <c r="M389" s="129">
        <v>24.2</v>
      </c>
      <c r="N389" s="129">
        <v>21.6</v>
      </c>
      <c r="O389" s="129">
        <v>25.6</v>
      </c>
      <c r="P389" s="129">
        <v>25.4</v>
      </c>
      <c r="Q389" s="129">
        <v>22.8</v>
      </c>
      <c r="R389" s="129">
        <v>23</v>
      </c>
      <c r="S389" s="129">
        <v>24.2</v>
      </c>
      <c r="T389" s="129">
        <v>25</v>
      </c>
      <c r="U389" s="129">
        <v>23.4</v>
      </c>
      <c r="V389" s="129">
        <v>23.4</v>
      </c>
      <c r="W389" s="129">
        <v>24.2</v>
      </c>
      <c r="X389" s="129">
        <v>21.4</v>
      </c>
      <c r="Y389" s="129">
        <v>23</v>
      </c>
      <c r="Z389" s="129">
        <v>23.4</v>
      </c>
      <c r="AA389" s="129">
        <v>24.2</v>
      </c>
      <c r="AB389" s="129">
        <v>24.8</v>
      </c>
      <c r="AC389" s="129">
        <v>25</v>
      </c>
      <c r="AD389" s="129">
        <v>25.8</v>
      </c>
      <c r="AE389" s="129">
        <v>23.6</v>
      </c>
      <c r="AF389" s="129">
        <v>24</v>
      </c>
      <c r="AG389" s="129">
        <v>22</v>
      </c>
      <c r="AH389" s="129">
        <v>21.8</v>
      </c>
      <c r="AI389" s="129">
        <v>23.2</v>
      </c>
      <c r="AJ389" s="129">
        <v>22</v>
      </c>
      <c r="AK389" s="129">
        <v>24.2</v>
      </c>
      <c r="AL389" s="129">
        <v>24</v>
      </c>
      <c r="AM389" s="129"/>
      <c r="AN389" s="130">
        <f t="shared" ref="AN389" si="29">+LOOKUP(1000,I389:AM389)</f>
        <v>24</v>
      </c>
      <c r="AO389" s="131"/>
      <c r="AQ389" s="132"/>
      <c r="AR389" s="99"/>
      <c r="AS389" s="133"/>
      <c r="AT389" s="134">
        <f t="shared" ref="AT389" si="30">+MAX(I389:AM389)</f>
        <v>25.8</v>
      </c>
      <c r="AU389" s="135">
        <v>27.6</v>
      </c>
      <c r="AV389" s="136">
        <f>+AT389-AU389</f>
        <v>-1.8000000000000007</v>
      </c>
      <c r="AW389" s="140"/>
      <c r="AX389" s="129">
        <v>25.4</v>
      </c>
      <c r="AY389" s="129">
        <v>24.2</v>
      </c>
      <c r="AZ389" s="129">
        <v>23.8</v>
      </c>
      <c r="BA389" s="129">
        <v>21</v>
      </c>
      <c r="BB389" s="129">
        <v>20.6</v>
      </c>
      <c r="BC389" s="129">
        <v>24.6</v>
      </c>
      <c r="BD389" s="129">
        <v>24</v>
      </c>
      <c r="BE389" s="129"/>
      <c r="BF389" s="129"/>
      <c r="BG389" s="129"/>
      <c r="BH389" s="129"/>
      <c r="BI389" s="129"/>
      <c r="BJ389" s="129"/>
      <c r="BK389" s="129"/>
      <c r="BL389" s="129"/>
      <c r="BM389" s="129"/>
      <c r="BN389" s="137">
        <f>+LOOKUP(1000,AX389:BM389)</f>
        <v>24</v>
      </c>
      <c r="BO389" s="138"/>
      <c r="BP389" s="131"/>
      <c r="BQ389" s="99">
        <f t="shared" si="25"/>
        <v>24</v>
      </c>
      <c r="BR389" s="139"/>
      <c r="BS389" s="132">
        <f t="shared" si="26"/>
        <v>23.37142857142857</v>
      </c>
      <c r="BT389" s="99">
        <f t="shared" si="27"/>
        <v>23.37142857142857</v>
      </c>
      <c r="BU389" s="134">
        <f>+MAX(AX389:BM389)</f>
        <v>25.4</v>
      </c>
      <c r="BV389" s="135">
        <v>28.4</v>
      </c>
      <c r="BW389" s="116">
        <f t="shared" si="21"/>
        <v>-3</v>
      </c>
      <c r="BY389" s="140">
        <v>30</v>
      </c>
      <c r="BZ389" s="140">
        <v>29</v>
      </c>
      <c r="CA389" s="140">
        <v>29.2</v>
      </c>
      <c r="CB389" s="140">
        <v>29.4</v>
      </c>
      <c r="CC389" s="140">
        <v>27</v>
      </c>
      <c r="CD389" s="140">
        <v>26.8</v>
      </c>
      <c r="CE389" s="140">
        <v>25.2</v>
      </c>
      <c r="CF389" s="140">
        <v>26.8</v>
      </c>
      <c r="CG389" s="140">
        <v>27.8</v>
      </c>
      <c r="CH389" s="140">
        <v>27.6</v>
      </c>
      <c r="CI389" s="140">
        <v>27.6</v>
      </c>
      <c r="CJ389" s="140">
        <v>28.4</v>
      </c>
      <c r="CL389" s="140">
        <v>26.26923076923077</v>
      </c>
      <c r="CM389" s="140">
        <v>26.584</v>
      </c>
      <c r="CN389" s="140">
        <v>26.723076923076921</v>
      </c>
      <c r="CO389" s="140">
        <v>25.8</v>
      </c>
      <c r="CP389" s="140">
        <v>24.973076923076921</v>
      </c>
      <c r="CQ389" s="140">
        <v>23.79999999999999</v>
      </c>
      <c r="CR389" s="140">
        <v>23.42307692307692</v>
      </c>
      <c r="CS389" s="140">
        <v>24.116666666666671</v>
      </c>
      <c r="CT389" s="140">
        <v>25.023076923076921</v>
      </c>
      <c r="CU389" s="140">
        <v>25.495999999999999</v>
      </c>
      <c r="CV389" s="140">
        <v>25.687999999999999</v>
      </c>
      <c r="CW389" s="140">
        <v>26.107692307692311</v>
      </c>
      <c r="CY389" s="105">
        <v>24.257692307692309</v>
      </c>
      <c r="CZ389" s="105">
        <v>24.39599999999999</v>
      </c>
      <c r="DA389" s="105">
        <v>24.073076923076929</v>
      </c>
      <c r="DB389" s="105">
        <v>23.25</v>
      </c>
      <c r="DC389" s="105">
        <v>22.496153846153849</v>
      </c>
      <c r="DD389" s="105">
        <v>21.41538461538461</v>
      </c>
      <c r="DE389" s="105">
        <v>20.942307692307701</v>
      </c>
      <c r="DF389" s="105">
        <v>21.420833333333331</v>
      </c>
      <c r="DG389" s="105">
        <v>22.669230769230769</v>
      </c>
      <c r="DH389" s="105">
        <v>23.400000000000009</v>
      </c>
      <c r="DI389" s="105">
        <v>23.57599999999999</v>
      </c>
      <c r="DJ389" s="105">
        <v>23.91153846153847</v>
      </c>
    </row>
    <row r="390" spans="1:114" ht="15" customHeight="1" x14ac:dyDescent="0.25">
      <c r="A390" s="70">
        <v>-73.103666669999996</v>
      </c>
      <c r="B390" s="70">
        <v>5.0345000000000004</v>
      </c>
      <c r="C390" s="71">
        <v>1300</v>
      </c>
      <c r="D390" s="56">
        <v>35085050</v>
      </c>
      <c r="E390" s="56"/>
      <c r="F390" s="198" t="s">
        <v>667</v>
      </c>
      <c r="G390" s="57" t="s">
        <v>512</v>
      </c>
      <c r="H390" s="82" t="s">
        <v>668</v>
      </c>
      <c r="I390" s="129">
        <v>27.8</v>
      </c>
      <c r="J390" s="129">
        <v>27</v>
      </c>
      <c r="K390" s="129">
        <v>26.4</v>
      </c>
      <c r="L390" s="129">
        <v>28.6</v>
      </c>
      <c r="M390" s="129">
        <v>29.4</v>
      </c>
      <c r="N390" s="129">
        <v>25</v>
      </c>
      <c r="O390" s="129">
        <v>28.8</v>
      </c>
      <c r="P390" s="129">
        <v>28.4</v>
      </c>
      <c r="Q390" s="129">
        <v>26.4</v>
      </c>
      <c r="R390" s="129">
        <v>27.4</v>
      </c>
      <c r="S390" s="129">
        <v>27.2</v>
      </c>
      <c r="T390" s="129">
        <v>28.4</v>
      </c>
      <c r="U390" s="129">
        <v>26</v>
      </c>
      <c r="V390" s="129">
        <v>26.2</v>
      </c>
      <c r="W390" s="129">
        <v>26.4</v>
      </c>
      <c r="X390" s="129">
        <v>24.4</v>
      </c>
      <c r="Y390" s="129">
        <v>27.2</v>
      </c>
      <c r="Z390" s="129">
        <v>26.6</v>
      </c>
      <c r="AA390" s="129">
        <v>28</v>
      </c>
      <c r="AB390" s="129">
        <v>29.2</v>
      </c>
      <c r="AC390" s="129">
        <v>28.4</v>
      </c>
      <c r="AD390" s="129">
        <v>29.4</v>
      </c>
      <c r="AE390" s="129">
        <v>28</v>
      </c>
      <c r="AF390" s="129">
        <v>29.6</v>
      </c>
      <c r="AG390" s="129">
        <v>26.6</v>
      </c>
      <c r="AH390" s="129">
        <v>26.8</v>
      </c>
      <c r="AI390" s="129">
        <v>27.4</v>
      </c>
      <c r="AJ390" s="129">
        <v>25.4</v>
      </c>
      <c r="AK390" s="129">
        <v>28.6</v>
      </c>
      <c r="AL390" s="129">
        <v>28.4</v>
      </c>
      <c r="AM390" s="129"/>
      <c r="AN390" s="130">
        <f t="shared" si="14"/>
        <v>28.4</v>
      </c>
      <c r="AO390" s="131"/>
      <c r="AQ390" s="132"/>
      <c r="AR390" s="99"/>
      <c r="AS390" s="133"/>
      <c r="AT390" s="134">
        <f t="shared" si="15"/>
        <v>29.6</v>
      </c>
      <c r="AU390" s="135">
        <v>32.200000000000003</v>
      </c>
      <c r="AV390" s="136">
        <f>+AT390-AU390</f>
        <v>-2.6000000000000014</v>
      </c>
      <c r="AW390" s="140"/>
      <c r="AX390" s="129">
        <v>29.4</v>
      </c>
      <c r="AY390" s="129">
        <v>27.4</v>
      </c>
      <c r="AZ390" s="129">
        <v>27.8</v>
      </c>
      <c r="BA390" s="129">
        <v>26.2</v>
      </c>
      <c r="BB390" s="129">
        <v>27.4</v>
      </c>
      <c r="BC390" s="129">
        <v>28.2</v>
      </c>
      <c r="BD390" s="129">
        <v>28.2</v>
      </c>
      <c r="BE390" s="129"/>
      <c r="BF390" s="129"/>
      <c r="BG390" s="129"/>
      <c r="BH390" s="129"/>
      <c r="BI390" s="129"/>
      <c r="BJ390" s="129"/>
      <c r="BK390" s="129"/>
      <c r="BL390" s="129"/>
      <c r="BM390" s="129"/>
      <c r="BN390" s="137">
        <f>+LOOKUP(1000,AX390:BM390)</f>
        <v>28.2</v>
      </c>
      <c r="BO390" s="138"/>
      <c r="BP390" s="131"/>
      <c r="BQ390" s="99">
        <f t="shared" si="25"/>
        <v>28.2</v>
      </c>
      <c r="BR390" s="139"/>
      <c r="BS390" s="132">
        <f t="shared" ref="BS390" si="31">+AVERAGE(AX390:BM390)</f>
        <v>27.799999999999994</v>
      </c>
      <c r="BT390" s="99">
        <f t="shared" si="27"/>
        <v>27.799999999999994</v>
      </c>
      <c r="BU390" s="134">
        <f>+MAX(AX390:BM390)</f>
        <v>29.4</v>
      </c>
      <c r="BV390" s="135">
        <v>32.799999999999997</v>
      </c>
      <c r="BW390" s="116">
        <f t="shared" si="21"/>
        <v>-3.3999999999999986</v>
      </c>
      <c r="BY390" s="140">
        <v>32.6</v>
      </c>
      <c r="BZ390" s="140">
        <v>32.6</v>
      </c>
      <c r="CA390" s="140">
        <v>32.200000000000003</v>
      </c>
      <c r="CB390" s="140">
        <v>31.4</v>
      </c>
      <c r="CC390" s="140">
        <v>30</v>
      </c>
      <c r="CD390" s="140">
        <v>29.4</v>
      </c>
      <c r="CE390" s="140">
        <v>33.799999999999997</v>
      </c>
      <c r="CF390" s="140">
        <v>30.8</v>
      </c>
      <c r="CG390" s="140">
        <v>30.8</v>
      </c>
      <c r="CH390" s="140">
        <v>31.4</v>
      </c>
      <c r="CI390" s="140">
        <v>32.200000000000003</v>
      </c>
      <c r="CJ390" s="140">
        <v>32.799999999999997</v>
      </c>
      <c r="CL390" s="140">
        <v>29.284210526315789</v>
      </c>
      <c r="CM390" s="140">
        <v>30.02</v>
      </c>
      <c r="CN390" s="140">
        <v>29.447619047619039</v>
      </c>
      <c r="CO390" s="140">
        <v>28.609523809523811</v>
      </c>
      <c r="CP390" s="140">
        <v>27.761904761904759</v>
      </c>
      <c r="CQ390" s="140">
        <v>26.971428571428579</v>
      </c>
      <c r="CR390" s="140">
        <v>26.6</v>
      </c>
      <c r="CS390" s="140">
        <v>27.342857142857142</v>
      </c>
      <c r="CT390" s="140">
        <v>28.104761904761901</v>
      </c>
      <c r="CU390" s="140">
        <v>28.390476190476189</v>
      </c>
      <c r="CV390" s="140">
        <v>28.028571428571428</v>
      </c>
      <c r="CW390" s="140">
        <v>28.01</v>
      </c>
      <c r="CY390" s="105">
        <v>27.078947368421051</v>
      </c>
      <c r="CZ390" s="105">
        <v>27.55</v>
      </c>
      <c r="DA390" s="105">
        <v>26.790476190476191</v>
      </c>
      <c r="DB390" s="105">
        <v>26.090476190476188</v>
      </c>
      <c r="DC390" s="105">
        <v>25.347619047619041</v>
      </c>
      <c r="DD390" s="105">
        <v>24.519047619047619</v>
      </c>
      <c r="DE390" s="105">
        <v>23.952380952380949</v>
      </c>
      <c r="DF390" s="105">
        <v>24.55238095238095</v>
      </c>
      <c r="DG390" s="105">
        <v>25.87142857142857</v>
      </c>
      <c r="DH390" s="105">
        <v>26.38571428571429</v>
      </c>
      <c r="DI390" s="105">
        <v>26.176190476190481</v>
      </c>
      <c r="DJ390" s="105">
        <v>26.330000000000009</v>
      </c>
    </row>
    <row r="391" spans="1:114" ht="15" customHeight="1" x14ac:dyDescent="0.25">
      <c r="A391" s="70">
        <v>-72.387500000000003</v>
      </c>
      <c r="B391" s="70">
        <v>5.3204444400000002</v>
      </c>
      <c r="C391" s="71">
        <v>325</v>
      </c>
      <c r="D391" s="50">
        <v>35215020</v>
      </c>
      <c r="E391" s="56"/>
      <c r="F391" s="203" t="s">
        <v>669</v>
      </c>
      <c r="G391" s="74" t="s">
        <v>664</v>
      </c>
      <c r="H391" s="73" t="s">
        <v>670</v>
      </c>
      <c r="I391" s="129" t="s">
        <v>1539</v>
      </c>
      <c r="J391" s="129">
        <v>32.799999999999997</v>
      </c>
      <c r="K391" s="129">
        <v>33</v>
      </c>
      <c r="L391" s="129" t="s">
        <v>1539</v>
      </c>
      <c r="M391" s="129" t="s">
        <v>1539</v>
      </c>
      <c r="N391" s="129" t="s">
        <v>1539</v>
      </c>
      <c r="O391" s="129" t="s">
        <v>1539</v>
      </c>
      <c r="P391" s="129">
        <v>33.4</v>
      </c>
      <c r="Q391" s="129">
        <v>31</v>
      </c>
      <c r="R391" s="129">
        <v>33.4</v>
      </c>
      <c r="S391" s="129">
        <v>33</v>
      </c>
      <c r="T391" s="129">
        <v>33.6</v>
      </c>
      <c r="U391" s="129">
        <v>32.6</v>
      </c>
      <c r="V391" s="129">
        <v>33.799999999999997</v>
      </c>
      <c r="W391" s="129">
        <v>33.200000000000003</v>
      </c>
      <c r="X391" s="129">
        <v>29.4</v>
      </c>
      <c r="Y391" s="129">
        <v>32</v>
      </c>
      <c r="Z391" s="129">
        <v>33.4</v>
      </c>
      <c r="AA391" s="129">
        <v>34.200000000000003</v>
      </c>
      <c r="AB391" s="129">
        <v>30.6</v>
      </c>
      <c r="AC391" s="129">
        <v>32</v>
      </c>
      <c r="AD391" s="129">
        <v>33</v>
      </c>
      <c r="AE391" s="129">
        <v>33.200000000000003</v>
      </c>
      <c r="AF391" s="129">
        <v>31</v>
      </c>
      <c r="AG391" s="129">
        <v>31.6</v>
      </c>
      <c r="AH391" s="129">
        <v>33.6</v>
      </c>
      <c r="AI391" s="129">
        <v>32.4</v>
      </c>
      <c r="AJ391" s="129">
        <v>33</v>
      </c>
      <c r="AK391" s="129">
        <v>33.200000000000003</v>
      </c>
      <c r="AL391" s="129">
        <v>31.6</v>
      </c>
      <c r="AM391" s="129"/>
      <c r="AN391" s="130">
        <f t="shared" si="14"/>
        <v>31.6</v>
      </c>
      <c r="AO391" s="131"/>
      <c r="AQ391" s="132"/>
      <c r="AR391" s="99"/>
      <c r="AS391" s="133"/>
      <c r="AT391" s="134">
        <f t="shared" si="15"/>
        <v>34.200000000000003</v>
      </c>
      <c r="AU391" s="135">
        <v>34.6</v>
      </c>
      <c r="AV391" s="136">
        <f>+AT391-AU391</f>
        <v>-0.39999999999999858</v>
      </c>
      <c r="AW391" s="140"/>
      <c r="AX391" s="129">
        <v>34.200000000000003</v>
      </c>
      <c r="AY391" s="129">
        <v>32.6</v>
      </c>
      <c r="AZ391" s="129">
        <v>33.6</v>
      </c>
      <c r="BA391" s="129">
        <v>33.200000000000003</v>
      </c>
      <c r="BB391" s="129">
        <v>33</v>
      </c>
      <c r="BC391" s="129">
        <v>31.8</v>
      </c>
      <c r="BD391" s="129">
        <v>32.4</v>
      </c>
      <c r="BE391" s="129"/>
      <c r="BF391" s="129"/>
      <c r="BG391" s="129"/>
      <c r="BH391" s="129"/>
      <c r="BI391" s="129"/>
      <c r="BJ391" s="129"/>
      <c r="BK391" s="129"/>
      <c r="BL391" s="129"/>
      <c r="BM391" s="129"/>
      <c r="BN391" s="137">
        <f>+LOOKUP(1000,AX391:BM391)</f>
        <v>32.4</v>
      </c>
      <c r="BO391" s="138"/>
      <c r="BP391" s="131"/>
      <c r="BQ391" s="99">
        <f t="shared" si="25"/>
        <v>32.4</v>
      </c>
      <c r="BR391" s="139"/>
      <c r="BS391" s="132">
        <f t="shared" si="26"/>
        <v>32.971428571428575</v>
      </c>
      <c r="BT391" s="99">
        <f t="shared" si="27"/>
        <v>32.971428571428575</v>
      </c>
      <c r="BU391" s="134">
        <f>+MAX(AX391:BM391)</f>
        <v>34.200000000000003</v>
      </c>
      <c r="BV391" s="135">
        <v>35.4</v>
      </c>
      <c r="BW391" s="116">
        <f t="shared" si="21"/>
        <v>-1.1999999999999957</v>
      </c>
      <c r="BY391" s="140">
        <v>37.200000000000003</v>
      </c>
      <c r="BZ391" s="140">
        <v>38.4</v>
      </c>
      <c r="CA391" s="140">
        <v>38</v>
      </c>
      <c r="CB391" s="140">
        <v>37</v>
      </c>
      <c r="CC391" s="140">
        <v>35.4</v>
      </c>
      <c r="CD391" s="140">
        <v>34.200000000000003</v>
      </c>
      <c r="CE391" s="140">
        <v>34.4</v>
      </c>
      <c r="CF391" s="140">
        <v>35.200000000000003</v>
      </c>
      <c r="CG391" s="140">
        <v>35</v>
      </c>
      <c r="CH391" s="140">
        <v>35.4</v>
      </c>
      <c r="CI391" s="140">
        <v>34.6</v>
      </c>
      <c r="CJ391" s="140">
        <v>35.4</v>
      </c>
      <c r="CL391" s="140">
        <v>34.799999999999997</v>
      </c>
      <c r="CM391" s="140">
        <v>35.700000000000003</v>
      </c>
      <c r="CN391" s="140">
        <v>36.226666666666667</v>
      </c>
      <c r="CO391" s="140">
        <v>34.56</v>
      </c>
      <c r="CP391" s="140">
        <v>33.04</v>
      </c>
      <c r="CQ391" s="140">
        <v>32.075000000000003</v>
      </c>
      <c r="CR391" s="140">
        <v>31.92</v>
      </c>
      <c r="CS391" s="140">
        <v>32.44</v>
      </c>
      <c r="CT391" s="140">
        <v>32.825000000000003</v>
      </c>
      <c r="CU391" s="140">
        <v>32.9</v>
      </c>
      <c r="CV391" s="140">
        <v>33.043750000000003</v>
      </c>
      <c r="CW391" s="140">
        <v>33.442857142857143</v>
      </c>
      <c r="CY391" s="105">
        <v>32.830769230769228</v>
      </c>
      <c r="CZ391" s="105">
        <v>33.742857142857147</v>
      </c>
      <c r="DA391" s="105">
        <v>33.349999999999987</v>
      </c>
      <c r="DB391" s="105">
        <v>31.487500000000001</v>
      </c>
      <c r="DC391" s="105">
        <v>30.456250000000001</v>
      </c>
      <c r="DD391" s="105">
        <v>29.464705882352941</v>
      </c>
      <c r="DE391" s="105">
        <v>29.418749999999999</v>
      </c>
      <c r="DF391" s="105">
        <v>30.106249999999999</v>
      </c>
      <c r="DG391" s="105">
        <v>30.764705882352938</v>
      </c>
      <c r="DH391" s="105">
        <v>31.035294117647059</v>
      </c>
      <c r="DI391" s="105">
        <v>31.347058823529419</v>
      </c>
      <c r="DJ391" s="105">
        <v>31.933333333333341</v>
      </c>
    </row>
    <row r="392" spans="1:114" ht="15" customHeight="1" x14ac:dyDescent="0.25">
      <c r="A392" s="70">
        <v>-73.038861109999999</v>
      </c>
      <c r="B392" s="70">
        <v>5.0060277800000001</v>
      </c>
      <c r="C392" s="71">
        <v>1200</v>
      </c>
      <c r="D392" s="56">
        <v>35090050</v>
      </c>
      <c r="E392" s="56"/>
      <c r="F392" s="204" t="s">
        <v>671</v>
      </c>
      <c r="G392" s="74" t="s">
        <v>512</v>
      </c>
      <c r="H392" s="73" t="s">
        <v>668</v>
      </c>
      <c r="I392" s="129" t="s">
        <v>1539</v>
      </c>
      <c r="J392" s="129" t="s">
        <v>1539</v>
      </c>
      <c r="K392" s="129" t="s">
        <v>1539</v>
      </c>
      <c r="L392" s="129" t="s">
        <v>1539</v>
      </c>
      <c r="M392" s="129" t="s">
        <v>1539</v>
      </c>
      <c r="N392" s="129" t="s">
        <v>1539</v>
      </c>
      <c r="O392" s="129" t="s">
        <v>1539</v>
      </c>
      <c r="P392" s="129" t="s">
        <v>1539</v>
      </c>
      <c r="Q392" s="129" t="s">
        <v>1539</v>
      </c>
      <c r="R392" s="129" t="s">
        <v>1539</v>
      </c>
      <c r="S392" s="129" t="s">
        <v>1539</v>
      </c>
      <c r="T392" s="129" t="s">
        <v>1539</v>
      </c>
      <c r="U392" s="129" t="s">
        <v>1539</v>
      </c>
      <c r="V392" s="129" t="s">
        <v>1539</v>
      </c>
      <c r="W392" s="129" t="s">
        <v>1539</v>
      </c>
      <c r="X392" s="129" t="s">
        <v>1539</v>
      </c>
      <c r="Y392" s="129" t="s">
        <v>1539</v>
      </c>
      <c r="Z392" s="129" t="s">
        <v>1539</v>
      </c>
      <c r="AA392" s="129" t="s">
        <v>1539</v>
      </c>
      <c r="AB392" s="129" t="s">
        <v>1539</v>
      </c>
      <c r="AC392" s="129" t="s">
        <v>1539</v>
      </c>
      <c r="AD392" s="129" t="s">
        <v>1539</v>
      </c>
      <c r="AE392" s="129" t="s">
        <v>1539</v>
      </c>
      <c r="AF392" s="129" t="s">
        <v>1539</v>
      </c>
      <c r="AG392" s="129" t="s">
        <v>1539</v>
      </c>
      <c r="AH392" s="129" t="s">
        <v>1539</v>
      </c>
      <c r="AI392" s="129" t="s">
        <v>1539</v>
      </c>
      <c r="AJ392" s="129" t="s">
        <v>1539</v>
      </c>
      <c r="AK392" s="129" t="s">
        <v>1539</v>
      </c>
      <c r="AL392" s="129" t="s">
        <v>1539</v>
      </c>
      <c r="AM392" s="129"/>
      <c r="AN392" s="130"/>
      <c r="AO392" s="131"/>
      <c r="AQ392" s="132"/>
      <c r="AR392" s="99"/>
      <c r="AS392" s="133"/>
      <c r="AT392" s="134"/>
      <c r="AU392" s="135" t="s">
        <v>1539</v>
      </c>
      <c r="AV392" s="136"/>
      <c r="AW392" s="140"/>
      <c r="AX392" s="129" t="s">
        <v>1539</v>
      </c>
      <c r="AY392" s="129" t="s">
        <v>1539</v>
      </c>
      <c r="AZ392" s="129" t="s">
        <v>1539</v>
      </c>
      <c r="BA392" s="129" t="s">
        <v>1539</v>
      </c>
      <c r="BB392" s="129" t="s">
        <v>1539</v>
      </c>
      <c r="BC392" s="129" t="s">
        <v>1539</v>
      </c>
      <c r="BD392" s="129" t="s">
        <v>1539</v>
      </c>
      <c r="BE392" s="129"/>
      <c r="BF392" s="129"/>
      <c r="BG392" s="129"/>
      <c r="BH392" s="129"/>
      <c r="BI392" s="129"/>
      <c r="BJ392" s="129"/>
      <c r="BK392" s="129"/>
      <c r="BL392" s="129"/>
      <c r="BM392" s="129"/>
      <c r="BN392" s="137"/>
      <c r="BO392" s="138"/>
      <c r="BP392" s="131"/>
      <c r="BQ392" s="99"/>
      <c r="BR392" s="139"/>
      <c r="BS392" s="132"/>
      <c r="BT392" s="99"/>
      <c r="BU392" s="134"/>
      <c r="BV392" s="135" t="s">
        <v>1539</v>
      </c>
      <c r="BW392" s="116"/>
      <c r="BY392" s="140" t="s">
        <v>1539</v>
      </c>
      <c r="BZ392" s="140" t="s">
        <v>1539</v>
      </c>
      <c r="CA392" s="140" t="s">
        <v>1539</v>
      </c>
      <c r="CB392" s="140" t="s">
        <v>1539</v>
      </c>
      <c r="CC392" s="140" t="s">
        <v>1539</v>
      </c>
      <c r="CD392" s="140" t="s">
        <v>1539</v>
      </c>
      <c r="CE392" s="140" t="s">
        <v>1539</v>
      </c>
      <c r="CF392" s="140" t="s">
        <v>1539</v>
      </c>
      <c r="CG392" s="140" t="s">
        <v>1539</v>
      </c>
      <c r="CH392" s="140" t="s">
        <v>1539</v>
      </c>
      <c r="CI392" s="140" t="s">
        <v>1539</v>
      </c>
      <c r="CJ392" s="140" t="s">
        <v>1539</v>
      </c>
      <c r="CL392" s="140"/>
      <c r="CM392" s="140"/>
      <c r="CN392" s="140"/>
      <c r="CO392" s="140"/>
      <c r="CP392" s="140"/>
      <c r="CQ392" s="140"/>
      <c r="CR392" s="140"/>
      <c r="CS392" s="140"/>
      <c r="CT392" s="140"/>
      <c r="CU392" s="140"/>
      <c r="CV392" s="140"/>
      <c r="CW392" s="140"/>
      <c r="CY392" s="105"/>
      <c r="CZ392" s="105"/>
      <c r="DA392" s="105"/>
      <c r="DB392" s="105"/>
      <c r="DC392" s="105"/>
      <c r="DD392" s="105"/>
      <c r="DE392" s="105"/>
      <c r="DF392" s="105"/>
      <c r="DG392" s="105"/>
      <c r="DH392" s="105"/>
      <c r="DI392" s="105"/>
      <c r="DJ392" s="105"/>
    </row>
    <row r="393" spans="1:114" ht="15" customHeight="1" x14ac:dyDescent="0.25">
      <c r="A393" s="70">
        <v>-72.976083329999994</v>
      </c>
      <c r="B393" s="70">
        <v>5.6161666700000001</v>
      </c>
      <c r="C393" s="71">
        <v>2470</v>
      </c>
      <c r="D393" s="56">
        <v>24030230</v>
      </c>
      <c r="E393" s="56"/>
      <c r="F393" s="193" t="s">
        <v>672</v>
      </c>
      <c r="G393" s="57" t="s">
        <v>512</v>
      </c>
      <c r="H393" s="82" t="s">
        <v>673</v>
      </c>
      <c r="I393" s="129" t="s">
        <v>1539</v>
      </c>
      <c r="J393" s="129" t="s">
        <v>1539</v>
      </c>
      <c r="K393" s="129" t="s">
        <v>1539</v>
      </c>
      <c r="L393" s="129" t="s">
        <v>1539</v>
      </c>
      <c r="M393" s="129" t="s">
        <v>1539</v>
      </c>
      <c r="N393" s="129" t="s">
        <v>1539</v>
      </c>
      <c r="O393" s="129" t="s">
        <v>1539</v>
      </c>
      <c r="P393" s="129" t="s">
        <v>1539</v>
      </c>
      <c r="Q393" s="129" t="s">
        <v>1539</v>
      </c>
      <c r="R393" s="129" t="s">
        <v>1539</v>
      </c>
      <c r="S393" s="129" t="s">
        <v>1539</v>
      </c>
      <c r="T393" s="129" t="s">
        <v>1539</v>
      </c>
      <c r="U393" s="129" t="s">
        <v>1539</v>
      </c>
      <c r="V393" s="129" t="s">
        <v>1539</v>
      </c>
      <c r="W393" s="129" t="s">
        <v>1539</v>
      </c>
      <c r="X393" s="129" t="s">
        <v>1539</v>
      </c>
      <c r="Y393" s="129" t="s">
        <v>1539</v>
      </c>
      <c r="Z393" s="129" t="s">
        <v>1539</v>
      </c>
      <c r="AA393" s="129" t="s">
        <v>1539</v>
      </c>
      <c r="AB393" s="129" t="s">
        <v>1539</v>
      </c>
      <c r="AC393" s="129" t="s">
        <v>1539</v>
      </c>
      <c r="AD393" s="129" t="s">
        <v>1539</v>
      </c>
      <c r="AE393" s="129" t="s">
        <v>1539</v>
      </c>
      <c r="AF393" s="129" t="s">
        <v>1539</v>
      </c>
      <c r="AG393" s="129" t="s">
        <v>1539</v>
      </c>
      <c r="AH393" s="129" t="s">
        <v>1539</v>
      </c>
      <c r="AI393" s="129" t="s">
        <v>1539</v>
      </c>
      <c r="AJ393" s="129" t="s">
        <v>1539</v>
      </c>
      <c r="AK393" s="129" t="s">
        <v>1539</v>
      </c>
      <c r="AL393" s="129" t="s">
        <v>1539</v>
      </c>
      <c r="AM393" s="129"/>
      <c r="AN393" s="130"/>
      <c r="AO393" s="131"/>
      <c r="AQ393" s="132"/>
      <c r="AR393" s="99"/>
      <c r="AS393" s="133"/>
      <c r="AT393" s="134"/>
      <c r="AU393" s="135" t="s">
        <v>1539</v>
      </c>
      <c r="AV393" s="136"/>
      <c r="AW393" s="140"/>
      <c r="AX393" s="129" t="s">
        <v>1539</v>
      </c>
      <c r="AY393" s="129" t="s">
        <v>1539</v>
      </c>
      <c r="AZ393" s="129" t="s">
        <v>1539</v>
      </c>
      <c r="BA393" s="129" t="s">
        <v>1539</v>
      </c>
      <c r="BB393" s="129" t="s">
        <v>1539</v>
      </c>
      <c r="BC393" s="129" t="s">
        <v>1539</v>
      </c>
      <c r="BD393" s="129" t="s">
        <v>1539</v>
      </c>
      <c r="BE393" s="129"/>
      <c r="BF393" s="129"/>
      <c r="BG393" s="129"/>
      <c r="BH393" s="129"/>
      <c r="BI393" s="129"/>
      <c r="BJ393" s="129"/>
      <c r="BK393" s="129"/>
      <c r="BL393" s="129"/>
      <c r="BM393" s="129"/>
      <c r="BN393" s="137"/>
      <c r="BO393" s="138"/>
      <c r="BP393" s="131"/>
      <c r="BQ393" s="99"/>
      <c r="BR393" s="139"/>
      <c r="BS393" s="132"/>
      <c r="BT393" s="99"/>
      <c r="BU393" s="134"/>
      <c r="BV393" s="135" t="s">
        <v>1539</v>
      </c>
      <c r="BW393" s="116"/>
      <c r="BY393" s="140" t="s">
        <v>1539</v>
      </c>
      <c r="BZ393" s="140" t="s">
        <v>1539</v>
      </c>
      <c r="CA393" s="140" t="s">
        <v>1539</v>
      </c>
      <c r="CB393" s="140" t="s">
        <v>1539</v>
      </c>
      <c r="CC393" s="140" t="s">
        <v>1539</v>
      </c>
      <c r="CD393" s="140" t="s">
        <v>1539</v>
      </c>
      <c r="CE393" s="140" t="s">
        <v>1539</v>
      </c>
      <c r="CF393" s="140" t="s">
        <v>1539</v>
      </c>
      <c r="CG393" s="140" t="s">
        <v>1539</v>
      </c>
      <c r="CH393" s="140" t="s">
        <v>1539</v>
      </c>
      <c r="CI393" s="140" t="s">
        <v>1539</v>
      </c>
      <c r="CJ393" s="140" t="s">
        <v>1539</v>
      </c>
      <c r="CL393" s="140"/>
      <c r="CM393" s="140"/>
      <c r="CN393" s="140"/>
      <c r="CO393" s="140"/>
      <c r="CP393" s="140"/>
      <c r="CQ393" s="140"/>
      <c r="CR393" s="140"/>
      <c r="CS393" s="140"/>
      <c r="CT393" s="140"/>
      <c r="CU393" s="140"/>
      <c r="CV393" s="140"/>
      <c r="CW393" s="140"/>
      <c r="CY393" s="105"/>
      <c r="CZ393" s="105"/>
      <c r="DA393" s="105"/>
      <c r="DB393" s="105"/>
      <c r="DC393" s="105"/>
      <c r="DD393" s="105"/>
      <c r="DE393" s="105"/>
      <c r="DF393" s="105"/>
      <c r="DG393" s="105"/>
      <c r="DH393" s="105"/>
      <c r="DI393" s="105"/>
      <c r="DJ393" s="105"/>
    </row>
    <row r="394" spans="1:114" ht="15" customHeight="1" x14ac:dyDescent="0.25">
      <c r="A394" s="70">
        <v>-74.068722219999998</v>
      </c>
      <c r="B394" s="70">
        <v>5.6496388900000003</v>
      </c>
      <c r="C394" s="71">
        <v>681</v>
      </c>
      <c r="D394" s="56">
        <v>23120250</v>
      </c>
      <c r="E394" s="56"/>
      <c r="F394" s="196" t="s">
        <v>674</v>
      </c>
      <c r="G394" s="57" t="s">
        <v>512</v>
      </c>
      <c r="H394" s="82" t="s">
        <v>675</v>
      </c>
      <c r="I394" s="129" t="s">
        <v>1539</v>
      </c>
      <c r="J394" s="129" t="s">
        <v>1539</v>
      </c>
      <c r="K394" s="129" t="s">
        <v>1539</v>
      </c>
      <c r="L394" s="129" t="s">
        <v>1539</v>
      </c>
      <c r="M394" s="129" t="s">
        <v>1539</v>
      </c>
      <c r="N394" s="129" t="s">
        <v>1539</v>
      </c>
      <c r="O394" s="129" t="s">
        <v>1539</v>
      </c>
      <c r="P394" s="129" t="s">
        <v>1539</v>
      </c>
      <c r="Q394" s="129" t="s">
        <v>1539</v>
      </c>
      <c r="R394" s="129" t="s">
        <v>1539</v>
      </c>
      <c r="S394" s="129" t="s">
        <v>1539</v>
      </c>
      <c r="T394" s="129" t="s">
        <v>1539</v>
      </c>
      <c r="U394" s="129" t="s">
        <v>1539</v>
      </c>
      <c r="V394" s="129" t="s">
        <v>1539</v>
      </c>
      <c r="W394" s="129" t="s">
        <v>1539</v>
      </c>
      <c r="X394" s="129" t="s">
        <v>1539</v>
      </c>
      <c r="Y394" s="129" t="s">
        <v>1539</v>
      </c>
      <c r="Z394" s="129" t="s">
        <v>1539</v>
      </c>
      <c r="AA394" s="129" t="s">
        <v>1539</v>
      </c>
      <c r="AB394" s="129" t="s">
        <v>1539</v>
      </c>
      <c r="AC394" s="129" t="s">
        <v>1539</v>
      </c>
      <c r="AD394" s="129" t="s">
        <v>1539</v>
      </c>
      <c r="AE394" s="129" t="s">
        <v>1539</v>
      </c>
      <c r="AF394" s="129" t="s">
        <v>1539</v>
      </c>
      <c r="AG394" s="129" t="s">
        <v>1539</v>
      </c>
      <c r="AH394" s="129" t="s">
        <v>1539</v>
      </c>
      <c r="AI394" s="129" t="s">
        <v>1539</v>
      </c>
      <c r="AJ394" s="129" t="s">
        <v>1539</v>
      </c>
      <c r="AK394" s="129" t="s">
        <v>1539</v>
      </c>
      <c r="AL394" s="129" t="s">
        <v>1539</v>
      </c>
      <c r="AM394" s="129"/>
      <c r="AN394" s="130"/>
      <c r="AO394" s="131"/>
      <c r="AQ394" s="132"/>
      <c r="AR394" s="99"/>
      <c r="AS394" s="133"/>
      <c r="AT394" s="134"/>
      <c r="AU394" s="135" t="s">
        <v>1539</v>
      </c>
      <c r="AV394" s="136"/>
      <c r="AW394" s="140"/>
      <c r="AX394" s="129" t="s">
        <v>1539</v>
      </c>
      <c r="AY394" s="129" t="s">
        <v>1539</v>
      </c>
      <c r="AZ394" s="129" t="s">
        <v>1539</v>
      </c>
      <c r="BA394" s="129" t="s">
        <v>1539</v>
      </c>
      <c r="BB394" s="129" t="s">
        <v>1539</v>
      </c>
      <c r="BC394" s="129" t="s">
        <v>1539</v>
      </c>
      <c r="BD394" s="129" t="s">
        <v>1539</v>
      </c>
      <c r="BE394" s="129"/>
      <c r="BF394" s="129"/>
      <c r="BG394" s="129"/>
      <c r="BH394" s="129"/>
      <c r="BI394" s="129"/>
      <c r="BJ394" s="129"/>
      <c r="BK394" s="129"/>
      <c r="BL394" s="129"/>
      <c r="BM394" s="129"/>
      <c r="BN394" s="137"/>
      <c r="BO394" s="138"/>
      <c r="BP394" s="131"/>
      <c r="BQ394" s="99"/>
      <c r="BR394" s="139"/>
      <c r="BS394" s="132"/>
      <c r="BT394" s="99"/>
      <c r="BU394" s="134"/>
      <c r="BV394" s="135" t="s">
        <v>1539</v>
      </c>
      <c r="BW394" s="116"/>
      <c r="BY394" s="140" t="s">
        <v>1539</v>
      </c>
      <c r="BZ394" s="140" t="s">
        <v>1539</v>
      </c>
      <c r="CA394" s="140" t="s">
        <v>1539</v>
      </c>
      <c r="CB394" s="140" t="s">
        <v>1539</v>
      </c>
      <c r="CC394" s="140" t="s">
        <v>1539</v>
      </c>
      <c r="CD394" s="140" t="s">
        <v>1539</v>
      </c>
      <c r="CE394" s="140" t="s">
        <v>1539</v>
      </c>
      <c r="CF394" s="140" t="s">
        <v>1539</v>
      </c>
      <c r="CG394" s="140" t="s">
        <v>1539</v>
      </c>
      <c r="CH394" s="140" t="s">
        <v>1539</v>
      </c>
      <c r="CI394" s="140" t="s">
        <v>1539</v>
      </c>
      <c r="CJ394" s="140" t="s">
        <v>1539</v>
      </c>
      <c r="CL394" s="140"/>
      <c r="CM394" s="140"/>
      <c r="CN394" s="140"/>
      <c r="CO394" s="140"/>
      <c r="CP394" s="140"/>
      <c r="CQ394" s="140"/>
      <c r="CR394" s="140"/>
      <c r="CS394" s="140"/>
      <c r="CT394" s="140"/>
      <c r="CU394" s="140"/>
      <c r="CV394" s="140"/>
      <c r="CW394" s="140"/>
      <c r="CY394" s="105"/>
      <c r="CZ394" s="105"/>
      <c r="DA394" s="105"/>
      <c r="DB394" s="105"/>
      <c r="DC394" s="105"/>
      <c r="DD394" s="105"/>
      <c r="DE394" s="105"/>
      <c r="DF394" s="105"/>
      <c r="DG394" s="105"/>
      <c r="DH394" s="105"/>
      <c r="DI394" s="105"/>
      <c r="DJ394" s="105"/>
    </row>
    <row r="395" spans="1:114" ht="15" customHeight="1" x14ac:dyDescent="0.25">
      <c r="A395" s="70">
        <v>-74.182416669999995</v>
      </c>
      <c r="B395" s="70">
        <v>5.5208333300000003</v>
      </c>
      <c r="C395" s="71">
        <v>1250</v>
      </c>
      <c r="D395" s="56">
        <v>23125140</v>
      </c>
      <c r="E395" s="56"/>
      <c r="F395" s="193" t="s">
        <v>676</v>
      </c>
      <c r="G395" s="57" t="s">
        <v>512</v>
      </c>
      <c r="H395" s="82" t="s">
        <v>677</v>
      </c>
      <c r="I395" s="129">
        <v>28.8</v>
      </c>
      <c r="J395" s="129">
        <v>27.6</v>
      </c>
      <c r="K395" s="129">
        <v>26.6</v>
      </c>
      <c r="L395" s="129">
        <v>26.2</v>
      </c>
      <c r="M395" s="129">
        <v>26.4</v>
      </c>
      <c r="N395" s="129">
        <v>25</v>
      </c>
      <c r="O395" s="129">
        <v>28.2</v>
      </c>
      <c r="P395" s="129">
        <v>27.4</v>
      </c>
      <c r="Q395" s="129">
        <v>27</v>
      </c>
      <c r="R395" s="129">
        <v>28.2</v>
      </c>
      <c r="S395" s="129">
        <v>27.2</v>
      </c>
      <c r="T395" s="129">
        <v>26.8</v>
      </c>
      <c r="U395" s="129">
        <v>26.2</v>
      </c>
      <c r="V395" s="129">
        <v>24.8</v>
      </c>
      <c r="W395" s="129">
        <v>24.6</v>
      </c>
      <c r="X395" s="129">
        <v>23.6</v>
      </c>
      <c r="Y395" s="129">
        <v>26.4</v>
      </c>
      <c r="Z395" s="129">
        <v>28.2</v>
      </c>
      <c r="AA395" s="129">
        <v>27.6</v>
      </c>
      <c r="AB395" s="129">
        <v>26.2</v>
      </c>
      <c r="AC395" s="129">
        <v>25</v>
      </c>
      <c r="AD395" s="129">
        <v>27.4</v>
      </c>
      <c r="AE395" s="129">
        <v>27</v>
      </c>
      <c r="AF395" s="129">
        <v>23.4</v>
      </c>
      <c r="AG395" s="129">
        <v>26.8</v>
      </c>
      <c r="AH395" s="129">
        <v>27.6</v>
      </c>
      <c r="AI395" s="129">
        <v>25.6</v>
      </c>
      <c r="AJ395" s="129">
        <v>25</v>
      </c>
      <c r="AK395" s="129">
        <v>24</v>
      </c>
      <c r="AL395" s="129">
        <v>27</v>
      </c>
      <c r="AM395" s="129"/>
      <c r="AN395" s="130">
        <f>+LOOKUP(1000,I395:AM395)</f>
        <v>27</v>
      </c>
      <c r="AO395" s="131"/>
      <c r="AQ395" s="132"/>
      <c r="AR395" s="99"/>
      <c r="AS395" s="133"/>
      <c r="AT395" s="134">
        <f>+MAX(I395:AM395)</f>
        <v>28.8</v>
      </c>
      <c r="AU395" s="135" t="s">
        <v>1539</v>
      </c>
      <c r="AV395" s="136"/>
      <c r="AW395" s="140"/>
      <c r="AX395" s="129">
        <v>24.2</v>
      </c>
      <c r="AY395" s="129">
        <v>26.2</v>
      </c>
      <c r="AZ395" s="129">
        <v>24.4</v>
      </c>
      <c r="BA395" s="129">
        <v>25.8</v>
      </c>
      <c r="BB395" s="129">
        <v>25</v>
      </c>
      <c r="BC395" s="129">
        <v>26</v>
      </c>
      <c r="BD395" s="129">
        <v>27.4</v>
      </c>
      <c r="BE395" s="129"/>
      <c r="BF395" s="129"/>
      <c r="BG395" s="129"/>
      <c r="BH395" s="129"/>
      <c r="BI395" s="129"/>
      <c r="BJ395" s="129"/>
      <c r="BK395" s="129"/>
      <c r="BL395" s="129"/>
      <c r="BM395" s="129"/>
      <c r="BN395" s="137">
        <f>+LOOKUP(1000,AX395:BM395)</f>
        <v>27.4</v>
      </c>
      <c r="BO395" s="138"/>
      <c r="BP395" s="131"/>
      <c r="BQ395" s="99">
        <f>+BN395-BP395</f>
        <v>27.4</v>
      </c>
      <c r="BR395" s="139"/>
      <c r="BS395" s="132">
        <f>+AVERAGE(AX395:BM395)</f>
        <v>25.571428571428573</v>
      </c>
      <c r="BT395" s="99">
        <f>+BS395-BP395</f>
        <v>25.571428571428573</v>
      </c>
      <c r="BU395" s="134">
        <f>+MAX(AX395:BM395)</f>
        <v>27.4</v>
      </c>
      <c r="BV395" s="135" t="s">
        <v>1539</v>
      </c>
      <c r="BW395" s="116"/>
      <c r="BY395" s="140" t="s">
        <v>1539</v>
      </c>
      <c r="BZ395" s="140" t="s">
        <v>1539</v>
      </c>
      <c r="CA395" s="140" t="s">
        <v>1539</v>
      </c>
      <c r="CB395" s="140" t="s">
        <v>1539</v>
      </c>
      <c r="CC395" s="140" t="s">
        <v>1539</v>
      </c>
      <c r="CD395" s="140" t="s">
        <v>1539</v>
      </c>
      <c r="CE395" s="140" t="s">
        <v>1539</v>
      </c>
      <c r="CF395" s="140" t="s">
        <v>1539</v>
      </c>
      <c r="CG395" s="140" t="s">
        <v>1539</v>
      </c>
      <c r="CH395" s="140" t="s">
        <v>1539</v>
      </c>
      <c r="CI395" s="140" t="s">
        <v>1539</v>
      </c>
      <c r="CJ395" s="140" t="s">
        <v>1539</v>
      </c>
      <c r="CL395" s="140">
        <v>29.977777777777781</v>
      </c>
      <c r="CM395" s="140">
        <v>30.488888888888891</v>
      </c>
      <c r="CN395" s="140">
        <v>30.488888888888891</v>
      </c>
      <c r="CO395" s="140">
        <v>30.31428571428571</v>
      </c>
      <c r="CP395" s="140">
        <v>30.05</v>
      </c>
      <c r="CQ395" s="140">
        <v>30.266666666666669</v>
      </c>
      <c r="CR395" s="140">
        <v>31.111111111111111</v>
      </c>
      <c r="CS395" s="140">
        <v>31.37777777777778</v>
      </c>
      <c r="CT395" s="140">
        <v>30.844444444444449</v>
      </c>
      <c r="CU395" s="140">
        <v>30</v>
      </c>
      <c r="CV395" s="140">
        <v>29.737500000000001</v>
      </c>
      <c r="CW395" s="140">
        <v>29.7</v>
      </c>
      <c r="CY395" s="105">
        <v>27.033333333333331</v>
      </c>
      <c r="CZ395" s="105">
        <v>27.044444444444441</v>
      </c>
      <c r="DA395" s="105">
        <v>27.2</v>
      </c>
      <c r="DB395" s="105">
        <v>26.857142857142861</v>
      </c>
      <c r="DC395" s="105">
        <v>26.912500000000001</v>
      </c>
      <c r="DD395" s="105">
        <v>27.25555555555556</v>
      </c>
      <c r="DE395" s="105">
        <v>27.855555555555551</v>
      </c>
      <c r="DF395" s="105">
        <v>28.088888888888889</v>
      </c>
      <c r="DG395" s="105">
        <v>27.533333333333331</v>
      </c>
      <c r="DH395" s="105">
        <v>27</v>
      </c>
      <c r="DI395" s="105">
        <v>26.8</v>
      </c>
      <c r="DJ395" s="105">
        <v>26.824999999999999</v>
      </c>
    </row>
    <row r="396" spans="1:114" ht="15" customHeight="1" x14ac:dyDescent="0.25">
      <c r="A396" s="70">
        <v>-73.63136111</v>
      </c>
      <c r="B396" s="70">
        <v>5.5387777800000002</v>
      </c>
      <c r="C396" s="71">
        <v>2290</v>
      </c>
      <c r="D396" s="56">
        <v>24010180</v>
      </c>
      <c r="E396" s="56"/>
      <c r="F396" s="196" t="s">
        <v>678</v>
      </c>
      <c r="G396" s="57" t="s">
        <v>512</v>
      </c>
      <c r="H396" s="82" t="s">
        <v>679</v>
      </c>
      <c r="I396" s="129" t="s">
        <v>1539</v>
      </c>
      <c r="J396" s="129" t="s">
        <v>1539</v>
      </c>
      <c r="K396" s="129" t="s">
        <v>1539</v>
      </c>
      <c r="L396" s="129" t="s">
        <v>1539</v>
      </c>
      <c r="M396" s="129" t="s">
        <v>1539</v>
      </c>
      <c r="N396" s="129" t="s">
        <v>1539</v>
      </c>
      <c r="O396" s="129" t="s">
        <v>1539</v>
      </c>
      <c r="P396" s="129" t="s">
        <v>1539</v>
      </c>
      <c r="Q396" s="129" t="s">
        <v>1539</v>
      </c>
      <c r="R396" s="129" t="s">
        <v>1539</v>
      </c>
      <c r="S396" s="129" t="s">
        <v>1539</v>
      </c>
      <c r="T396" s="129" t="s">
        <v>1539</v>
      </c>
      <c r="U396" s="129" t="s">
        <v>1539</v>
      </c>
      <c r="V396" s="129" t="s">
        <v>1539</v>
      </c>
      <c r="W396" s="129" t="s">
        <v>1539</v>
      </c>
      <c r="X396" s="129" t="s">
        <v>1539</v>
      </c>
      <c r="Y396" s="129" t="s">
        <v>1539</v>
      </c>
      <c r="Z396" s="129" t="s">
        <v>1539</v>
      </c>
      <c r="AA396" s="129" t="s">
        <v>1539</v>
      </c>
      <c r="AB396" s="129" t="s">
        <v>1539</v>
      </c>
      <c r="AC396" s="129" t="s">
        <v>1539</v>
      </c>
      <c r="AD396" s="129" t="s">
        <v>1539</v>
      </c>
      <c r="AE396" s="129" t="s">
        <v>1539</v>
      </c>
      <c r="AF396" s="129" t="s">
        <v>1539</v>
      </c>
      <c r="AG396" s="129" t="s">
        <v>1539</v>
      </c>
      <c r="AH396" s="129" t="s">
        <v>1539</v>
      </c>
      <c r="AI396" s="129" t="s">
        <v>1539</v>
      </c>
      <c r="AJ396" s="129" t="s">
        <v>1539</v>
      </c>
      <c r="AK396" s="129" t="s">
        <v>1539</v>
      </c>
      <c r="AL396" s="129" t="s">
        <v>1539</v>
      </c>
      <c r="AM396" s="129"/>
      <c r="AN396" s="130"/>
      <c r="AO396" s="131"/>
      <c r="AQ396" s="132"/>
      <c r="AR396" s="99"/>
      <c r="AS396" s="133"/>
      <c r="AT396" s="134"/>
      <c r="AU396" s="135" t="s">
        <v>1539</v>
      </c>
      <c r="AV396" s="136"/>
      <c r="AW396" s="140"/>
      <c r="AX396" s="129" t="s">
        <v>1539</v>
      </c>
      <c r="AY396" s="129" t="s">
        <v>1539</v>
      </c>
      <c r="AZ396" s="129" t="s">
        <v>1539</v>
      </c>
      <c r="BA396" s="129" t="s">
        <v>1539</v>
      </c>
      <c r="BB396" s="129" t="s">
        <v>1539</v>
      </c>
      <c r="BC396" s="129" t="s">
        <v>1539</v>
      </c>
      <c r="BD396" s="129" t="s">
        <v>1539</v>
      </c>
      <c r="BE396" s="129"/>
      <c r="BF396" s="129"/>
      <c r="BG396" s="129"/>
      <c r="BH396" s="129"/>
      <c r="BI396" s="129"/>
      <c r="BJ396" s="129"/>
      <c r="BK396" s="129"/>
      <c r="BL396" s="129"/>
      <c r="BM396" s="129"/>
      <c r="BN396" s="137"/>
      <c r="BO396" s="138"/>
      <c r="BP396" s="131"/>
      <c r="BQ396" s="99"/>
      <c r="BR396" s="139"/>
      <c r="BS396" s="132"/>
      <c r="BT396" s="99"/>
      <c r="BU396" s="134"/>
      <c r="BV396" s="135" t="s">
        <v>1539</v>
      </c>
      <c r="BW396" s="116"/>
      <c r="BY396" s="140" t="s">
        <v>1539</v>
      </c>
      <c r="BZ396" s="140" t="s">
        <v>1539</v>
      </c>
      <c r="CA396" s="140" t="s">
        <v>1539</v>
      </c>
      <c r="CB396" s="140" t="s">
        <v>1539</v>
      </c>
      <c r="CC396" s="140" t="s">
        <v>1539</v>
      </c>
      <c r="CD396" s="140" t="s">
        <v>1539</v>
      </c>
      <c r="CE396" s="140" t="s">
        <v>1539</v>
      </c>
      <c r="CF396" s="140" t="s">
        <v>1539</v>
      </c>
      <c r="CG396" s="140" t="s">
        <v>1539</v>
      </c>
      <c r="CH396" s="140" t="s">
        <v>1539</v>
      </c>
      <c r="CI396" s="140" t="s">
        <v>1539</v>
      </c>
      <c r="CJ396" s="140" t="s">
        <v>1539</v>
      </c>
      <c r="CL396" s="140"/>
      <c r="CM396" s="140"/>
      <c r="CN396" s="140"/>
      <c r="CO396" s="140"/>
      <c r="CP396" s="140"/>
      <c r="CQ396" s="140"/>
      <c r="CR396" s="140"/>
      <c r="CS396" s="140"/>
      <c r="CT396" s="140"/>
      <c r="CU396" s="140"/>
      <c r="CV396" s="140"/>
      <c r="CW396" s="140"/>
      <c r="CY396" s="105"/>
      <c r="CZ396" s="105"/>
      <c r="DA396" s="105"/>
      <c r="DB396" s="105"/>
      <c r="DC396" s="105"/>
      <c r="DD396" s="105"/>
      <c r="DE396" s="105"/>
      <c r="DF396" s="105"/>
      <c r="DG396" s="105"/>
      <c r="DH396" s="105"/>
      <c r="DI396" s="105"/>
      <c r="DJ396" s="105"/>
    </row>
    <row r="397" spans="1:114" ht="15" customHeight="1" x14ac:dyDescent="0.25">
      <c r="A397" s="70">
        <v>-72.444611109999997</v>
      </c>
      <c r="B397" s="70">
        <v>6.4068055599999996</v>
      </c>
      <c r="C397" s="71">
        <v>2749</v>
      </c>
      <c r="D397" s="56">
        <v>24030260</v>
      </c>
      <c r="E397" s="56"/>
      <c r="F397" s="196" t="s">
        <v>680</v>
      </c>
      <c r="G397" s="57" t="s">
        <v>512</v>
      </c>
      <c r="H397" s="82" t="s">
        <v>681</v>
      </c>
      <c r="I397" s="129" t="s">
        <v>1539</v>
      </c>
      <c r="J397" s="129" t="s">
        <v>1539</v>
      </c>
      <c r="K397" s="129" t="s">
        <v>1539</v>
      </c>
      <c r="L397" s="129" t="s">
        <v>1539</v>
      </c>
      <c r="M397" s="129" t="s">
        <v>1539</v>
      </c>
      <c r="N397" s="129" t="s">
        <v>1539</v>
      </c>
      <c r="O397" s="129" t="s">
        <v>1539</v>
      </c>
      <c r="P397" s="129" t="s">
        <v>1539</v>
      </c>
      <c r="Q397" s="129" t="s">
        <v>1539</v>
      </c>
      <c r="R397" s="129" t="s">
        <v>1539</v>
      </c>
      <c r="S397" s="129" t="s">
        <v>1539</v>
      </c>
      <c r="T397" s="129" t="s">
        <v>1539</v>
      </c>
      <c r="U397" s="129" t="s">
        <v>1539</v>
      </c>
      <c r="V397" s="129" t="s">
        <v>1539</v>
      </c>
      <c r="W397" s="129" t="s">
        <v>1539</v>
      </c>
      <c r="X397" s="129" t="s">
        <v>1539</v>
      </c>
      <c r="Y397" s="129" t="s">
        <v>1539</v>
      </c>
      <c r="Z397" s="129" t="s">
        <v>1539</v>
      </c>
      <c r="AA397" s="129" t="s">
        <v>1539</v>
      </c>
      <c r="AB397" s="129" t="s">
        <v>1539</v>
      </c>
      <c r="AC397" s="129" t="s">
        <v>1539</v>
      </c>
      <c r="AD397" s="129" t="s">
        <v>1539</v>
      </c>
      <c r="AE397" s="129" t="s">
        <v>1539</v>
      </c>
      <c r="AF397" s="129" t="s">
        <v>1539</v>
      </c>
      <c r="AG397" s="129" t="s">
        <v>1539</v>
      </c>
      <c r="AH397" s="129" t="s">
        <v>1539</v>
      </c>
      <c r="AI397" s="129" t="s">
        <v>1539</v>
      </c>
      <c r="AJ397" s="129" t="s">
        <v>1539</v>
      </c>
      <c r="AK397" s="129" t="s">
        <v>1539</v>
      </c>
      <c r="AL397" s="129" t="s">
        <v>1539</v>
      </c>
      <c r="AM397" s="129"/>
      <c r="AN397" s="130"/>
      <c r="AO397" s="131"/>
      <c r="AQ397" s="132"/>
      <c r="AR397" s="99"/>
      <c r="AS397" s="133"/>
      <c r="AT397" s="134"/>
      <c r="AU397" s="135" t="s">
        <v>1539</v>
      </c>
      <c r="AV397" s="136"/>
      <c r="AW397" s="140"/>
      <c r="AX397" s="129" t="s">
        <v>1539</v>
      </c>
      <c r="AY397" s="129" t="s">
        <v>1539</v>
      </c>
      <c r="AZ397" s="129" t="s">
        <v>1539</v>
      </c>
      <c r="BA397" s="129" t="s">
        <v>1539</v>
      </c>
      <c r="BB397" s="129" t="s">
        <v>1539</v>
      </c>
      <c r="BC397" s="129" t="s">
        <v>1539</v>
      </c>
      <c r="BD397" s="129" t="s">
        <v>1539</v>
      </c>
      <c r="BE397" s="129"/>
      <c r="BF397" s="129"/>
      <c r="BG397" s="129"/>
      <c r="BH397" s="129"/>
      <c r="BI397" s="129"/>
      <c r="BJ397" s="129"/>
      <c r="BK397" s="129"/>
      <c r="BL397" s="129"/>
      <c r="BM397" s="129"/>
      <c r="BN397" s="137"/>
      <c r="BO397" s="138"/>
      <c r="BP397" s="131"/>
      <c r="BQ397" s="99"/>
      <c r="BR397" s="139"/>
      <c r="BS397" s="132"/>
      <c r="BT397" s="99"/>
      <c r="BU397" s="134"/>
      <c r="BV397" s="135" t="s">
        <v>1539</v>
      </c>
      <c r="BW397" s="116"/>
      <c r="BY397" s="140" t="s">
        <v>1539</v>
      </c>
      <c r="BZ397" s="140" t="s">
        <v>1539</v>
      </c>
      <c r="CA397" s="140" t="s">
        <v>1539</v>
      </c>
      <c r="CB397" s="140" t="s">
        <v>1539</v>
      </c>
      <c r="CC397" s="140" t="s">
        <v>1539</v>
      </c>
      <c r="CD397" s="140" t="s">
        <v>1539</v>
      </c>
      <c r="CE397" s="140" t="s">
        <v>1539</v>
      </c>
      <c r="CF397" s="140" t="s">
        <v>1539</v>
      </c>
      <c r="CG397" s="140" t="s">
        <v>1539</v>
      </c>
      <c r="CH397" s="140" t="s">
        <v>1539</v>
      </c>
      <c r="CI397" s="140" t="s">
        <v>1539</v>
      </c>
      <c r="CJ397" s="140" t="s">
        <v>1539</v>
      </c>
      <c r="CL397" s="140"/>
      <c r="CM397" s="140"/>
      <c r="CN397" s="140"/>
      <c r="CO397" s="140"/>
      <c r="CP397" s="140"/>
      <c r="CQ397" s="140"/>
      <c r="CR397" s="140"/>
      <c r="CS397" s="140"/>
      <c r="CT397" s="140"/>
      <c r="CU397" s="140"/>
      <c r="CV397" s="140"/>
      <c r="CW397" s="140"/>
      <c r="CY397" s="105"/>
      <c r="CZ397" s="105"/>
      <c r="DA397" s="105"/>
      <c r="DB397" s="105"/>
      <c r="DC397" s="105"/>
      <c r="DD397" s="105"/>
      <c r="DE397" s="105"/>
      <c r="DF397" s="105"/>
      <c r="DG397" s="105"/>
      <c r="DH397" s="105"/>
      <c r="DI397" s="105"/>
      <c r="DJ397" s="105"/>
    </row>
    <row r="398" spans="1:114" ht="15" customHeight="1" x14ac:dyDescent="0.25">
      <c r="A398" s="70">
        <v>-73.323999999999998</v>
      </c>
      <c r="B398" s="70">
        <v>5.6289166699999997</v>
      </c>
      <c r="C398" s="71">
        <v>2820</v>
      </c>
      <c r="D398" s="56">
        <v>24030310</v>
      </c>
      <c r="E398" s="56"/>
      <c r="F398" s="196" t="s">
        <v>682</v>
      </c>
      <c r="G398" s="57" t="s">
        <v>512</v>
      </c>
      <c r="H398" s="82" t="s">
        <v>683</v>
      </c>
      <c r="I398" s="129" t="s">
        <v>1539</v>
      </c>
      <c r="J398" s="129" t="s">
        <v>1539</v>
      </c>
      <c r="K398" s="129" t="s">
        <v>1539</v>
      </c>
      <c r="L398" s="129" t="s">
        <v>1539</v>
      </c>
      <c r="M398" s="129" t="s">
        <v>1539</v>
      </c>
      <c r="N398" s="129" t="s">
        <v>1539</v>
      </c>
      <c r="O398" s="129" t="s">
        <v>1539</v>
      </c>
      <c r="P398" s="129" t="s">
        <v>1539</v>
      </c>
      <c r="Q398" s="129" t="s">
        <v>1539</v>
      </c>
      <c r="R398" s="129" t="s">
        <v>1539</v>
      </c>
      <c r="S398" s="129" t="s">
        <v>1539</v>
      </c>
      <c r="T398" s="129" t="s">
        <v>1539</v>
      </c>
      <c r="U398" s="129" t="s">
        <v>1539</v>
      </c>
      <c r="V398" s="129" t="s">
        <v>1539</v>
      </c>
      <c r="W398" s="129" t="s">
        <v>1539</v>
      </c>
      <c r="X398" s="129" t="s">
        <v>1539</v>
      </c>
      <c r="Y398" s="129" t="s">
        <v>1539</v>
      </c>
      <c r="Z398" s="129" t="s">
        <v>1539</v>
      </c>
      <c r="AA398" s="129" t="s">
        <v>1539</v>
      </c>
      <c r="AB398" s="129" t="s">
        <v>1539</v>
      </c>
      <c r="AC398" s="129" t="s">
        <v>1539</v>
      </c>
      <c r="AD398" s="129" t="s">
        <v>1539</v>
      </c>
      <c r="AE398" s="129" t="s">
        <v>1539</v>
      </c>
      <c r="AF398" s="129" t="s">
        <v>1539</v>
      </c>
      <c r="AG398" s="129" t="s">
        <v>1539</v>
      </c>
      <c r="AH398" s="129" t="s">
        <v>1539</v>
      </c>
      <c r="AI398" s="129" t="s">
        <v>1539</v>
      </c>
      <c r="AJ398" s="129" t="s">
        <v>1539</v>
      </c>
      <c r="AK398" s="129" t="s">
        <v>1539</v>
      </c>
      <c r="AL398" s="129" t="s">
        <v>1539</v>
      </c>
      <c r="AM398" s="129"/>
      <c r="AN398" s="130"/>
      <c r="AO398" s="131"/>
      <c r="AQ398" s="132"/>
      <c r="AR398" s="99"/>
      <c r="AS398" s="133"/>
      <c r="AT398" s="134"/>
      <c r="AU398" s="135" t="s">
        <v>1539</v>
      </c>
      <c r="AV398" s="136"/>
      <c r="AW398" s="140"/>
      <c r="AX398" s="129" t="s">
        <v>1539</v>
      </c>
      <c r="AY398" s="129" t="s">
        <v>1539</v>
      </c>
      <c r="AZ398" s="129" t="s">
        <v>1539</v>
      </c>
      <c r="BA398" s="129" t="s">
        <v>1539</v>
      </c>
      <c r="BB398" s="129" t="s">
        <v>1539</v>
      </c>
      <c r="BC398" s="129" t="s">
        <v>1539</v>
      </c>
      <c r="BD398" s="129" t="s">
        <v>1539</v>
      </c>
      <c r="BE398" s="129"/>
      <c r="BF398" s="129"/>
      <c r="BG398" s="129"/>
      <c r="BH398" s="129"/>
      <c r="BI398" s="129"/>
      <c r="BJ398" s="129"/>
      <c r="BK398" s="129"/>
      <c r="BL398" s="129"/>
      <c r="BM398" s="129"/>
      <c r="BN398" s="137"/>
      <c r="BO398" s="138"/>
      <c r="BP398" s="131"/>
      <c r="BQ398" s="99"/>
      <c r="BR398" s="139"/>
      <c r="BS398" s="132"/>
      <c r="BT398" s="99"/>
      <c r="BU398" s="134"/>
      <c r="BV398" s="135" t="s">
        <v>1539</v>
      </c>
      <c r="BW398" s="116"/>
      <c r="BY398" s="140" t="s">
        <v>1539</v>
      </c>
      <c r="BZ398" s="140" t="s">
        <v>1539</v>
      </c>
      <c r="CA398" s="140" t="s">
        <v>1539</v>
      </c>
      <c r="CB398" s="140" t="s">
        <v>1539</v>
      </c>
      <c r="CC398" s="140" t="s">
        <v>1539</v>
      </c>
      <c r="CD398" s="140" t="s">
        <v>1539</v>
      </c>
      <c r="CE398" s="140" t="s">
        <v>1539</v>
      </c>
      <c r="CF398" s="140" t="s">
        <v>1539</v>
      </c>
      <c r="CG398" s="140" t="s">
        <v>1539</v>
      </c>
      <c r="CH398" s="140" t="s">
        <v>1539</v>
      </c>
      <c r="CI398" s="140" t="s">
        <v>1539</v>
      </c>
      <c r="CJ398" s="140" t="s">
        <v>1539</v>
      </c>
      <c r="CL398" s="140"/>
      <c r="CM398" s="140"/>
      <c r="CN398" s="140"/>
      <c r="CO398" s="140"/>
      <c r="CP398" s="140"/>
      <c r="CQ398" s="140"/>
      <c r="CR398" s="140"/>
      <c r="CS398" s="140"/>
      <c r="CT398" s="140"/>
      <c r="CU398" s="140"/>
      <c r="CV398" s="140"/>
      <c r="CW398" s="140"/>
      <c r="CY398" s="105"/>
      <c r="CZ398" s="105"/>
      <c r="DA398" s="105"/>
      <c r="DB398" s="105"/>
      <c r="DC398" s="105"/>
      <c r="DD398" s="105"/>
      <c r="DE398" s="105"/>
      <c r="DF398" s="105"/>
      <c r="DG398" s="105"/>
      <c r="DH398" s="105"/>
      <c r="DI398" s="105"/>
      <c r="DJ398" s="105"/>
    </row>
    <row r="399" spans="1:114" ht="15" customHeight="1" x14ac:dyDescent="0.25">
      <c r="A399" s="70">
        <v>-73.933333333333337</v>
      </c>
      <c r="B399" s="70">
        <v>5.5</v>
      </c>
      <c r="C399" s="71">
        <v>2200</v>
      </c>
      <c r="D399" s="56">
        <v>23125100</v>
      </c>
      <c r="E399" s="56"/>
      <c r="F399" s="193" t="s">
        <v>684</v>
      </c>
      <c r="G399" s="57" t="s">
        <v>512</v>
      </c>
      <c r="H399" s="82" t="s">
        <v>1566</v>
      </c>
      <c r="I399" s="129">
        <v>21</v>
      </c>
      <c r="J399" s="129">
        <v>19.2</v>
      </c>
      <c r="K399" s="129">
        <v>19.8</v>
      </c>
      <c r="L399" s="129">
        <v>20.2</v>
      </c>
      <c r="M399" s="129">
        <v>18.2</v>
      </c>
      <c r="N399" s="129">
        <v>19.600000000000001</v>
      </c>
      <c r="O399" s="129">
        <v>20</v>
      </c>
      <c r="P399" s="129">
        <v>20.399999999999999</v>
      </c>
      <c r="Q399" s="129">
        <v>20</v>
      </c>
      <c r="R399" s="129">
        <v>20.399999999999999</v>
      </c>
      <c r="S399" s="129">
        <v>19.600000000000001</v>
      </c>
      <c r="T399" s="129">
        <v>20.399999999999999</v>
      </c>
      <c r="U399" s="129">
        <v>18</v>
      </c>
      <c r="V399" s="129">
        <v>17.2</v>
      </c>
      <c r="W399" s="129">
        <v>17</v>
      </c>
      <c r="X399" s="129">
        <v>19.2</v>
      </c>
      <c r="Y399" s="129">
        <v>20.2</v>
      </c>
      <c r="Z399" s="129">
        <v>20.8</v>
      </c>
      <c r="AA399" s="129">
        <v>19.8</v>
      </c>
      <c r="AB399" s="129">
        <v>18</v>
      </c>
      <c r="AC399" s="129">
        <v>18</v>
      </c>
      <c r="AD399" s="129">
        <v>19</v>
      </c>
      <c r="AE399" s="129">
        <v>20</v>
      </c>
      <c r="AF399" s="129">
        <v>18.8</v>
      </c>
      <c r="AG399" s="129">
        <v>19.8</v>
      </c>
      <c r="AH399" s="129">
        <v>19.8</v>
      </c>
      <c r="AI399" s="129">
        <v>18.600000000000001</v>
      </c>
      <c r="AJ399" s="129">
        <v>19</v>
      </c>
      <c r="AK399" s="129">
        <v>18.399999999999999</v>
      </c>
      <c r="AL399" s="129">
        <v>18.2</v>
      </c>
      <c r="AM399" s="129"/>
      <c r="AN399" s="130">
        <f>+LOOKUP(1000,I399:AM399)</f>
        <v>18.2</v>
      </c>
      <c r="AO399" s="131"/>
      <c r="AQ399" s="132"/>
      <c r="AR399" s="99"/>
      <c r="AS399" s="133"/>
      <c r="AT399" s="134">
        <f>+MAX(I399:AM399)</f>
        <v>21</v>
      </c>
      <c r="AU399" s="135">
        <v>22.8</v>
      </c>
      <c r="AV399" s="136">
        <f>+AT399-AU399</f>
        <v>-1.8000000000000007</v>
      </c>
      <c r="AW399" s="140"/>
      <c r="AX399" s="129">
        <v>18.399999999999999</v>
      </c>
      <c r="AY399" s="129">
        <v>18.2</v>
      </c>
      <c r="AZ399" s="129">
        <v>18.399999999999999</v>
      </c>
      <c r="BA399" s="129">
        <v>17.8</v>
      </c>
      <c r="BB399" s="129">
        <v>17.399999999999999</v>
      </c>
      <c r="BC399" s="129">
        <v>19</v>
      </c>
      <c r="BD399" s="129">
        <v>20.2</v>
      </c>
      <c r="BE399" s="129"/>
      <c r="BF399" s="129"/>
      <c r="BG399" s="129"/>
      <c r="BH399" s="129"/>
      <c r="BI399" s="129"/>
      <c r="BJ399" s="129"/>
      <c r="BK399" s="129"/>
      <c r="BL399" s="129"/>
      <c r="BM399" s="129"/>
      <c r="BN399" s="137">
        <f>+LOOKUP(1000,AX399:BM399)</f>
        <v>20.2</v>
      </c>
      <c r="BO399" s="138"/>
      <c r="BP399" s="131"/>
      <c r="BQ399" s="99">
        <f>+BN399-BP399</f>
        <v>20.2</v>
      </c>
      <c r="BR399" s="139"/>
      <c r="BS399" s="132">
        <f>+AVERAGE(AX399:BM399)</f>
        <v>18.485714285714284</v>
      </c>
      <c r="BT399" s="99">
        <f>+BS399-BP399</f>
        <v>18.485714285714284</v>
      </c>
      <c r="BU399" s="134">
        <f>+MAX(AX399:BM399)</f>
        <v>20.2</v>
      </c>
      <c r="BV399" s="135">
        <v>23.4</v>
      </c>
      <c r="BW399" s="116">
        <f>+BU399-BV399</f>
        <v>-3.1999999999999993</v>
      </c>
      <c r="BY399" s="140">
        <v>24.6</v>
      </c>
      <c r="BZ399" s="140">
        <v>25.2</v>
      </c>
      <c r="CA399" s="140">
        <v>24.8</v>
      </c>
      <c r="CB399" s="140">
        <v>24.4</v>
      </c>
      <c r="CC399" s="140">
        <v>24</v>
      </c>
      <c r="CD399" s="140">
        <v>24.8</v>
      </c>
      <c r="CE399" s="140">
        <v>24</v>
      </c>
      <c r="CF399" s="140">
        <v>25</v>
      </c>
      <c r="CG399" s="140">
        <v>25.6</v>
      </c>
      <c r="CH399" s="140">
        <v>24.4</v>
      </c>
      <c r="CI399" s="140">
        <v>22.8</v>
      </c>
      <c r="CJ399" s="140">
        <v>23.4</v>
      </c>
      <c r="CK399" s="220"/>
      <c r="CL399" s="140">
        <v>21.092307692307699</v>
      </c>
      <c r="CM399" s="140">
        <v>21.64615384615384</v>
      </c>
      <c r="CN399" s="140">
        <v>22.083333333333329</v>
      </c>
      <c r="CO399" s="140">
        <v>21.523076923076921</v>
      </c>
      <c r="CP399" s="140">
        <v>22.2</v>
      </c>
      <c r="CQ399" s="140">
        <v>22.287500000000001</v>
      </c>
      <c r="CR399" s="140">
        <v>22.225000000000001</v>
      </c>
      <c r="CS399" s="140">
        <v>22.55</v>
      </c>
      <c r="CT399" s="140">
        <v>23.162500000000001</v>
      </c>
      <c r="CU399" s="140">
        <v>22.146666666666661</v>
      </c>
      <c r="CV399" s="140">
        <v>20.957142857142859</v>
      </c>
      <c r="CW399" s="140">
        <v>20.8</v>
      </c>
      <c r="CY399" s="105">
        <v>18.857142857142861</v>
      </c>
      <c r="CZ399" s="105">
        <v>18.938461538461539</v>
      </c>
      <c r="DA399" s="105">
        <v>18.80833333333333</v>
      </c>
      <c r="DB399" s="105">
        <v>18.938461538461539</v>
      </c>
      <c r="DC399" s="105">
        <v>19.3</v>
      </c>
      <c r="DD399" s="105">
        <v>19.149999999999999</v>
      </c>
      <c r="DE399" s="105">
        <v>19.431249999999999</v>
      </c>
      <c r="DF399" s="105">
        <v>19.662500000000001</v>
      </c>
      <c r="DG399" s="105">
        <v>19.731249999999999</v>
      </c>
      <c r="DH399" s="105">
        <v>19.193333333333332</v>
      </c>
      <c r="DI399" s="105">
        <v>18.68571428571428</v>
      </c>
      <c r="DJ399" s="105">
        <v>18.578571428571429</v>
      </c>
    </row>
    <row r="400" spans="1:114" ht="15" customHeight="1" x14ac:dyDescent="0.25">
      <c r="A400" s="70">
        <v>-73.456500000000005</v>
      </c>
      <c r="B400" s="70">
        <v>5.3538055599999996</v>
      </c>
      <c r="C400" s="71">
        <v>2438</v>
      </c>
      <c r="D400" s="56">
        <v>35075010</v>
      </c>
      <c r="E400" s="56"/>
      <c r="F400" s="217" t="s">
        <v>685</v>
      </c>
      <c r="G400" s="218" t="s">
        <v>512</v>
      </c>
      <c r="H400" s="219" t="s">
        <v>686</v>
      </c>
      <c r="I400" s="129">
        <v>20.6</v>
      </c>
      <c r="J400" s="129">
        <v>19.399999999999999</v>
      </c>
      <c r="K400" s="129">
        <v>21.2</v>
      </c>
      <c r="L400" s="129">
        <v>22.6</v>
      </c>
      <c r="M400" s="129">
        <v>21.2</v>
      </c>
      <c r="N400" s="129">
        <v>18.399999999999999</v>
      </c>
      <c r="O400" s="129">
        <v>22.4</v>
      </c>
      <c r="P400" s="129">
        <v>21.8</v>
      </c>
      <c r="Q400" s="129">
        <v>18.399999999999999</v>
      </c>
      <c r="R400" s="129">
        <v>19</v>
      </c>
      <c r="S400" s="129">
        <v>21</v>
      </c>
      <c r="T400" s="129">
        <v>21.4</v>
      </c>
      <c r="U400" s="129">
        <v>21.4</v>
      </c>
      <c r="V400" s="129">
        <v>21.8</v>
      </c>
      <c r="W400" s="129">
        <v>20.8</v>
      </c>
      <c r="X400" s="129">
        <v>18.600000000000001</v>
      </c>
      <c r="Y400" s="129">
        <v>20.6</v>
      </c>
      <c r="Z400" s="129">
        <v>20.2</v>
      </c>
      <c r="AA400" s="129">
        <v>20.399999999999999</v>
      </c>
      <c r="AB400" s="129">
        <v>21.2</v>
      </c>
      <c r="AC400" s="129">
        <v>22.4</v>
      </c>
      <c r="AD400" s="129">
        <v>22.4</v>
      </c>
      <c r="AE400" s="129">
        <v>20.399999999999999</v>
      </c>
      <c r="AF400" s="129">
        <v>20.6</v>
      </c>
      <c r="AG400" s="129">
        <v>19.600000000000001</v>
      </c>
      <c r="AH400" s="129">
        <v>19</v>
      </c>
      <c r="AI400" s="129">
        <v>20.6</v>
      </c>
      <c r="AJ400" s="129">
        <v>19.399999999999999</v>
      </c>
      <c r="AK400" s="129">
        <v>21.4</v>
      </c>
      <c r="AL400" s="129">
        <v>21.6</v>
      </c>
      <c r="AM400" s="129"/>
      <c r="AN400" s="130">
        <f>+LOOKUP(1000,I400:AM400)</f>
        <v>21.6</v>
      </c>
      <c r="AO400" s="131"/>
      <c r="AQ400" s="132"/>
      <c r="AR400" s="99"/>
      <c r="AS400" s="133"/>
      <c r="AT400" s="134">
        <f>+MAX(I400:AM400)</f>
        <v>22.6</v>
      </c>
      <c r="AU400" s="135">
        <v>24.2</v>
      </c>
      <c r="AV400" s="162">
        <f>+AT400-AU400</f>
        <v>-1.5999999999999979</v>
      </c>
      <c r="AW400" s="140"/>
      <c r="AX400" s="129">
        <v>21</v>
      </c>
      <c r="AY400" s="129">
        <v>22.2</v>
      </c>
      <c r="AZ400" s="129">
        <v>23</v>
      </c>
      <c r="BA400" s="129">
        <v>19</v>
      </c>
      <c r="BB400" s="129">
        <v>19.399999999999999</v>
      </c>
      <c r="BC400" s="129">
        <v>22.8</v>
      </c>
      <c r="BD400" s="129" t="s">
        <v>1539</v>
      </c>
      <c r="BE400" s="129"/>
      <c r="BF400" s="129"/>
      <c r="BG400" s="129"/>
      <c r="BH400" s="129"/>
      <c r="BI400" s="129"/>
      <c r="BJ400" s="129"/>
      <c r="BK400" s="129"/>
      <c r="BL400" s="129"/>
      <c r="BM400" s="129"/>
      <c r="BN400" s="137">
        <f>+LOOKUP(1000,AX400:BM400)</f>
        <v>22.8</v>
      </c>
      <c r="BO400" s="138"/>
      <c r="BP400" s="131"/>
      <c r="BQ400" s="99">
        <f>+BN400-BP400</f>
        <v>22.8</v>
      </c>
      <c r="BR400" s="139"/>
      <c r="BS400" s="132">
        <f>+AVERAGE(AX400:BM400)</f>
        <v>21.233333333333331</v>
      </c>
      <c r="BT400" s="99">
        <f>+BS400-BP400</f>
        <v>21.233333333333331</v>
      </c>
      <c r="BU400" s="134">
        <f>+MAX(AX400:BM400)</f>
        <v>23</v>
      </c>
      <c r="BV400" s="135">
        <v>26.8</v>
      </c>
      <c r="BW400" s="116">
        <f>+BU400-BV400</f>
        <v>-3.8000000000000007</v>
      </c>
      <c r="BY400" s="140">
        <v>26.8</v>
      </c>
      <c r="BZ400" s="140">
        <v>27.4</v>
      </c>
      <c r="CA400" s="140">
        <v>26.6</v>
      </c>
      <c r="CB400" s="140">
        <v>27</v>
      </c>
      <c r="CC400" s="140">
        <v>27.4</v>
      </c>
      <c r="CD400" s="140">
        <v>23</v>
      </c>
      <c r="CE400" s="140">
        <v>22.6</v>
      </c>
      <c r="CF400" s="140">
        <v>23</v>
      </c>
      <c r="CG400" s="140">
        <v>23.8</v>
      </c>
      <c r="CH400" s="140">
        <v>24.6</v>
      </c>
      <c r="CI400" s="140">
        <v>24.2</v>
      </c>
      <c r="CJ400" s="140">
        <v>26.8</v>
      </c>
      <c r="CL400" s="140">
        <v>24.583333333333329</v>
      </c>
      <c r="CM400" s="140">
        <v>24.766666666666669</v>
      </c>
      <c r="CN400" s="140">
        <v>25.091666666666669</v>
      </c>
      <c r="CO400" s="140">
        <v>23.966666666666661</v>
      </c>
      <c r="CP400" s="140">
        <v>22.56</v>
      </c>
      <c r="CQ400" s="140">
        <v>20.712</v>
      </c>
      <c r="CR400" s="140">
        <v>20.323076923076918</v>
      </c>
      <c r="CS400" s="140">
        <v>20.672000000000001</v>
      </c>
      <c r="CT400" s="140">
        <v>21.556521739130439</v>
      </c>
      <c r="CU400" s="140">
        <v>22.48571428571428</v>
      </c>
      <c r="CV400" s="140">
        <v>22.88636363636364</v>
      </c>
      <c r="CW400" s="140">
        <v>23.69166666666667</v>
      </c>
      <c r="CY400" s="105">
        <v>21.933333333333341</v>
      </c>
      <c r="CZ400" s="105">
        <v>22.06666666666667</v>
      </c>
      <c r="DA400" s="105">
        <v>21.791666666666671</v>
      </c>
      <c r="DB400" s="105">
        <v>20.645833333333329</v>
      </c>
      <c r="DC400" s="105">
        <v>19.728000000000002</v>
      </c>
      <c r="DD400" s="105">
        <v>18.044</v>
      </c>
      <c r="DE400" s="105">
        <v>17.207692307692309</v>
      </c>
      <c r="DF400" s="105">
        <v>17.5</v>
      </c>
      <c r="DG400" s="105">
        <v>18.817391304347829</v>
      </c>
      <c r="DH400" s="105">
        <v>19.785714285714281</v>
      </c>
      <c r="DI400" s="105">
        <v>20.486363636363631</v>
      </c>
      <c r="DJ400" s="105">
        <v>20.916666666666661</v>
      </c>
    </row>
    <row r="401" spans="1:114" ht="15" customHeight="1" x14ac:dyDescent="0.25">
      <c r="A401" s="70">
        <v>-73.316694440000006</v>
      </c>
      <c r="B401" s="70">
        <v>4.9410555599999997</v>
      </c>
      <c r="C401" s="71">
        <v>1300</v>
      </c>
      <c r="D401" s="56">
        <v>35075040</v>
      </c>
      <c r="E401" s="56"/>
      <c r="F401" s="205" t="s">
        <v>687</v>
      </c>
      <c r="G401" s="74" t="s">
        <v>512</v>
      </c>
      <c r="H401" s="73" t="s">
        <v>688</v>
      </c>
      <c r="I401" s="129">
        <v>23.2</v>
      </c>
      <c r="J401" s="129">
        <v>22.2</v>
      </c>
      <c r="K401" s="129">
        <v>22.6</v>
      </c>
      <c r="L401" s="129">
        <v>24</v>
      </c>
      <c r="M401" s="129">
        <v>23.8</v>
      </c>
      <c r="N401" s="129">
        <v>23</v>
      </c>
      <c r="O401" s="129">
        <v>23.4</v>
      </c>
      <c r="P401" s="129">
        <v>23.2</v>
      </c>
      <c r="Q401" s="129">
        <v>20</v>
      </c>
      <c r="R401" s="129">
        <v>22</v>
      </c>
      <c r="S401" s="129">
        <v>23</v>
      </c>
      <c r="T401" s="129">
        <v>23.2</v>
      </c>
      <c r="U401" s="129">
        <v>21.6</v>
      </c>
      <c r="V401" s="129">
        <v>22</v>
      </c>
      <c r="W401" s="129">
        <v>20.8</v>
      </c>
      <c r="X401" s="129">
        <v>20.2</v>
      </c>
      <c r="Y401" s="129">
        <v>23</v>
      </c>
      <c r="Z401" s="129">
        <v>23.4</v>
      </c>
      <c r="AA401" s="129">
        <v>22.8</v>
      </c>
      <c r="AB401" s="129">
        <v>23.2</v>
      </c>
      <c r="AC401" s="129">
        <v>23.6</v>
      </c>
      <c r="AD401" s="129">
        <v>24.2</v>
      </c>
      <c r="AE401" s="129">
        <v>22</v>
      </c>
      <c r="AF401" s="129">
        <v>22.6</v>
      </c>
      <c r="AG401" s="129">
        <v>19.8</v>
      </c>
      <c r="AH401" s="129">
        <v>21.2</v>
      </c>
      <c r="AI401" s="129">
        <v>22.2</v>
      </c>
      <c r="AJ401" s="129">
        <v>20</v>
      </c>
      <c r="AK401" s="129">
        <v>22.8</v>
      </c>
      <c r="AL401" s="129">
        <v>22.4</v>
      </c>
      <c r="AM401" s="129"/>
      <c r="AN401" s="130">
        <f>+LOOKUP(1000,I401:AM401)</f>
        <v>22.4</v>
      </c>
      <c r="AO401" s="131"/>
      <c r="AQ401" s="132"/>
      <c r="AR401" s="99"/>
      <c r="AS401" s="133"/>
      <c r="AT401" s="134">
        <f>+MAX(I401:AM401)</f>
        <v>24.2</v>
      </c>
      <c r="AU401" s="135" t="s">
        <v>1539</v>
      </c>
      <c r="AV401" s="136"/>
      <c r="AW401" s="140"/>
      <c r="AX401" s="129">
        <v>24.4</v>
      </c>
      <c r="AY401" s="129">
        <v>22.4</v>
      </c>
      <c r="AZ401" s="129">
        <v>22.4</v>
      </c>
      <c r="BA401" s="129">
        <v>21</v>
      </c>
      <c r="BB401" s="129">
        <v>22.8</v>
      </c>
      <c r="BC401" s="129">
        <v>24</v>
      </c>
      <c r="BD401" s="129">
        <v>23.4</v>
      </c>
      <c r="BE401" s="129"/>
      <c r="BF401" s="129"/>
      <c r="BG401" s="129"/>
      <c r="BH401" s="129"/>
      <c r="BI401" s="129"/>
      <c r="BJ401" s="129"/>
      <c r="BK401" s="129"/>
      <c r="BL401" s="129"/>
      <c r="BM401" s="129"/>
      <c r="BN401" s="137">
        <f>+LOOKUP(1000,AX401:BM401)</f>
        <v>23.4</v>
      </c>
      <c r="BO401" s="138"/>
      <c r="BP401" s="131"/>
      <c r="BQ401" s="99">
        <f>+BN401-BP401</f>
        <v>23.4</v>
      </c>
      <c r="BR401" s="139"/>
      <c r="BS401" s="132">
        <f>+AVERAGE(AX401:BM401)</f>
        <v>22.914285714285715</v>
      </c>
      <c r="BT401" s="99">
        <f>+BS401-BP401</f>
        <v>22.914285714285715</v>
      </c>
      <c r="BU401" s="134">
        <f>+MAX(AX401:BM401)</f>
        <v>24.4</v>
      </c>
      <c r="BV401" s="135" t="s">
        <v>1539</v>
      </c>
      <c r="BW401" s="116"/>
      <c r="BY401" s="140" t="s">
        <v>1539</v>
      </c>
      <c r="BZ401" s="140" t="s">
        <v>1539</v>
      </c>
      <c r="CA401" s="140" t="s">
        <v>1539</v>
      </c>
      <c r="CB401" s="140" t="s">
        <v>1539</v>
      </c>
      <c r="CC401" s="140" t="s">
        <v>1539</v>
      </c>
      <c r="CD401" s="140" t="s">
        <v>1539</v>
      </c>
      <c r="CE401" s="140" t="s">
        <v>1539</v>
      </c>
      <c r="CF401" s="140" t="s">
        <v>1539</v>
      </c>
      <c r="CG401" s="140" t="s">
        <v>1539</v>
      </c>
      <c r="CH401" s="140" t="s">
        <v>1539</v>
      </c>
      <c r="CI401" s="140" t="s">
        <v>1539</v>
      </c>
      <c r="CJ401" s="140" t="s">
        <v>1539</v>
      </c>
      <c r="CL401" s="140">
        <v>25.82352941176471</v>
      </c>
      <c r="CM401" s="140">
        <v>26.588235294117649</v>
      </c>
      <c r="CN401" s="140">
        <v>25.662500000000001</v>
      </c>
      <c r="CO401" s="140">
        <v>25.13</v>
      </c>
      <c r="CP401" s="140">
        <v>24.35</v>
      </c>
      <c r="CQ401" s="140">
        <v>23.861904761904761</v>
      </c>
      <c r="CR401" s="140">
        <v>23.04761904761904</v>
      </c>
      <c r="CS401" s="140">
        <v>23.733333333333331</v>
      </c>
      <c r="CT401" s="140">
        <v>24.015000000000001</v>
      </c>
      <c r="CU401" s="140">
        <v>24.98</v>
      </c>
      <c r="CV401" s="140">
        <v>24.236842105263161</v>
      </c>
      <c r="CW401" s="140">
        <v>24.62222222222222</v>
      </c>
      <c r="CY401" s="105">
        <v>23.535294117647059</v>
      </c>
      <c r="CZ401" s="105">
        <v>24.09411764705882</v>
      </c>
      <c r="DA401" s="105">
        <v>23.45882352941176</v>
      </c>
      <c r="DB401" s="105">
        <v>22.62</v>
      </c>
      <c r="DC401" s="105">
        <v>21.934999999999999</v>
      </c>
      <c r="DD401" s="105">
        <v>20.990476190476191</v>
      </c>
      <c r="DE401" s="105">
        <v>20.542857142857152</v>
      </c>
      <c r="DF401" s="105">
        <v>21.1</v>
      </c>
      <c r="DG401" s="105">
        <v>22.135000000000002</v>
      </c>
      <c r="DH401" s="105">
        <v>22.715</v>
      </c>
      <c r="DI401" s="105">
        <v>22.315789473684209</v>
      </c>
      <c r="DJ401" s="105">
        <v>22.711111111111119</v>
      </c>
    </row>
    <row r="402" spans="1:114" ht="15" customHeight="1" x14ac:dyDescent="0.25">
      <c r="A402" s="70">
        <v>-72.75036111</v>
      </c>
      <c r="B402" s="70">
        <v>5.0208055600000003</v>
      </c>
      <c r="C402" s="71">
        <v>460</v>
      </c>
      <c r="D402" s="56">
        <v>35195020</v>
      </c>
      <c r="E402" s="56"/>
      <c r="F402" s="203" t="s">
        <v>689</v>
      </c>
      <c r="G402" s="74" t="s">
        <v>664</v>
      </c>
      <c r="H402" s="73" t="s">
        <v>690</v>
      </c>
      <c r="I402" s="129" t="s">
        <v>1539</v>
      </c>
      <c r="J402" s="129" t="s">
        <v>1539</v>
      </c>
      <c r="K402" s="129" t="s">
        <v>1539</v>
      </c>
      <c r="L402" s="129" t="s">
        <v>1539</v>
      </c>
      <c r="M402" s="129" t="s">
        <v>1539</v>
      </c>
      <c r="N402" s="129" t="s">
        <v>1539</v>
      </c>
      <c r="O402" s="129" t="s">
        <v>1539</v>
      </c>
      <c r="P402" s="129" t="s">
        <v>1539</v>
      </c>
      <c r="Q402" s="129" t="s">
        <v>1539</v>
      </c>
      <c r="R402" s="129" t="s">
        <v>1539</v>
      </c>
      <c r="S402" s="129" t="s">
        <v>1539</v>
      </c>
      <c r="T402" s="129" t="s">
        <v>1539</v>
      </c>
      <c r="U402" s="129" t="s">
        <v>1539</v>
      </c>
      <c r="V402" s="129" t="s">
        <v>1539</v>
      </c>
      <c r="W402" s="129" t="s">
        <v>1539</v>
      </c>
      <c r="X402" s="129" t="s">
        <v>1539</v>
      </c>
      <c r="Y402" s="129" t="s">
        <v>1539</v>
      </c>
      <c r="Z402" s="129" t="s">
        <v>1539</v>
      </c>
      <c r="AA402" s="129" t="s">
        <v>1539</v>
      </c>
      <c r="AB402" s="129" t="s">
        <v>1539</v>
      </c>
      <c r="AC402" s="129" t="s">
        <v>1539</v>
      </c>
      <c r="AD402" s="129" t="s">
        <v>1539</v>
      </c>
      <c r="AE402" s="129" t="s">
        <v>1539</v>
      </c>
      <c r="AF402" s="129" t="s">
        <v>1539</v>
      </c>
      <c r="AG402" s="129" t="s">
        <v>1539</v>
      </c>
      <c r="AH402" s="129" t="s">
        <v>1539</v>
      </c>
      <c r="AI402" s="129" t="s">
        <v>1539</v>
      </c>
      <c r="AJ402" s="129" t="s">
        <v>1539</v>
      </c>
      <c r="AK402" s="129" t="s">
        <v>1539</v>
      </c>
      <c r="AL402" s="129" t="s">
        <v>1539</v>
      </c>
      <c r="AM402" s="129"/>
      <c r="AN402" s="130"/>
      <c r="AO402" s="131"/>
      <c r="AQ402" s="132"/>
      <c r="AR402" s="99"/>
      <c r="AS402" s="133"/>
      <c r="AT402" s="134"/>
      <c r="AU402" s="135">
        <v>37</v>
      </c>
      <c r="AV402" s="136"/>
      <c r="AW402" s="140"/>
      <c r="AX402" s="129" t="s">
        <v>1539</v>
      </c>
      <c r="AY402" s="129" t="s">
        <v>1539</v>
      </c>
      <c r="AZ402" s="129" t="s">
        <v>1539</v>
      </c>
      <c r="BA402" s="129" t="s">
        <v>1539</v>
      </c>
      <c r="BB402" s="129" t="s">
        <v>1539</v>
      </c>
      <c r="BC402" s="129" t="s">
        <v>1539</v>
      </c>
      <c r="BD402" s="129" t="s">
        <v>1539</v>
      </c>
      <c r="BE402" s="129"/>
      <c r="BF402" s="129"/>
      <c r="BG402" s="129"/>
      <c r="BH402" s="129"/>
      <c r="BI402" s="129"/>
      <c r="BJ402" s="129"/>
      <c r="BK402" s="129"/>
      <c r="BL402" s="129"/>
      <c r="BM402" s="129"/>
      <c r="BN402" s="137"/>
      <c r="BO402" s="138"/>
      <c r="BP402" s="131"/>
      <c r="BQ402" s="99"/>
      <c r="BR402" s="139"/>
      <c r="BS402" s="132"/>
      <c r="BT402" s="99"/>
      <c r="BU402" s="134"/>
      <c r="BV402" s="135">
        <v>35.200000000000003</v>
      </c>
      <c r="BW402" s="116"/>
      <c r="BY402" s="140">
        <v>36.4</v>
      </c>
      <c r="BZ402" s="140">
        <v>37.4</v>
      </c>
      <c r="CA402" s="140">
        <v>36.200000000000003</v>
      </c>
      <c r="CB402" s="140">
        <v>36.6</v>
      </c>
      <c r="CC402" s="140">
        <v>38.200000000000003</v>
      </c>
      <c r="CD402" s="140">
        <v>38</v>
      </c>
      <c r="CE402" s="140">
        <v>35</v>
      </c>
      <c r="CF402" s="140">
        <v>35.200000000000003</v>
      </c>
      <c r="CG402" s="140">
        <v>35.200000000000003</v>
      </c>
      <c r="CH402" s="140">
        <v>37.6</v>
      </c>
      <c r="CI402" s="140">
        <v>37</v>
      </c>
      <c r="CJ402" s="140">
        <v>35.200000000000003</v>
      </c>
      <c r="CL402" s="140">
        <v>33.4</v>
      </c>
      <c r="CM402" s="140">
        <v>34.285714285714278</v>
      </c>
      <c r="CN402" s="140">
        <v>34.581249999999997</v>
      </c>
      <c r="CO402" s="140">
        <v>33.23571428571428</v>
      </c>
      <c r="CP402" s="140">
        <v>32.18888888888889</v>
      </c>
      <c r="CQ402" s="140">
        <v>31.17777777777777</v>
      </c>
      <c r="CR402" s="140">
        <v>30.98947368421052</v>
      </c>
      <c r="CS402" s="140">
        <v>31.34210526315789</v>
      </c>
      <c r="CT402" s="140">
        <v>32.152941176470591</v>
      </c>
      <c r="CU402" s="140">
        <v>32.337499999999999</v>
      </c>
      <c r="CV402" s="140">
        <v>31.855555555555551</v>
      </c>
      <c r="CW402" s="140">
        <v>31.916666666666671</v>
      </c>
      <c r="CY402" s="105">
        <v>31.44</v>
      </c>
      <c r="CZ402" s="105">
        <v>31.978571428571431</v>
      </c>
      <c r="DA402" s="105">
        <v>31.712499999999999</v>
      </c>
      <c r="DB402" s="105">
        <v>30.207142857142859</v>
      </c>
      <c r="DC402" s="105">
        <v>29.55</v>
      </c>
      <c r="DD402" s="105">
        <v>28.883333333333329</v>
      </c>
      <c r="DE402" s="105">
        <v>28.68947368421053</v>
      </c>
      <c r="DF402" s="105">
        <v>29.242105263157899</v>
      </c>
      <c r="DG402" s="105">
        <v>29.829411764705881</v>
      </c>
      <c r="DH402" s="105">
        <v>30.206250000000001</v>
      </c>
      <c r="DI402" s="105">
        <v>30.12777777777778</v>
      </c>
      <c r="DJ402" s="105">
        <v>30.416666666666671</v>
      </c>
    </row>
    <row r="403" spans="1:114" ht="15" customHeight="1" x14ac:dyDescent="0.25">
      <c r="A403" s="70">
        <v>-72.550888889999996</v>
      </c>
      <c r="B403" s="70">
        <v>5.1793333300000004</v>
      </c>
      <c r="C403" s="71">
        <v>380</v>
      </c>
      <c r="D403" s="56">
        <v>35195030</v>
      </c>
      <c r="E403" s="56"/>
      <c r="F403" s="205" t="s">
        <v>691</v>
      </c>
      <c r="G403" s="74" t="s">
        <v>664</v>
      </c>
      <c r="H403" s="73" t="s">
        <v>692</v>
      </c>
      <c r="I403" s="129">
        <v>33.799999999999997</v>
      </c>
      <c r="J403" s="129">
        <v>34.1</v>
      </c>
      <c r="K403" s="129">
        <v>33.799999999999997</v>
      </c>
      <c r="L403" s="129">
        <v>34.4</v>
      </c>
      <c r="M403" s="129">
        <v>34.6</v>
      </c>
      <c r="N403" s="129">
        <v>29.4</v>
      </c>
      <c r="O403" s="129">
        <v>33.9</v>
      </c>
      <c r="P403" s="129">
        <v>33.200000000000003</v>
      </c>
      <c r="Q403" s="129">
        <v>32</v>
      </c>
      <c r="R403" s="129">
        <v>34.200000000000003</v>
      </c>
      <c r="S403" s="129">
        <v>33.799999999999997</v>
      </c>
      <c r="T403" s="129">
        <v>34.6</v>
      </c>
      <c r="U403" s="129">
        <v>32.4</v>
      </c>
      <c r="V403" s="129">
        <v>33.4</v>
      </c>
      <c r="W403" s="129">
        <v>34</v>
      </c>
      <c r="X403" s="129">
        <v>29.8</v>
      </c>
      <c r="Y403" s="129">
        <v>31.6</v>
      </c>
      <c r="Z403" s="129">
        <v>33.1</v>
      </c>
      <c r="AA403" s="129">
        <v>34.799999999999997</v>
      </c>
      <c r="AB403" s="129">
        <v>31</v>
      </c>
      <c r="AC403" s="129">
        <v>32.799999999999997</v>
      </c>
      <c r="AD403" s="129">
        <v>33.799999999999997</v>
      </c>
      <c r="AE403" s="129">
        <v>34</v>
      </c>
      <c r="AF403" s="129">
        <v>31.9</v>
      </c>
      <c r="AG403" s="129">
        <v>33.1</v>
      </c>
      <c r="AH403" s="129">
        <v>34.200000000000003</v>
      </c>
      <c r="AI403" s="129">
        <v>33</v>
      </c>
      <c r="AJ403" s="129">
        <v>34.200000000000003</v>
      </c>
      <c r="AK403" s="129">
        <v>34.6</v>
      </c>
      <c r="AL403" s="129">
        <v>33.6</v>
      </c>
      <c r="AM403" s="129"/>
      <c r="AN403" s="130"/>
      <c r="AO403" s="131"/>
      <c r="AQ403" s="132"/>
      <c r="AR403" s="99"/>
      <c r="AS403" s="133"/>
      <c r="AT403" s="134"/>
      <c r="AU403" s="135" t="s">
        <v>1539</v>
      </c>
      <c r="AV403" s="136"/>
      <c r="AW403" s="140"/>
      <c r="AX403" s="129">
        <v>34.799999999999997</v>
      </c>
      <c r="AY403" s="129">
        <v>32.799999999999997</v>
      </c>
      <c r="AZ403" s="129">
        <v>34</v>
      </c>
      <c r="BA403" s="129">
        <v>33.4</v>
      </c>
      <c r="BB403" s="129">
        <v>33.5</v>
      </c>
      <c r="BC403" s="129">
        <v>32</v>
      </c>
      <c r="BD403" s="129">
        <v>32.799999999999997</v>
      </c>
      <c r="BE403" s="129"/>
      <c r="BF403" s="129"/>
      <c r="BG403" s="129"/>
      <c r="BH403" s="129"/>
      <c r="BI403" s="129"/>
      <c r="BJ403" s="129"/>
      <c r="BK403" s="129"/>
      <c r="BL403" s="129"/>
      <c r="BM403" s="129"/>
      <c r="BN403" s="137">
        <f>+LOOKUP(1000,AX403:BM403)</f>
        <v>32.799999999999997</v>
      </c>
      <c r="BO403" s="138"/>
      <c r="BP403" s="131"/>
      <c r="BQ403" s="99">
        <f>+BN403-BP403</f>
        <v>32.799999999999997</v>
      </c>
      <c r="BR403" s="139"/>
      <c r="BS403" s="132">
        <f>+AVERAGE(AX403:BM403)</f>
        <v>33.328571428571429</v>
      </c>
      <c r="BT403" s="99">
        <f>+BS403-BP403</f>
        <v>33.328571428571429</v>
      </c>
      <c r="BU403" s="134">
        <f>+MAX(AX403:BM403)</f>
        <v>34.799999999999997</v>
      </c>
      <c r="BV403" s="135" t="s">
        <v>1539</v>
      </c>
      <c r="BW403" s="116"/>
      <c r="BY403" s="140" t="s">
        <v>1539</v>
      </c>
      <c r="BZ403" s="140" t="s">
        <v>1539</v>
      </c>
      <c r="CA403" s="140" t="s">
        <v>1539</v>
      </c>
      <c r="CB403" s="140" t="s">
        <v>1539</v>
      </c>
      <c r="CC403" s="140" t="s">
        <v>1539</v>
      </c>
      <c r="CD403" s="140" t="s">
        <v>1539</v>
      </c>
      <c r="CE403" s="140" t="s">
        <v>1539</v>
      </c>
      <c r="CF403" s="140" t="s">
        <v>1539</v>
      </c>
      <c r="CG403" s="140" t="s">
        <v>1539</v>
      </c>
      <c r="CH403" s="140" t="s">
        <v>1539</v>
      </c>
      <c r="CI403" s="140" t="s">
        <v>1539</v>
      </c>
      <c r="CJ403" s="140" t="s">
        <v>1539</v>
      </c>
      <c r="CL403" s="140">
        <v>34.963636363636368</v>
      </c>
      <c r="CM403" s="140">
        <v>35.6</v>
      </c>
      <c r="CN403" s="140">
        <v>35.853333333333332</v>
      </c>
      <c r="CO403" s="140">
        <v>35.338461538461537</v>
      </c>
      <c r="CP403" s="140">
        <v>33.760000000000012</v>
      </c>
      <c r="CQ403" s="140">
        <v>32.479999999999997</v>
      </c>
      <c r="CR403" s="140">
        <v>32.613333333333337</v>
      </c>
      <c r="CS403" s="140">
        <v>32.713333333333331</v>
      </c>
      <c r="CT403" s="140">
        <v>33.128571428571433</v>
      </c>
      <c r="CU403" s="140">
        <v>32.984615384615388</v>
      </c>
      <c r="CV403" s="140">
        <v>33.307142857142857</v>
      </c>
      <c r="CW403" s="140">
        <v>33.541666666666657</v>
      </c>
      <c r="CY403" s="105">
        <v>33.141666666666673</v>
      </c>
      <c r="CZ403" s="105">
        <v>33.549999999999997</v>
      </c>
      <c r="DA403" s="105">
        <v>33.413333333333327</v>
      </c>
      <c r="DB403" s="105">
        <v>32.169230769230772</v>
      </c>
      <c r="DC403" s="105">
        <v>30.74</v>
      </c>
      <c r="DD403" s="105">
        <v>29.82</v>
      </c>
      <c r="DE403" s="105">
        <v>29.84</v>
      </c>
      <c r="DF403" s="105">
        <v>30.553333333333331</v>
      </c>
      <c r="DG403" s="105">
        <v>31.178571428571431</v>
      </c>
      <c r="DH403" s="105">
        <v>31.292307692307691</v>
      </c>
      <c r="DI403" s="105">
        <v>31.25</v>
      </c>
      <c r="DJ403" s="105">
        <v>31.858333333333331</v>
      </c>
    </row>
    <row r="404" spans="1:114" ht="15" customHeight="1" x14ac:dyDescent="0.25">
      <c r="A404" s="70">
        <v>-72.225722219999994</v>
      </c>
      <c r="B404" s="70">
        <v>5.4926944400000002</v>
      </c>
      <c r="C404" s="71">
        <v>395</v>
      </c>
      <c r="D404" s="56">
        <v>35210050</v>
      </c>
      <c r="E404" s="56"/>
      <c r="F404" s="204" t="s">
        <v>693</v>
      </c>
      <c r="G404" s="74" t="s">
        <v>664</v>
      </c>
      <c r="H404" s="73" t="s">
        <v>670</v>
      </c>
      <c r="I404" s="129" t="s">
        <v>1539</v>
      </c>
      <c r="J404" s="129" t="s">
        <v>1539</v>
      </c>
      <c r="K404" s="129" t="s">
        <v>1539</v>
      </c>
      <c r="L404" s="129" t="s">
        <v>1539</v>
      </c>
      <c r="M404" s="129" t="s">
        <v>1539</v>
      </c>
      <c r="N404" s="129" t="s">
        <v>1539</v>
      </c>
      <c r="O404" s="129" t="s">
        <v>1539</v>
      </c>
      <c r="P404" s="129" t="s">
        <v>1539</v>
      </c>
      <c r="Q404" s="129" t="s">
        <v>1539</v>
      </c>
      <c r="R404" s="129" t="s">
        <v>1539</v>
      </c>
      <c r="S404" s="129" t="s">
        <v>1539</v>
      </c>
      <c r="T404" s="129" t="s">
        <v>1539</v>
      </c>
      <c r="U404" s="129" t="s">
        <v>1539</v>
      </c>
      <c r="V404" s="129" t="s">
        <v>1539</v>
      </c>
      <c r="W404" s="129" t="s">
        <v>1539</v>
      </c>
      <c r="X404" s="129" t="s">
        <v>1539</v>
      </c>
      <c r="Y404" s="129" t="s">
        <v>1539</v>
      </c>
      <c r="Z404" s="129" t="s">
        <v>1539</v>
      </c>
      <c r="AA404" s="129" t="s">
        <v>1539</v>
      </c>
      <c r="AB404" s="129" t="s">
        <v>1539</v>
      </c>
      <c r="AC404" s="129" t="s">
        <v>1539</v>
      </c>
      <c r="AD404" s="129" t="s">
        <v>1539</v>
      </c>
      <c r="AE404" s="129" t="s">
        <v>1539</v>
      </c>
      <c r="AF404" s="129" t="s">
        <v>1539</v>
      </c>
      <c r="AG404" s="129" t="s">
        <v>1539</v>
      </c>
      <c r="AH404" s="129" t="s">
        <v>1539</v>
      </c>
      <c r="AI404" s="129" t="s">
        <v>1539</v>
      </c>
      <c r="AJ404" s="129" t="s">
        <v>1539</v>
      </c>
      <c r="AK404" s="129" t="s">
        <v>1539</v>
      </c>
      <c r="AL404" s="129" t="s">
        <v>1539</v>
      </c>
      <c r="AM404" s="129"/>
      <c r="AN404" s="130"/>
      <c r="AO404" s="131"/>
      <c r="AQ404" s="132"/>
      <c r="AR404" s="99"/>
      <c r="AS404" s="133"/>
      <c r="AT404" s="134"/>
      <c r="AU404" s="135" t="s">
        <v>1539</v>
      </c>
      <c r="AV404" s="136"/>
      <c r="AW404" s="140"/>
      <c r="AX404" s="129" t="s">
        <v>1539</v>
      </c>
      <c r="AY404" s="129" t="s">
        <v>1539</v>
      </c>
      <c r="AZ404" s="129" t="s">
        <v>1539</v>
      </c>
      <c r="BA404" s="129" t="s">
        <v>1539</v>
      </c>
      <c r="BB404" s="129" t="s">
        <v>1539</v>
      </c>
      <c r="BC404" s="129" t="s">
        <v>1539</v>
      </c>
      <c r="BD404" s="129" t="s">
        <v>1539</v>
      </c>
      <c r="BE404" s="129"/>
      <c r="BF404" s="129"/>
      <c r="BG404" s="129"/>
      <c r="BH404" s="129"/>
      <c r="BI404" s="129"/>
      <c r="BJ404" s="129"/>
      <c r="BK404" s="129"/>
      <c r="BL404" s="129"/>
      <c r="BM404" s="129"/>
      <c r="BN404" s="137"/>
      <c r="BO404" s="138"/>
      <c r="BP404" s="131"/>
      <c r="BQ404" s="99"/>
      <c r="BR404" s="139"/>
      <c r="BS404" s="132"/>
      <c r="BT404" s="99"/>
      <c r="BU404" s="134"/>
      <c r="BV404" s="135" t="s">
        <v>1539</v>
      </c>
      <c r="BW404" s="116"/>
      <c r="BY404" s="140" t="s">
        <v>1539</v>
      </c>
      <c r="BZ404" s="140" t="s">
        <v>1539</v>
      </c>
      <c r="CA404" s="140" t="s">
        <v>1539</v>
      </c>
      <c r="CB404" s="140" t="s">
        <v>1539</v>
      </c>
      <c r="CC404" s="140" t="s">
        <v>1539</v>
      </c>
      <c r="CD404" s="140" t="s">
        <v>1539</v>
      </c>
      <c r="CE404" s="140" t="s">
        <v>1539</v>
      </c>
      <c r="CF404" s="140" t="s">
        <v>1539</v>
      </c>
      <c r="CG404" s="140" t="s">
        <v>1539</v>
      </c>
      <c r="CH404" s="140" t="s">
        <v>1539</v>
      </c>
      <c r="CI404" s="140" t="s">
        <v>1539</v>
      </c>
      <c r="CJ404" s="140" t="s">
        <v>1539</v>
      </c>
      <c r="CL404" s="140"/>
      <c r="CM404" s="140"/>
      <c r="CN404" s="140"/>
      <c r="CO404" s="140"/>
      <c r="CP404" s="140"/>
      <c r="CQ404" s="140"/>
      <c r="CR404" s="140"/>
      <c r="CS404" s="140"/>
      <c r="CT404" s="140"/>
      <c r="CU404" s="140"/>
      <c r="CV404" s="140"/>
      <c r="CW404" s="140"/>
      <c r="CY404" s="105"/>
      <c r="CZ404" s="105"/>
      <c r="DA404" s="105"/>
      <c r="DB404" s="105"/>
      <c r="DC404" s="105"/>
      <c r="DD404" s="105"/>
      <c r="DE404" s="105"/>
      <c r="DF404" s="105"/>
      <c r="DG404" s="105"/>
      <c r="DH404" s="105"/>
      <c r="DI404" s="105"/>
      <c r="DJ404" s="105"/>
    </row>
    <row r="405" spans="1:114" ht="15" customHeight="1" x14ac:dyDescent="0.25">
      <c r="A405" s="70">
        <v>-73.602277779999994</v>
      </c>
      <c r="B405" s="70">
        <v>5.7106666700000002</v>
      </c>
      <c r="C405" s="71">
        <v>2300</v>
      </c>
      <c r="D405" s="56">
        <v>24015090</v>
      </c>
      <c r="E405" s="56"/>
      <c r="F405" s="195" t="s">
        <v>694</v>
      </c>
      <c r="G405" s="57" t="s">
        <v>512</v>
      </c>
      <c r="H405" s="82" t="s">
        <v>695</v>
      </c>
      <c r="I405" s="129" t="s">
        <v>1539</v>
      </c>
      <c r="J405" s="129">
        <v>22.4</v>
      </c>
      <c r="K405" s="129">
        <v>22.2</v>
      </c>
      <c r="L405" s="129">
        <v>23</v>
      </c>
      <c r="M405" s="129">
        <v>22.8</v>
      </c>
      <c r="N405" s="129">
        <v>22.2</v>
      </c>
      <c r="O405" s="129" t="s">
        <v>1539</v>
      </c>
      <c r="P405" s="129">
        <v>25.2</v>
      </c>
      <c r="Q405" s="129">
        <v>24.2</v>
      </c>
      <c r="R405" s="129">
        <v>22.4</v>
      </c>
      <c r="S405" s="129">
        <v>21.6</v>
      </c>
      <c r="T405" s="129">
        <v>23.6</v>
      </c>
      <c r="U405" s="129">
        <v>21</v>
      </c>
      <c r="V405" s="129">
        <v>20.2</v>
      </c>
      <c r="W405" s="129">
        <v>22.4</v>
      </c>
      <c r="X405" s="129">
        <v>19.600000000000001</v>
      </c>
      <c r="Y405" s="129">
        <v>22</v>
      </c>
      <c r="Z405" s="129">
        <v>21.4</v>
      </c>
      <c r="AA405" s="129">
        <v>22.8</v>
      </c>
      <c r="AB405" s="129" t="s">
        <v>1539</v>
      </c>
      <c r="AC405" s="129">
        <v>22.6</v>
      </c>
      <c r="AD405" s="129">
        <v>21.6</v>
      </c>
      <c r="AE405" s="129">
        <v>21.8</v>
      </c>
      <c r="AF405" s="129">
        <v>22</v>
      </c>
      <c r="AG405" s="129">
        <v>22.6</v>
      </c>
      <c r="AH405" s="129">
        <v>23.8</v>
      </c>
      <c r="AI405" s="129">
        <v>23.4</v>
      </c>
      <c r="AJ405" s="129">
        <v>21.2</v>
      </c>
      <c r="AK405" s="129">
        <v>20</v>
      </c>
      <c r="AL405" s="129">
        <v>20.6</v>
      </c>
      <c r="AM405" s="129"/>
      <c r="AN405" s="130">
        <f>+LOOKUP(1000,I405:AM405)</f>
        <v>20.6</v>
      </c>
      <c r="AO405" s="131"/>
      <c r="AQ405" s="132"/>
      <c r="AR405" s="99"/>
      <c r="AS405" s="133"/>
      <c r="AT405" s="134">
        <f>+MAX(I405:AM405)</f>
        <v>25.2</v>
      </c>
      <c r="AU405" s="135">
        <v>27.2</v>
      </c>
      <c r="AV405" s="136">
        <f>+AT405-AU405</f>
        <v>-2</v>
      </c>
      <c r="AW405" s="140"/>
      <c r="AX405" s="129">
        <v>18.2</v>
      </c>
      <c r="AY405" s="129">
        <v>21</v>
      </c>
      <c r="AZ405" s="129">
        <v>21.8</v>
      </c>
      <c r="BA405" s="129">
        <v>19.399999999999999</v>
      </c>
      <c r="BB405" s="129">
        <v>19.399999999999999</v>
      </c>
      <c r="BC405" s="129">
        <v>21.8</v>
      </c>
      <c r="BD405" s="129">
        <v>21.2</v>
      </c>
      <c r="BE405" s="129"/>
      <c r="BF405" s="129"/>
      <c r="BG405" s="129"/>
      <c r="BH405" s="129"/>
      <c r="BI405" s="129"/>
      <c r="BJ405" s="129"/>
      <c r="BK405" s="129"/>
      <c r="BL405" s="129"/>
      <c r="BM405" s="129"/>
      <c r="BN405" s="137">
        <f>+LOOKUP(1000,AX405:BM405)</f>
        <v>21.2</v>
      </c>
      <c r="BO405" s="138"/>
      <c r="BP405" s="131"/>
      <c r="BQ405" s="99">
        <f>+BN405-BP405</f>
        <v>21.2</v>
      </c>
      <c r="BR405" s="139"/>
      <c r="BS405" s="132">
        <f>+AVERAGE(AX405:BM405)</f>
        <v>20.400000000000002</v>
      </c>
      <c r="BT405" s="99">
        <f>+BS405-BP405</f>
        <v>20.400000000000002</v>
      </c>
      <c r="BU405" s="134">
        <f>+MAX(AX405:BM405)</f>
        <v>21.8</v>
      </c>
      <c r="BV405" s="135">
        <v>26.2</v>
      </c>
      <c r="BW405" s="116">
        <f>+BU405-BV405</f>
        <v>-4.3999999999999986</v>
      </c>
      <c r="BY405" s="140">
        <v>28.4</v>
      </c>
      <c r="BZ405" s="140">
        <v>27.6</v>
      </c>
      <c r="CA405" s="140">
        <v>28.4</v>
      </c>
      <c r="CB405" s="140">
        <v>27.8</v>
      </c>
      <c r="CC405" s="140">
        <v>26.8</v>
      </c>
      <c r="CD405" s="140">
        <v>26.4</v>
      </c>
      <c r="CE405" s="140">
        <v>27.8</v>
      </c>
      <c r="CF405" s="140">
        <v>28.6</v>
      </c>
      <c r="CG405" s="140">
        <v>27</v>
      </c>
      <c r="CH405" s="140">
        <v>27.8</v>
      </c>
      <c r="CI405" s="140">
        <v>27.2</v>
      </c>
      <c r="CJ405" s="140">
        <v>26.2</v>
      </c>
      <c r="CL405" s="140">
        <v>23.96842105263158</v>
      </c>
      <c r="CM405" s="140">
        <v>24.49</v>
      </c>
      <c r="CN405" s="140">
        <v>24.677777777777781</v>
      </c>
      <c r="CO405" s="140">
        <v>23.94736842105263</v>
      </c>
      <c r="CP405" s="140">
        <v>23.694736842105261</v>
      </c>
      <c r="CQ405" s="140">
        <v>23.245000000000001</v>
      </c>
      <c r="CR405" s="140">
        <v>23.06</v>
      </c>
      <c r="CS405" s="140">
        <v>23.65</v>
      </c>
      <c r="CT405" s="140">
        <v>24.14</v>
      </c>
      <c r="CU405" s="140">
        <v>23.755555555555549</v>
      </c>
      <c r="CV405" s="140">
        <v>23.4578947368421</v>
      </c>
      <c r="CW405" s="140">
        <v>23</v>
      </c>
      <c r="CY405" s="105">
        <v>21.88421052631578</v>
      </c>
      <c r="CZ405" s="105">
        <v>22.41</v>
      </c>
      <c r="DA405" s="105">
        <v>22.233333333333331</v>
      </c>
      <c r="DB405" s="105">
        <v>21.942105263157899</v>
      </c>
      <c r="DC405" s="105">
        <v>21.614999999999998</v>
      </c>
      <c r="DD405" s="105">
        <v>21.405000000000001</v>
      </c>
      <c r="DE405" s="105">
        <v>21.133333333333329</v>
      </c>
      <c r="DF405" s="105">
        <v>21.409523809523812</v>
      </c>
      <c r="DG405" s="105">
        <v>21.81428571428572</v>
      </c>
      <c r="DH405" s="105">
        <v>21.56315789473684</v>
      </c>
      <c r="DI405" s="105">
        <v>21.225000000000001</v>
      </c>
      <c r="DJ405" s="105">
        <v>21.431578947368418</v>
      </c>
    </row>
    <row r="406" spans="1:114" ht="15" customHeight="1" x14ac:dyDescent="0.25">
      <c r="A406" s="70">
        <v>-72.00263889</v>
      </c>
      <c r="B406" s="70">
        <v>5.6395555599999998</v>
      </c>
      <c r="C406" s="71">
        <v>320</v>
      </c>
      <c r="D406" s="56">
        <v>35230040</v>
      </c>
      <c r="E406" s="56"/>
      <c r="F406" s="196" t="s">
        <v>696</v>
      </c>
      <c r="G406" s="74" t="s">
        <v>664</v>
      </c>
      <c r="H406" s="73" t="s">
        <v>697</v>
      </c>
      <c r="I406" s="129" t="s">
        <v>1539</v>
      </c>
      <c r="J406" s="129" t="s">
        <v>1539</v>
      </c>
      <c r="K406" s="129" t="s">
        <v>1539</v>
      </c>
      <c r="L406" s="129" t="s">
        <v>1539</v>
      </c>
      <c r="M406" s="129" t="s">
        <v>1539</v>
      </c>
      <c r="N406" s="129" t="s">
        <v>1539</v>
      </c>
      <c r="O406" s="129" t="s">
        <v>1539</v>
      </c>
      <c r="P406" s="129" t="s">
        <v>1539</v>
      </c>
      <c r="Q406" s="129" t="s">
        <v>1539</v>
      </c>
      <c r="R406" s="129" t="s">
        <v>1539</v>
      </c>
      <c r="S406" s="129" t="s">
        <v>1539</v>
      </c>
      <c r="T406" s="129" t="s">
        <v>1539</v>
      </c>
      <c r="U406" s="129" t="s">
        <v>1539</v>
      </c>
      <c r="V406" s="129" t="s">
        <v>1539</v>
      </c>
      <c r="W406" s="129" t="s">
        <v>1539</v>
      </c>
      <c r="X406" s="129" t="s">
        <v>1539</v>
      </c>
      <c r="Y406" s="129" t="s">
        <v>1539</v>
      </c>
      <c r="Z406" s="129" t="s">
        <v>1539</v>
      </c>
      <c r="AA406" s="129" t="s">
        <v>1539</v>
      </c>
      <c r="AB406" s="129" t="s">
        <v>1539</v>
      </c>
      <c r="AC406" s="129" t="s">
        <v>1539</v>
      </c>
      <c r="AD406" s="129" t="s">
        <v>1539</v>
      </c>
      <c r="AE406" s="129" t="s">
        <v>1539</v>
      </c>
      <c r="AF406" s="129" t="s">
        <v>1539</v>
      </c>
      <c r="AG406" s="129" t="s">
        <v>1539</v>
      </c>
      <c r="AH406" s="129" t="s">
        <v>1539</v>
      </c>
      <c r="AI406" s="129" t="s">
        <v>1539</v>
      </c>
      <c r="AJ406" s="129" t="s">
        <v>1539</v>
      </c>
      <c r="AK406" s="129" t="s">
        <v>1539</v>
      </c>
      <c r="AL406" s="129" t="s">
        <v>1539</v>
      </c>
      <c r="AM406" s="129"/>
      <c r="AN406" s="130"/>
      <c r="AO406" s="131"/>
      <c r="AQ406" s="132"/>
      <c r="AR406" s="99"/>
      <c r="AS406" s="133"/>
      <c r="AT406" s="163"/>
      <c r="AU406" s="135" t="s">
        <v>1539</v>
      </c>
      <c r="AV406" s="136"/>
      <c r="AW406" s="140"/>
      <c r="AX406" s="129" t="s">
        <v>1539</v>
      </c>
      <c r="AY406" s="129" t="s">
        <v>1539</v>
      </c>
      <c r="AZ406" s="129" t="s">
        <v>1539</v>
      </c>
      <c r="BA406" s="129" t="s">
        <v>1539</v>
      </c>
      <c r="BB406" s="129" t="s">
        <v>1539</v>
      </c>
      <c r="BC406" s="129" t="s">
        <v>1539</v>
      </c>
      <c r="BD406" s="129" t="s">
        <v>1539</v>
      </c>
      <c r="BE406" s="129"/>
      <c r="BF406" s="129"/>
      <c r="BG406" s="129"/>
      <c r="BH406" s="129"/>
      <c r="BI406" s="129"/>
      <c r="BJ406" s="129"/>
      <c r="BK406" s="129"/>
      <c r="BL406" s="129"/>
      <c r="BM406" s="129"/>
      <c r="BN406" s="137"/>
      <c r="BO406" s="138"/>
      <c r="BP406" s="131"/>
      <c r="BQ406" s="99"/>
      <c r="BR406" s="139"/>
      <c r="BS406" s="132"/>
      <c r="BT406" s="99"/>
      <c r="BU406" s="163"/>
      <c r="BV406" s="135" t="s">
        <v>1539</v>
      </c>
      <c r="BW406" s="116"/>
      <c r="BY406" s="140" t="s">
        <v>1539</v>
      </c>
      <c r="BZ406" s="140" t="s">
        <v>1539</v>
      </c>
      <c r="CA406" s="140" t="s">
        <v>1539</v>
      </c>
      <c r="CB406" s="140" t="s">
        <v>1539</v>
      </c>
      <c r="CC406" s="140" t="s">
        <v>1539</v>
      </c>
      <c r="CD406" s="140" t="s">
        <v>1539</v>
      </c>
      <c r="CE406" s="140" t="s">
        <v>1539</v>
      </c>
      <c r="CF406" s="140" t="s">
        <v>1539</v>
      </c>
      <c r="CG406" s="140" t="s">
        <v>1539</v>
      </c>
      <c r="CH406" s="140" t="s">
        <v>1539</v>
      </c>
      <c r="CI406" s="140" t="s">
        <v>1539</v>
      </c>
      <c r="CJ406" s="140" t="s">
        <v>1539</v>
      </c>
      <c r="CL406" s="140"/>
      <c r="CM406" s="140"/>
      <c r="CN406" s="140"/>
      <c r="CO406" s="140"/>
      <c r="CP406" s="140"/>
      <c r="CQ406" s="140"/>
      <c r="CR406" s="140"/>
      <c r="CS406" s="140"/>
      <c r="CT406" s="140"/>
      <c r="CU406" s="140"/>
      <c r="CV406" s="140"/>
      <c r="CW406" s="140"/>
      <c r="CY406" s="105"/>
      <c r="CZ406" s="105"/>
      <c r="DA406" s="105"/>
      <c r="DB406" s="105"/>
      <c r="DC406" s="105"/>
      <c r="DD406" s="105"/>
      <c r="DE406" s="105"/>
      <c r="DF406" s="105"/>
      <c r="DG406" s="105"/>
      <c r="DH406" s="105"/>
      <c r="DI406" s="105"/>
      <c r="DJ406" s="105"/>
    </row>
    <row r="407" spans="1:114" ht="15" customHeight="1" x14ac:dyDescent="0.25">
      <c r="A407" s="70">
        <v>-71.745027780000001</v>
      </c>
      <c r="B407" s="70">
        <v>6.45619444</v>
      </c>
      <c r="C407" s="71">
        <v>350</v>
      </c>
      <c r="D407" s="56">
        <v>36025010</v>
      </c>
      <c r="E407" s="56"/>
      <c r="F407" s="203" t="s">
        <v>698</v>
      </c>
      <c r="G407" s="74" t="s">
        <v>119</v>
      </c>
      <c r="H407" s="73" t="s">
        <v>699</v>
      </c>
      <c r="I407" s="129">
        <v>33.4</v>
      </c>
      <c r="J407" s="129">
        <v>31.8</v>
      </c>
      <c r="K407" s="129">
        <v>33</v>
      </c>
      <c r="L407" s="129">
        <v>33.200000000000003</v>
      </c>
      <c r="M407" s="129">
        <v>33.4</v>
      </c>
      <c r="N407" s="129">
        <v>33.200000000000003</v>
      </c>
      <c r="O407" s="129">
        <v>33.799999999999997</v>
      </c>
      <c r="P407" s="129">
        <v>32.799999999999997</v>
      </c>
      <c r="Q407" s="129">
        <v>29.4</v>
      </c>
      <c r="R407" s="129">
        <v>31.8</v>
      </c>
      <c r="S407" s="129">
        <v>31.2</v>
      </c>
      <c r="T407" s="129">
        <v>31.4</v>
      </c>
      <c r="U407" s="129">
        <v>29.4</v>
      </c>
      <c r="V407" s="129">
        <v>31.4</v>
      </c>
      <c r="W407" s="129">
        <v>33.200000000000003</v>
      </c>
      <c r="X407" s="129">
        <v>29.2</v>
      </c>
      <c r="Y407" s="129">
        <v>32.4</v>
      </c>
      <c r="Z407" s="129">
        <v>32.6</v>
      </c>
      <c r="AA407" s="129" t="s">
        <v>1539</v>
      </c>
      <c r="AB407" s="129">
        <v>33.4</v>
      </c>
      <c r="AC407" s="129" t="s">
        <v>1539</v>
      </c>
      <c r="AD407" s="129">
        <v>31.4</v>
      </c>
      <c r="AE407" s="129">
        <v>29.8</v>
      </c>
      <c r="AF407" s="129">
        <v>27.2</v>
      </c>
      <c r="AG407" s="129">
        <v>26.6</v>
      </c>
      <c r="AH407" s="129">
        <v>31.4</v>
      </c>
      <c r="AI407" s="129">
        <v>29.4</v>
      </c>
      <c r="AJ407" s="129">
        <v>31</v>
      </c>
      <c r="AK407" s="129">
        <v>30.6</v>
      </c>
      <c r="AL407" s="129">
        <v>28.2</v>
      </c>
      <c r="AM407" s="129"/>
      <c r="AN407" s="130"/>
      <c r="AO407" s="131"/>
      <c r="AQ407" s="132"/>
      <c r="AR407" s="99"/>
      <c r="AS407" s="133"/>
      <c r="AT407" s="134"/>
      <c r="AU407" s="135" t="s">
        <v>1539</v>
      </c>
      <c r="AV407" s="136"/>
      <c r="AW407" s="140"/>
      <c r="AX407" s="129">
        <v>32</v>
      </c>
      <c r="AY407" s="129">
        <v>32.200000000000003</v>
      </c>
      <c r="AZ407" s="129">
        <v>32.200000000000003</v>
      </c>
      <c r="BA407" s="129">
        <v>32.4</v>
      </c>
      <c r="BB407" s="129">
        <v>30.8</v>
      </c>
      <c r="BC407" s="129">
        <v>28.6</v>
      </c>
      <c r="BD407" s="129">
        <v>30.2</v>
      </c>
      <c r="BE407" s="129"/>
      <c r="BF407" s="129"/>
      <c r="BG407" s="129"/>
      <c r="BH407" s="129"/>
      <c r="BI407" s="129"/>
      <c r="BJ407" s="129"/>
      <c r="BK407" s="129"/>
      <c r="BL407" s="129"/>
      <c r="BM407" s="129"/>
      <c r="BN407" s="137">
        <f>+LOOKUP(1000,AX407:BM407)</f>
        <v>30.2</v>
      </c>
      <c r="BO407" s="138"/>
      <c r="BP407" s="131"/>
      <c r="BQ407" s="99">
        <f>+BN407-BP407</f>
        <v>30.2</v>
      </c>
      <c r="BR407" s="139"/>
      <c r="BS407" s="132">
        <f>+AVERAGE(AX407:BM407)</f>
        <v>31.2</v>
      </c>
      <c r="BT407" s="99">
        <f>+BS407-BP407</f>
        <v>31.2</v>
      </c>
      <c r="BU407" s="134">
        <f>+MAX(AX407:BM407)</f>
        <v>32.4</v>
      </c>
      <c r="BV407" s="135" t="s">
        <v>1539</v>
      </c>
      <c r="BW407" s="116"/>
      <c r="BY407" s="140" t="s">
        <v>1539</v>
      </c>
      <c r="BZ407" s="140" t="s">
        <v>1539</v>
      </c>
      <c r="CA407" s="140" t="s">
        <v>1539</v>
      </c>
      <c r="CB407" s="140" t="s">
        <v>1539</v>
      </c>
      <c r="CC407" s="140" t="s">
        <v>1539</v>
      </c>
      <c r="CD407" s="140" t="s">
        <v>1539</v>
      </c>
      <c r="CE407" s="140" t="s">
        <v>1539</v>
      </c>
      <c r="CF407" s="140" t="s">
        <v>1539</v>
      </c>
      <c r="CG407" s="140" t="s">
        <v>1539</v>
      </c>
      <c r="CH407" s="140" t="s">
        <v>1539</v>
      </c>
      <c r="CI407" s="140" t="s">
        <v>1539</v>
      </c>
      <c r="CJ407" s="140" t="s">
        <v>1539</v>
      </c>
      <c r="CL407" s="140">
        <v>33.68571428571429</v>
      </c>
      <c r="CM407" s="140">
        <v>33.750000000000007</v>
      </c>
      <c r="CN407" s="140">
        <v>33.842857142857142</v>
      </c>
      <c r="CO407" s="140">
        <v>34.01428571428572</v>
      </c>
      <c r="CP407" s="140">
        <v>33.1</v>
      </c>
      <c r="CQ407" s="140">
        <v>33.057142857142857</v>
      </c>
      <c r="CR407" s="140">
        <v>32.655555555555559</v>
      </c>
      <c r="CS407" s="140">
        <v>33.375</v>
      </c>
      <c r="CT407" s="140">
        <v>33.414285714285718</v>
      </c>
      <c r="CU407" s="140">
        <v>33.571428571428569</v>
      </c>
      <c r="CV407" s="140">
        <v>33.885714285714293</v>
      </c>
      <c r="CW407" s="140">
        <v>33.049999999999997</v>
      </c>
      <c r="CY407" s="105">
        <v>31.957142857142859</v>
      </c>
      <c r="CZ407" s="105">
        <v>32.075000000000003</v>
      </c>
      <c r="DA407" s="105">
        <v>31.971428571428572</v>
      </c>
      <c r="DB407" s="105">
        <v>32.285714285714278</v>
      </c>
      <c r="DC407" s="105">
        <v>31.475000000000001</v>
      </c>
      <c r="DD407" s="105">
        <v>31.1</v>
      </c>
      <c r="DE407" s="105">
        <v>30.866666666666671</v>
      </c>
      <c r="DF407" s="105">
        <v>31.2</v>
      </c>
      <c r="DG407" s="105">
        <v>31.528571428571428</v>
      </c>
      <c r="DH407" s="105">
        <v>32.128571428571433</v>
      </c>
      <c r="DI407" s="105">
        <v>32.142857142857153</v>
      </c>
      <c r="DJ407" s="105">
        <v>31.8</v>
      </c>
    </row>
    <row r="408" spans="1:114" ht="15" customHeight="1" x14ac:dyDescent="0.25">
      <c r="A408" s="70">
        <v>-71.666166669999996</v>
      </c>
      <c r="B408" s="70">
        <v>5.4190277800000004</v>
      </c>
      <c r="C408" s="71">
        <v>265</v>
      </c>
      <c r="D408" s="50">
        <v>35235040</v>
      </c>
      <c r="E408" s="56"/>
      <c r="F408" s="195" t="s">
        <v>700</v>
      </c>
      <c r="G408" s="74" t="s">
        <v>664</v>
      </c>
      <c r="H408" s="73" t="s">
        <v>701</v>
      </c>
      <c r="I408" s="129">
        <v>34.200000000000003</v>
      </c>
      <c r="J408" s="129">
        <v>35</v>
      </c>
      <c r="K408" s="129">
        <v>34</v>
      </c>
      <c r="L408" s="129">
        <v>34.799999999999997</v>
      </c>
      <c r="M408" s="129">
        <v>35.6</v>
      </c>
      <c r="N408" s="129">
        <v>31.8</v>
      </c>
      <c r="O408" s="129">
        <v>34.799999999999997</v>
      </c>
      <c r="P408" s="129">
        <v>35.200000000000003</v>
      </c>
      <c r="Q408" s="129">
        <v>33</v>
      </c>
      <c r="R408" s="129">
        <v>34.200000000000003</v>
      </c>
      <c r="S408" s="129">
        <v>34.4</v>
      </c>
      <c r="T408" s="129">
        <v>33.4</v>
      </c>
      <c r="U408" s="129">
        <v>33.200000000000003</v>
      </c>
      <c r="V408" s="129">
        <v>33.799999999999997</v>
      </c>
      <c r="W408" s="129">
        <v>34</v>
      </c>
      <c r="X408" s="129">
        <v>34.4</v>
      </c>
      <c r="Y408" s="129">
        <v>34.200000000000003</v>
      </c>
      <c r="Z408" s="129">
        <v>34.799999999999997</v>
      </c>
      <c r="AA408" s="129">
        <v>35</v>
      </c>
      <c r="AB408" s="129">
        <v>31.2</v>
      </c>
      <c r="AC408" s="129">
        <v>34.4</v>
      </c>
      <c r="AD408" s="129">
        <v>33.6</v>
      </c>
      <c r="AE408" s="129">
        <v>34.200000000000003</v>
      </c>
      <c r="AF408" s="129">
        <v>32.799999999999997</v>
      </c>
      <c r="AG408" s="129">
        <v>33</v>
      </c>
      <c r="AH408" s="129">
        <v>34.200000000000003</v>
      </c>
      <c r="AI408" s="129">
        <v>33.799999999999997</v>
      </c>
      <c r="AJ408" s="129">
        <v>34.799999999999997</v>
      </c>
      <c r="AK408" s="129">
        <v>34</v>
      </c>
      <c r="AL408" s="129">
        <v>34.4</v>
      </c>
      <c r="AM408" s="129"/>
      <c r="AN408" s="130">
        <f>+LOOKUP(1000,I408:AM408)</f>
        <v>34.4</v>
      </c>
      <c r="AO408" s="131"/>
      <c r="AQ408" s="132"/>
      <c r="AR408" s="99"/>
      <c r="AS408" s="133"/>
      <c r="AT408" s="134">
        <f>+MAX(I408:AM408)</f>
        <v>35.6</v>
      </c>
      <c r="AU408" s="135" t="s">
        <v>1539</v>
      </c>
      <c r="AV408" s="136"/>
      <c r="AW408" s="140"/>
      <c r="AX408" s="129">
        <v>34.4</v>
      </c>
      <c r="AY408" s="129">
        <v>33.799999999999997</v>
      </c>
      <c r="AZ408" s="129">
        <v>34.4</v>
      </c>
      <c r="BA408" s="129">
        <v>33.4</v>
      </c>
      <c r="BB408" s="129">
        <v>33.799999999999997</v>
      </c>
      <c r="BC408" s="129">
        <v>33</v>
      </c>
      <c r="BD408" s="129">
        <v>32.799999999999997</v>
      </c>
      <c r="BE408" s="129"/>
      <c r="BF408" s="129"/>
      <c r="BG408" s="129"/>
      <c r="BH408" s="129"/>
      <c r="BI408" s="129"/>
      <c r="BJ408" s="129"/>
      <c r="BK408" s="129"/>
      <c r="BL408" s="129"/>
      <c r="BM408" s="129"/>
      <c r="BN408" s="137">
        <f>+LOOKUP(1000,AX408:BM408)</f>
        <v>32.799999999999997</v>
      </c>
      <c r="BO408" s="138"/>
      <c r="BP408" s="131"/>
      <c r="BQ408" s="99"/>
      <c r="BR408" s="139"/>
      <c r="BS408" s="132">
        <f>+AVERAGE(AX408:BM408)</f>
        <v>33.657142857142858</v>
      </c>
      <c r="BT408" s="99"/>
      <c r="BU408" s="134">
        <f>+MAX(AX408:BM408)</f>
        <v>34.4</v>
      </c>
      <c r="BV408" s="135" t="s">
        <v>1539</v>
      </c>
      <c r="BW408" s="116"/>
      <c r="BY408" s="140" t="s">
        <v>1539</v>
      </c>
      <c r="BZ408" s="140" t="s">
        <v>1539</v>
      </c>
      <c r="CA408" s="140" t="s">
        <v>1539</v>
      </c>
      <c r="CB408" s="140" t="s">
        <v>1539</v>
      </c>
      <c r="CC408" s="140" t="s">
        <v>1539</v>
      </c>
      <c r="CD408" s="140" t="s">
        <v>1539</v>
      </c>
      <c r="CE408" s="140" t="s">
        <v>1539</v>
      </c>
      <c r="CF408" s="140" t="s">
        <v>1539</v>
      </c>
      <c r="CG408" s="140" t="s">
        <v>1539</v>
      </c>
      <c r="CH408" s="140" t="s">
        <v>1539</v>
      </c>
      <c r="CI408" s="140" t="s">
        <v>1539</v>
      </c>
      <c r="CJ408" s="140" t="s">
        <v>1539</v>
      </c>
      <c r="CL408" s="140"/>
      <c r="CM408" s="140"/>
      <c r="CN408" s="140"/>
      <c r="CO408" s="140"/>
      <c r="CP408" s="140"/>
      <c r="CQ408" s="140"/>
      <c r="CR408" s="140"/>
      <c r="CS408" s="140"/>
      <c r="CT408" s="140"/>
      <c r="CU408" s="140"/>
      <c r="CV408" s="140"/>
      <c r="CW408" s="140"/>
      <c r="CY408" s="105"/>
      <c r="CZ408" s="105"/>
      <c r="DA408" s="105"/>
      <c r="DB408" s="105"/>
      <c r="DC408" s="105"/>
      <c r="DD408" s="105"/>
      <c r="DE408" s="105"/>
      <c r="DF408" s="105"/>
      <c r="DG408" s="105"/>
      <c r="DH408" s="105"/>
      <c r="DI408" s="105"/>
      <c r="DJ408" s="105"/>
    </row>
    <row r="409" spans="1:114" ht="15" customHeight="1" x14ac:dyDescent="0.25">
      <c r="A409" s="70">
        <v>-72.166722219999997</v>
      </c>
      <c r="B409" s="70">
        <v>5.8217777799999997</v>
      </c>
      <c r="C409" s="71">
        <v>1200</v>
      </c>
      <c r="D409" s="50">
        <v>35235050</v>
      </c>
      <c r="E409" s="56"/>
      <c r="F409" s="193" t="s">
        <v>702</v>
      </c>
      <c r="G409" s="57" t="s">
        <v>664</v>
      </c>
      <c r="H409" s="82" t="s">
        <v>703</v>
      </c>
      <c r="I409" s="129">
        <v>26.2</v>
      </c>
      <c r="J409" s="129">
        <v>26.4</v>
      </c>
      <c r="K409" s="129">
        <v>27.8</v>
      </c>
      <c r="L409" s="129">
        <v>27.4</v>
      </c>
      <c r="M409" s="129">
        <v>26.2</v>
      </c>
      <c r="N409" s="129">
        <v>26.4</v>
      </c>
      <c r="O409" s="129">
        <v>27.8</v>
      </c>
      <c r="P409" s="129">
        <v>26.2</v>
      </c>
      <c r="Q409" s="129">
        <v>26.2</v>
      </c>
      <c r="R409" s="129">
        <v>26.8</v>
      </c>
      <c r="S409" s="129">
        <v>26.2</v>
      </c>
      <c r="T409" s="129">
        <v>26.4</v>
      </c>
      <c r="U409" s="129">
        <v>26.4</v>
      </c>
      <c r="V409" s="129">
        <v>26.2</v>
      </c>
      <c r="W409" s="129">
        <v>26.8</v>
      </c>
      <c r="X409" s="129">
        <v>26.4</v>
      </c>
      <c r="Y409" s="129">
        <v>26.6</v>
      </c>
      <c r="Z409" s="129">
        <v>27.2</v>
      </c>
      <c r="AA409" s="129">
        <v>27.8</v>
      </c>
      <c r="AB409" s="129">
        <v>25.2</v>
      </c>
      <c r="AC409" s="129">
        <v>25.4</v>
      </c>
      <c r="AD409" s="129">
        <v>26.4</v>
      </c>
      <c r="AE409" s="129" t="s">
        <v>1539</v>
      </c>
      <c r="AF409" s="129">
        <v>26.4</v>
      </c>
      <c r="AG409" s="129">
        <v>25.8</v>
      </c>
      <c r="AH409" s="129">
        <v>26.8</v>
      </c>
      <c r="AI409" s="129">
        <v>25.4</v>
      </c>
      <c r="AJ409" s="129">
        <v>26.2</v>
      </c>
      <c r="AK409" s="129">
        <v>26.2</v>
      </c>
      <c r="AL409" s="129" t="s">
        <v>1539</v>
      </c>
      <c r="AM409" s="129"/>
      <c r="AN409" s="130">
        <f>+LOOKUP(1000,I409:AM409)</f>
        <v>26.2</v>
      </c>
      <c r="AO409" s="131"/>
      <c r="AQ409" s="132"/>
      <c r="AR409" s="99"/>
      <c r="AS409" s="133"/>
      <c r="AT409" s="134">
        <f>+MAX(I409:AM409)</f>
        <v>27.8</v>
      </c>
      <c r="AU409" s="135" t="s">
        <v>1539</v>
      </c>
      <c r="AV409" s="136"/>
      <c r="AW409" s="140"/>
      <c r="AX409" s="129">
        <v>27.2</v>
      </c>
      <c r="AY409" s="129">
        <v>26.2</v>
      </c>
      <c r="AZ409" s="129">
        <v>27.4</v>
      </c>
      <c r="BA409" s="129">
        <v>26.8</v>
      </c>
      <c r="BB409" s="129">
        <v>26.2</v>
      </c>
      <c r="BC409" s="129">
        <v>25.4</v>
      </c>
      <c r="BD409" s="129">
        <v>25.2</v>
      </c>
      <c r="BE409" s="129"/>
      <c r="BF409" s="129"/>
      <c r="BG409" s="129"/>
      <c r="BH409" s="129"/>
      <c r="BI409" s="129"/>
      <c r="BJ409" s="129"/>
      <c r="BK409" s="129"/>
      <c r="BL409" s="129"/>
      <c r="BM409" s="129"/>
      <c r="BN409" s="137">
        <f>+LOOKUP(1000,AX409:BM409)</f>
        <v>25.2</v>
      </c>
      <c r="BO409" s="138"/>
      <c r="BP409" s="131"/>
      <c r="BQ409" s="99"/>
      <c r="BR409" s="139"/>
      <c r="BS409" s="132">
        <f>+AVERAGE(AX409:BM409)</f>
        <v>26.342857142857138</v>
      </c>
      <c r="BT409" s="99"/>
      <c r="BU409" s="134">
        <f>+MAX(AX409:BM409)</f>
        <v>27.4</v>
      </c>
      <c r="BV409" s="135" t="s">
        <v>1539</v>
      </c>
      <c r="BW409" s="116"/>
      <c r="BY409" s="140" t="s">
        <v>1539</v>
      </c>
      <c r="BZ409" s="140" t="s">
        <v>1539</v>
      </c>
      <c r="CA409" s="140" t="s">
        <v>1539</v>
      </c>
      <c r="CB409" s="140" t="s">
        <v>1539</v>
      </c>
      <c r="CC409" s="140" t="s">
        <v>1539</v>
      </c>
      <c r="CD409" s="140" t="s">
        <v>1539</v>
      </c>
      <c r="CE409" s="140" t="s">
        <v>1539</v>
      </c>
      <c r="CF409" s="140" t="s">
        <v>1539</v>
      </c>
      <c r="CG409" s="140" t="s">
        <v>1539</v>
      </c>
      <c r="CH409" s="140" t="s">
        <v>1539</v>
      </c>
      <c r="CI409" s="140" t="s">
        <v>1539</v>
      </c>
      <c r="CJ409" s="140" t="s">
        <v>1539</v>
      </c>
      <c r="CL409" s="140"/>
      <c r="CM409" s="140"/>
      <c r="CN409" s="140"/>
      <c r="CO409" s="140"/>
      <c r="CP409" s="140"/>
      <c r="CQ409" s="140"/>
      <c r="CR409" s="140"/>
      <c r="CS409" s="140"/>
      <c r="CT409" s="140"/>
      <c r="CU409" s="140"/>
      <c r="CV409" s="140"/>
      <c r="CW409" s="140"/>
      <c r="CY409" s="105"/>
      <c r="CZ409" s="105"/>
      <c r="DA409" s="105"/>
      <c r="DB409" s="105"/>
      <c r="DC409" s="105"/>
      <c r="DD409" s="105"/>
      <c r="DE409" s="105"/>
      <c r="DF409" s="105"/>
      <c r="DG409" s="105"/>
      <c r="DH409" s="105"/>
      <c r="DI409" s="105"/>
      <c r="DJ409" s="105"/>
    </row>
    <row r="410" spans="1:114" ht="15" customHeight="1" x14ac:dyDescent="0.25">
      <c r="A410" s="70">
        <v>-73.207944440000006</v>
      </c>
      <c r="B410" s="70">
        <v>5.5794444399999996</v>
      </c>
      <c r="C410" s="71">
        <v>2700</v>
      </c>
      <c r="D410" s="56">
        <v>24035040</v>
      </c>
      <c r="E410" s="56"/>
      <c r="F410" s="195" t="s">
        <v>704</v>
      </c>
      <c r="G410" s="57" t="s">
        <v>512</v>
      </c>
      <c r="H410" s="82" t="s">
        <v>705</v>
      </c>
      <c r="I410" s="129">
        <v>19.399999999999999</v>
      </c>
      <c r="J410" s="129">
        <v>19.8</v>
      </c>
      <c r="K410" s="129">
        <v>20.399999999999999</v>
      </c>
      <c r="L410" s="129">
        <v>21.2</v>
      </c>
      <c r="M410" s="129">
        <v>20.8</v>
      </c>
      <c r="N410" s="129">
        <v>17.8</v>
      </c>
      <c r="O410" s="129">
        <v>26.2</v>
      </c>
      <c r="P410" s="129">
        <v>21</v>
      </c>
      <c r="Q410" s="129">
        <v>20.6</v>
      </c>
      <c r="R410" s="129">
        <v>20</v>
      </c>
      <c r="S410" s="129">
        <v>20</v>
      </c>
      <c r="T410" s="129">
        <v>21.6</v>
      </c>
      <c r="U410" s="129">
        <v>20.2</v>
      </c>
      <c r="V410" s="129">
        <v>20.399999999999999</v>
      </c>
      <c r="W410" s="129">
        <v>21.2</v>
      </c>
      <c r="X410" s="129">
        <v>19</v>
      </c>
      <c r="Y410" s="129">
        <v>18.8</v>
      </c>
      <c r="Z410" s="129">
        <v>18.2</v>
      </c>
      <c r="AA410" s="129">
        <v>20</v>
      </c>
      <c r="AB410" s="129">
        <v>19</v>
      </c>
      <c r="AC410" s="129">
        <v>21.2</v>
      </c>
      <c r="AD410" s="129">
        <v>20.8</v>
      </c>
      <c r="AE410" s="129">
        <v>19.8</v>
      </c>
      <c r="AF410" s="129">
        <v>19.600000000000001</v>
      </c>
      <c r="AG410" s="129">
        <v>19.2</v>
      </c>
      <c r="AH410" s="129">
        <v>21.2</v>
      </c>
      <c r="AI410" s="129">
        <v>20</v>
      </c>
      <c r="AJ410" s="129">
        <v>18.2</v>
      </c>
      <c r="AK410" s="129">
        <v>20</v>
      </c>
      <c r="AL410" s="129">
        <v>20.8</v>
      </c>
      <c r="AM410" s="129"/>
      <c r="AN410" s="130">
        <f>+LOOKUP(1000,I410:AM410)</f>
        <v>20.8</v>
      </c>
      <c r="AO410" s="131"/>
      <c r="AQ410" s="132"/>
      <c r="AR410" s="99"/>
      <c r="AS410" s="133"/>
      <c r="AT410" s="134">
        <f>+MAX(I410:AM410)</f>
        <v>26.2</v>
      </c>
      <c r="AU410" s="135" t="s">
        <v>1539</v>
      </c>
      <c r="AV410" s="136"/>
      <c r="AW410" s="140"/>
      <c r="AX410" s="129">
        <v>18</v>
      </c>
      <c r="AY410" s="129">
        <v>19</v>
      </c>
      <c r="AZ410" s="129">
        <v>19.600000000000001</v>
      </c>
      <c r="BA410" s="129">
        <v>16</v>
      </c>
      <c r="BB410" s="129">
        <v>17.2</v>
      </c>
      <c r="BC410" s="129">
        <v>20.399999999999999</v>
      </c>
      <c r="BD410" s="129">
        <v>19</v>
      </c>
      <c r="BE410" s="129"/>
      <c r="BF410" s="129"/>
      <c r="BG410" s="129"/>
      <c r="BH410" s="129"/>
      <c r="BI410" s="129"/>
      <c r="BJ410" s="129"/>
      <c r="BK410" s="129"/>
      <c r="BL410" s="129"/>
      <c r="BM410" s="129"/>
      <c r="BN410" s="137">
        <f>+LOOKUP(1000,AX410:BM410)</f>
        <v>19</v>
      </c>
      <c r="BO410" s="138"/>
      <c r="BP410" s="131"/>
      <c r="BQ410" s="99">
        <f>+BN410-BP410</f>
        <v>19</v>
      </c>
      <c r="BR410" s="139"/>
      <c r="BS410" s="132">
        <f>+AVERAGE(AX410:BM410)</f>
        <v>18.457142857142856</v>
      </c>
      <c r="BT410" s="99">
        <f>+BS410-BP410</f>
        <v>18.457142857142856</v>
      </c>
      <c r="BU410" s="134">
        <f>+MAX(AX410:BM410)</f>
        <v>20.399999999999999</v>
      </c>
      <c r="BV410" s="135" t="s">
        <v>1539</v>
      </c>
      <c r="BW410" s="116"/>
      <c r="BY410" s="140" t="s">
        <v>1539</v>
      </c>
      <c r="BZ410" s="140" t="s">
        <v>1539</v>
      </c>
      <c r="CA410" s="140" t="s">
        <v>1539</v>
      </c>
      <c r="CB410" s="140" t="s">
        <v>1539</v>
      </c>
      <c r="CC410" s="140" t="s">
        <v>1539</v>
      </c>
      <c r="CD410" s="140" t="s">
        <v>1539</v>
      </c>
      <c r="CE410" s="140" t="s">
        <v>1539</v>
      </c>
      <c r="CF410" s="140" t="s">
        <v>1539</v>
      </c>
      <c r="CG410" s="140" t="s">
        <v>1539</v>
      </c>
      <c r="CH410" s="140" t="s">
        <v>1539</v>
      </c>
      <c r="CI410" s="140" t="s">
        <v>1539</v>
      </c>
      <c r="CJ410" s="140" t="s">
        <v>1539</v>
      </c>
      <c r="CL410" s="140">
        <v>22.5</v>
      </c>
      <c r="CM410" s="140">
        <v>23.31111111111111</v>
      </c>
      <c r="CN410" s="140">
        <v>23.14</v>
      </c>
      <c r="CO410" s="140">
        <v>22.418181818181822</v>
      </c>
      <c r="CP410" s="140">
        <v>21.509090909090911</v>
      </c>
      <c r="CQ410" s="140">
        <v>20.919999999999991</v>
      </c>
      <c r="CR410" s="140">
        <v>20.27272727272728</v>
      </c>
      <c r="CS410" s="140">
        <v>20.672727272727268</v>
      </c>
      <c r="CT410" s="140">
        <v>21.381818181818179</v>
      </c>
      <c r="CU410" s="140">
        <v>21.6</v>
      </c>
      <c r="CV410" s="140">
        <v>21.48</v>
      </c>
      <c r="CW410" s="140">
        <v>22.08</v>
      </c>
      <c r="CY410" s="105">
        <v>20.22</v>
      </c>
      <c r="CZ410" s="105">
        <v>20.777777777777779</v>
      </c>
      <c r="DA410" s="105">
        <v>20.67</v>
      </c>
      <c r="DB410" s="105">
        <v>19.8</v>
      </c>
      <c r="DC410" s="105">
        <v>18.927272727272729</v>
      </c>
      <c r="DD410" s="105">
        <v>18.22000000000001</v>
      </c>
      <c r="DE410" s="105">
        <v>18</v>
      </c>
      <c r="DF410" s="105">
        <v>18.290909090909089</v>
      </c>
      <c r="DG410" s="105">
        <v>18.81818181818182</v>
      </c>
      <c r="DH410" s="105">
        <v>19.145454545454541</v>
      </c>
      <c r="DI410" s="105">
        <v>19.27</v>
      </c>
      <c r="DJ410" s="105">
        <v>19.75</v>
      </c>
    </row>
    <row r="411" spans="1:114" ht="15" customHeight="1" x14ac:dyDescent="0.25">
      <c r="A411" s="70">
        <v>-73.368527779999994</v>
      </c>
      <c r="B411" s="70">
        <v>5.0788611100000001</v>
      </c>
      <c r="C411" s="71">
        <v>1700</v>
      </c>
      <c r="D411" s="56">
        <v>35070080</v>
      </c>
      <c r="E411" s="56"/>
      <c r="F411" s="196" t="s">
        <v>706</v>
      </c>
      <c r="G411" s="74" t="s">
        <v>512</v>
      </c>
      <c r="H411" s="73" t="s">
        <v>707</v>
      </c>
      <c r="I411" s="129" t="s">
        <v>1539</v>
      </c>
      <c r="J411" s="129" t="s">
        <v>1539</v>
      </c>
      <c r="K411" s="129" t="s">
        <v>1539</v>
      </c>
      <c r="L411" s="129" t="s">
        <v>1539</v>
      </c>
      <c r="M411" s="129" t="s">
        <v>1539</v>
      </c>
      <c r="N411" s="129" t="s">
        <v>1539</v>
      </c>
      <c r="O411" s="129" t="s">
        <v>1539</v>
      </c>
      <c r="P411" s="129" t="s">
        <v>1539</v>
      </c>
      <c r="Q411" s="129" t="s">
        <v>1539</v>
      </c>
      <c r="R411" s="129" t="s">
        <v>1539</v>
      </c>
      <c r="S411" s="129" t="s">
        <v>1539</v>
      </c>
      <c r="T411" s="129" t="s">
        <v>1539</v>
      </c>
      <c r="U411" s="129" t="s">
        <v>1539</v>
      </c>
      <c r="V411" s="129" t="s">
        <v>1539</v>
      </c>
      <c r="W411" s="129" t="s">
        <v>1539</v>
      </c>
      <c r="X411" s="129" t="s">
        <v>1539</v>
      </c>
      <c r="Y411" s="129" t="s">
        <v>1539</v>
      </c>
      <c r="Z411" s="129" t="s">
        <v>1539</v>
      </c>
      <c r="AA411" s="129" t="s">
        <v>1539</v>
      </c>
      <c r="AB411" s="129" t="s">
        <v>1539</v>
      </c>
      <c r="AC411" s="129" t="s">
        <v>1539</v>
      </c>
      <c r="AD411" s="129" t="s">
        <v>1539</v>
      </c>
      <c r="AE411" s="129" t="s">
        <v>1539</v>
      </c>
      <c r="AF411" s="129" t="s">
        <v>1539</v>
      </c>
      <c r="AG411" s="129" t="s">
        <v>1539</v>
      </c>
      <c r="AH411" s="129" t="s">
        <v>1539</v>
      </c>
      <c r="AI411" s="129" t="s">
        <v>1539</v>
      </c>
      <c r="AJ411" s="129" t="s">
        <v>1539</v>
      </c>
      <c r="AK411" s="129" t="s">
        <v>1539</v>
      </c>
      <c r="AL411" s="129" t="s">
        <v>1539</v>
      </c>
      <c r="AM411" s="129"/>
      <c r="AN411" s="130"/>
      <c r="AO411" s="131"/>
      <c r="AQ411" s="132"/>
      <c r="AR411" s="99"/>
      <c r="AS411" s="133"/>
      <c r="AT411" s="134"/>
      <c r="AU411" s="135" t="s">
        <v>1539</v>
      </c>
      <c r="AV411" s="136"/>
      <c r="AW411" s="140"/>
      <c r="AX411" s="129" t="s">
        <v>1539</v>
      </c>
      <c r="AY411" s="129" t="s">
        <v>1539</v>
      </c>
      <c r="AZ411" s="129" t="s">
        <v>1539</v>
      </c>
      <c r="BA411" s="129" t="s">
        <v>1539</v>
      </c>
      <c r="BB411" s="129" t="s">
        <v>1539</v>
      </c>
      <c r="BC411" s="129" t="s">
        <v>1539</v>
      </c>
      <c r="BD411" s="129" t="s">
        <v>1539</v>
      </c>
      <c r="BE411" s="129"/>
      <c r="BF411" s="129"/>
      <c r="BG411" s="129"/>
      <c r="BH411" s="129"/>
      <c r="BI411" s="129"/>
      <c r="BJ411" s="129"/>
      <c r="BK411" s="129"/>
      <c r="BL411" s="129"/>
      <c r="BM411" s="129"/>
      <c r="BN411" s="137"/>
      <c r="BO411" s="138"/>
      <c r="BP411" s="131"/>
      <c r="BQ411" s="99"/>
      <c r="BR411" s="139"/>
      <c r="BS411" s="132"/>
      <c r="BT411" s="99"/>
      <c r="BU411" s="134"/>
      <c r="BV411" s="135" t="s">
        <v>1539</v>
      </c>
      <c r="BW411" s="116"/>
      <c r="BY411" s="140" t="s">
        <v>1539</v>
      </c>
      <c r="BZ411" s="140" t="s">
        <v>1539</v>
      </c>
      <c r="CA411" s="140" t="s">
        <v>1539</v>
      </c>
      <c r="CB411" s="140" t="s">
        <v>1539</v>
      </c>
      <c r="CC411" s="140" t="s">
        <v>1539</v>
      </c>
      <c r="CD411" s="140" t="s">
        <v>1539</v>
      </c>
      <c r="CE411" s="140" t="s">
        <v>1539</v>
      </c>
      <c r="CF411" s="140" t="s">
        <v>1539</v>
      </c>
      <c r="CG411" s="140" t="s">
        <v>1539</v>
      </c>
      <c r="CH411" s="140" t="s">
        <v>1539</v>
      </c>
      <c r="CI411" s="140" t="s">
        <v>1539</v>
      </c>
      <c r="CJ411" s="140" t="s">
        <v>1539</v>
      </c>
      <c r="CL411" s="140"/>
      <c r="CM411" s="140"/>
      <c r="CN411" s="140"/>
      <c r="CO411" s="140"/>
      <c r="CP411" s="140"/>
      <c r="CQ411" s="140"/>
      <c r="CR411" s="140"/>
      <c r="CS411" s="140"/>
      <c r="CT411" s="140"/>
      <c r="CU411" s="140"/>
      <c r="CV411" s="140"/>
      <c r="CW411" s="140"/>
      <c r="CY411" s="105"/>
      <c r="CZ411" s="105"/>
      <c r="DA411" s="105"/>
      <c r="DB411" s="105"/>
      <c r="DC411" s="105"/>
      <c r="DD411" s="105"/>
      <c r="DE411" s="105"/>
      <c r="DF411" s="105"/>
      <c r="DG411" s="105"/>
      <c r="DH411" s="105"/>
      <c r="DI411" s="105"/>
      <c r="DJ411" s="105"/>
    </row>
    <row r="412" spans="1:114" ht="15" customHeight="1" x14ac:dyDescent="0.25">
      <c r="A412" s="70">
        <v>-73.395944439999994</v>
      </c>
      <c r="B412" s="70">
        <v>5.3152777799999997</v>
      </c>
      <c r="C412" s="71">
        <v>2115</v>
      </c>
      <c r="D412" s="56">
        <v>35070040</v>
      </c>
      <c r="E412" s="56"/>
      <c r="F412" s="196" t="s">
        <v>708</v>
      </c>
      <c r="G412" s="74" t="s">
        <v>512</v>
      </c>
      <c r="H412" s="73" t="s">
        <v>709</v>
      </c>
      <c r="I412" s="129" t="s">
        <v>1539</v>
      </c>
      <c r="J412" s="129" t="s">
        <v>1539</v>
      </c>
      <c r="K412" s="129" t="s">
        <v>1539</v>
      </c>
      <c r="L412" s="129" t="s">
        <v>1539</v>
      </c>
      <c r="M412" s="129" t="s">
        <v>1539</v>
      </c>
      <c r="N412" s="129" t="s">
        <v>1539</v>
      </c>
      <c r="O412" s="129" t="s">
        <v>1539</v>
      </c>
      <c r="P412" s="129" t="s">
        <v>1539</v>
      </c>
      <c r="Q412" s="129" t="s">
        <v>1539</v>
      </c>
      <c r="R412" s="129" t="s">
        <v>1539</v>
      </c>
      <c r="S412" s="129" t="s">
        <v>1539</v>
      </c>
      <c r="T412" s="129" t="s">
        <v>1539</v>
      </c>
      <c r="U412" s="129" t="s">
        <v>1539</v>
      </c>
      <c r="V412" s="129" t="s">
        <v>1539</v>
      </c>
      <c r="W412" s="129" t="s">
        <v>1539</v>
      </c>
      <c r="X412" s="129" t="s">
        <v>1539</v>
      </c>
      <c r="Y412" s="129" t="s">
        <v>1539</v>
      </c>
      <c r="Z412" s="129" t="s">
        <v>1539</v>
      </c>
      <c r="AA412" s="129" t="s">
        <v>1539</v>
      </c>
      <c r="AB412" s="129" t="s">
        <v>1539</v>
      </c>
      <c r="AC412" s="129" t="s">
        <v>1539</v>
      </c>
      <c r="AD412" s="129" t="s">
        <v>1539</v>
      </c>
      <c r="AE412" s="129" t="s">
        <v>1539</v>
      </c>
      <c r="AF412" s="129" t="s">
        <v>1539</v>
      </c>
      <c r="AG412" s="129" t="s">
        <v>1539</v>
      </c>
      <c r="AH412" s="129" t="s">
        <v>1539</v>
      </c>
      <c r="AI412" s="129" t="s">
        <v>1539</v>
      </c>
      <c r="AJ412" s="129" t="s">
        <v>1539</v>
      </c>
      <c r="AK412" s="129" t="s">
        <v>1539</v>
      </c>
      <c r="AL412" s="129" t="s">
        <v>1539</v>
      </c>
      <c r="AM412" s="129"/>
      <c r="AN412" s="130"/>
      <c r="AO412" s="131"/>
      <c r="AQ412" s="132"/>
      <c r="AR412" s="99"/>
      <c r="AS412" s="133"/>
      <c r="AT412" s="134"/>
      <c r="AU412" s="135" t="s">
        <v>1539</v>
      </c>
      <c r="AV412" s="136"/>
      <c r="AW412" s="140"/>
      <c r="AX412" s="129" t="s">
        <v>1539</v>
      </c>
      <c r="AY412" s="129" t="s">
        <v>1539</v>
      </c>
      <c r="AZ412" s="129" t="s">
        <v>1539</v>
      </c>
      <c r="BA412" s="129" t="s">
        <v>1539</v>
      </c>
      <c r="BB412" s="129" t="s">
        <v>1539</v>
      </c>
      <c r="BC412" s="129" t="s">
        <v>1539</v>
      </c>
      <c r="BD412" s="129" t="s">
        <v>1539</v>
      </c>
      <c r="BE412" s="129"/>
      <c r="BF412" s="129"/>
      <c r="BG412" s="129"/>
      <c r="BH412" s="129"/>
      <c r="BI412" s="129"/>
      <c r="BJ412" s="129"/>
      <c r="BK412" s="129"/>
      <c r="BL412" s="129"/>
      <c r="BM412" s="129"/>
      <c r="BN412" s="137"/>
      <c r="BO412" s="138"/>
      <c r="BP412" s="131"/>
      <c r="BQ412" s="99"/>
      <c r="BR412" s="139"/>
      <c r="BS412" s="132"/>
      <c r="BT412" s="99"/>
      <c r="BU412" s="134"/>
      <c r="BV412" s="135" t="s">
        <v>1539</v>
      </c>
      <c r="BW412" s="116"/>
      <c r="BY412" s="140" t="s">
        <v>1539</v>
      </c>
      <c r="BZ412" s="140" t="s">
        <v>1539</v>
      </c>
      <c r="CA412" s="140" t="s">
        <v>1539</v>
      </c>
      <c r="CB412" s="140" t="s">
        <v>1539</v>
      </c>
      <c r="CC412" s="140" t="s">
        <v>1539</v>
      </c>
      <c r="CD412" s="140" t="s">
        <v>1539</v>
      </c>
      <c r="CE412" s="140" t="s">
        <v>1539</v>
      </c>
      <c r="CF412" s="140" t="s">
        <v>1539</v>
      </c>
      <c r="CG412" s="140" t="s">
        <v>1539</v>
      </c>
      <c r="CH412" s="140" t="s">
        <v>1539</v>
      </c>
      <c r="CI412" s="140" t="s">
        <v>1539</v>
      </c>
      <c r="CJ412" s="140" t="s">
        <v>1539</v>
      </c>
      <c r="CL412" s="140"/>
      <c r="CM412" s="140"/>
      <c r="CN412" s="140"/>
      <c r="CO412" s="140"/>
      <c r="CP412" s="140"/>
      <c r="CQ412" s="140"/>
      <c r="CR412" s="140"/>
      <c r="CS412" s="140"/>
      <c r="CT412" s="140"/>
      <c r="CU412" s="140"/>
      <c r="CV412" s="140"/>
      <c r="CW412" s="140"/>
      <c r="CY412" s="105"/>
      <c r="CZ412" s="105"/>
      <c r="DA412" s="105"/>
      <c r="DB412" s="105"/>
      <c r="DC412" s="105"/>
      <c r="DD412" s="105"/>
      <c r="DE412" s="105"/>
      <c r="DF412" s="105"/>
      <c r="DG412" s="105"/>
      <c r="DH412" s="105"/>
      <c r="DI412" s="105"/>
      <c r="DJ412" s="105"/>
    </row>
    <row r="413" spans="1:114" ht="15" customHeight="1" x14ac:dyDescent="0.25">
      <c r="A413" s="70">
        <v>-73.395638890000001</v>
      </c>
      <c r="B413" s="70">
        <v>5.1392499999999997</v>
      </c>
      <c r="C413" s="71">
        <v>2160</v>
      </c>
      <c r="D413" s="56">
        <v>35070210</v>
      </c>
      <c r="E413" s="56"/>
      <c r="F413" s="196" t="s">
        <v>710</v>
      </c>
      <c r="G413" s="74" t="s">
        <v>512</v>
      </c>
      <c r="H413" s="73" t="s">
        <v>711</v>
      </c>
      <c r="I413" s="129" t="s">
        <v>1539</v>
      </c>
      <c r="J413" s="129" t="s">
        <v>1539</v>
      </c>
      <c r="K413" s="129" t="s">
        <v>1539</v>
      </c>
      <c r="L413" s="129" t="s">
        <v>1539</v>
      </c>
      <c r="M413" s="129" t="s">
        <v>1539</v>
      </c>
      <c r="N413" s="129" t="s">
        <v>1539</v>
      </c>
      <c r="O413" s="129" t="s">
        <v>1539</v>
      </c>
      <c r="P413" s="129" t="s">
        <v>1539</v>
      </c>
      <c r="Q413" s="129" t="s">
        <v>1539</v>
      </c>
      <c r="R413" s="129" t="s">
        <v>1539</v>
      </c>
      <c r="S413" s="129" t="s">
        <v>1539</v>
      </c>
      <c r="T413" s="129" t="s">
        <v>1539</v>
      </c>
      <c r="U413" s="129" t="s">
        <v>1539</v>
      </c>
      <c r="V413" s="129" t="s">
        <v>1539</v>
      </c>
      <c r="W413" s="129" t="s">
        <v>1539</v>
      </c>
      <c r="X413" s="129" t="s">
        <v>1539</v>
      </c>
      <c r="Y413" s="129" t="s">
        <v>1539</v>
      </c>
      <c r="Z413" s="129" t="s">
        <v>1539</v>
      </c>
      <c r="AA413" s="129" t="s">
        <v>1539</v>
      </c>
      <c r="AB413" s="129" t="s">
        <v>1539</v>
      </c>
      <c r="AC413" s="129" t="s">
        <v>1539</v>
      </c>
      <c r="AD413" s="129" t="s">
        <v>1539</v>
      </c>
      <c r="AE413" s="129" t="s">
        <v>1539</v>
      </c>
      <c r="AF413" s="129" t="s">
        <v>1539</v>
      </c>
      <c r="AG413" s="129" t="s">
        <v>1539</v>
      </c>
      <c r="AH413" s="129" t="s">
        <v>1539</v>
      </c>
      <c r="AI413" s="129" t="s">
        <v>1539</v>
      </c>
      <c r="AJ413" s="129" t="s">
        <v>1539</v>
      </c>
      <c r="AK413" s="129" t="s">
        <v>1539</v>
      </c>
      <c r="AL413" s="129" t="s">
        <v>1539</v>
      </c>
      <c r="AM413" s="129"/>
      <c r="AN413" s="130"/>
      <c r="AO413" s="131"/>
      <c r="AQ413" s="132"/>
      <c r="AR413" s="99"/>
      <c r="AS413" s="133"/>
      <c r="AT413" s="134"/>
      <c r="AU413" s="135" t="s">
        <v>1539</v>
      </c>
      <c r="AV413" s="136"/>
      <c r="AW413" s="140"/>
      <c r="AX413" s="129" t="s">
        <v>1539</v>
      </c>
      <c r="AY413" s="129" t="s">
        <v>1539</v>
      </c>
      <c r="AZ413" s="129" t="s">
        <v>1539</v>
      </c>
      <c r="BA413" s="129" t="s">
        <v>1539</v>
      </c>
      <c r="BB413" s="129" t="s">
        <v>1539</v>
      </c>
      <c r="BC413" s="129" t="s">
        <v>1539</v>
      </c>
      <c r="BD413" s="129" t="s">
        <v>1539</v>
      </c>
      <c r="BE413" s="129"/>
      <c r="BF413" s="129"/>
      <c r="BG413" s="129"/>
      <c r="BH413" s="129"/>
      <c r="BI413" s="129"/>
      <c r="BJ413" s="129"/>
      <c r="BK413" s="129"/>
      <c r="BL413" s="129"/>
      <c r="BM413" s="129"/>
      <c r="BN413" s="137"/>
      <c r="BO413" s="138"/>
      <c r="BP413" s="131"/>
      <c r="BQ413" s="99"/>
      <c r="BR413" s="139"/>
      <c r="BS413" s="132"/>
      <c r="BT413" s="99"/>
      <c r="BU413" s="134"/>
      <c r="BV413" s="135" t="s">
        <v>1539</v>
      </c>
      <c r="BW413" s="116"/>
      <c r="BY413" s="140" t="s">
        <v>1539</v>
      </c>
      <c r="BZ413" s="140" t="s">
        <v>1539</v>
      </c>
      <c r="CA413" s="140" t="s">
        <v>1539</v>
      </c>
      <c r="CB413" s="140" t="s">
        <v>1539</v>
      </c>
      <c r="CC413" s="140" t="s">
        <v>1539</v>
      </c>
      <c r="CD413" s="140" t="s">
        <v>1539</v>
      </c>
      <c r="CE413" s="140" t="s">
        <v>1539</v>
      </c>
      <c r="CF413" s="140" t="s">
        <v>1539</v>
      </c>
      <c r="CG413" s="140" t="s">
        <v>1539</v>
      </c>
      <c r="CH413" s="140" t="s">
        <v>1539</v>
      </c>
      <c r="CI413" s="140" t="s">
        <v>1539</v>
      </c>
      <c r="CJ413" s="140" t="s">
        <v>1539</v>
      </c>
      <c r="CL413" s="140"/>
      <c r="CM413" s="140"/>
      <c r="CN413" s="140"/>
      <c r="CO413" s="140"/>
      <c r="CP413" s="140"/>
      <c r="CQ413" s="140"/>
      <c r="CR413" s="140"/>
      <c r="CS413" s="140"/>
      <c r="CT413" s="140"/>
      <c r="CU413" s="140"/>
      <c r="CV413" s="140"/>
      <c r="CW413" s="140"/>
      <c r="CY413" s="105"/>
      <c r="CZ413" s="105"/>
      <c r="DA413" s="105"/>
      <c r="DB413" s="105"/>
      <c r="DC413" s="105"/>
      <c r="DD413" s="105"/>
      <c r="DE413" s="105"/>
      <c r="DF413" s="105"/>
      <c r="DG413" s="105"/>
      <c r="DH413" s="105"/>
      <c r="DI413" s="105"/>
      <c r="DJ413" s="105"/>
    </row>
    <row r="414" spans="1:114" ht="15" customHeight="1" x14ac:dyDescent="0.25">
      <c r="A414" s="70">
        <v>-73.519888890000004</v>
      </c>
      <c r="B414" s="70">
        <v>5.3671666699999996</v>
      </c>
      <c r="C414" s="71">
        <v>2630</v>
      </c>
      <c r="D414" s="56">
        <v>35070020</v>
      </c>
      <c r="E414" s="56"/>
      <c r="F414" s="196" t="s">
        <v>712</v>
      </c>
      <c r="G414" s="74" t="s">
        <v>512</v>
      </c>
      <c r="H414" s="73" t="s">
        <v>713</v>
      </c>
      <c r="I414" s="129" t="s">
        <v>1539</v>
      </c>
      <c r="J414" s="129" t="s">
        <v>1539</v>
      </c>
      <c r="K414" s="129" t="s">
        <v>1539</v>
      </c>
      <c r="L414" s="129" t="s">
        <v>1539</v>
      </c>
      <c r="M414" s="129" t="s">
        <v>1539</v>
      </c>
      <c r="N414" s="129" t="s">
        <v>1539</v>
      </c>
      <c r="O414" s="129" t="s">
        <v>1539</v>
      </c>
      <c r="P414" s="129" t="s">
        <v>1539</v>
      </c>
      <c r="Q414" s="129" t="s">
        <v>1539</v>
      </c>
      <c r="R414" s="129" t="s">
        <v>1539</v>
      </c>
      <c r="S414" s="129" t="s">
        <v>1539</v>
      </c>
      <c r="T414" s="129" t="s">
        <v>1539</v>
      </c>
      <c r="U414" s="129" t="s">
        <v>1539</v>
      </c>
      <c r="V414" s="129" t="s">
        <v>1539</v>
      </c>
      <c r="W414" s="129" t="s">
        <v>1539</v>
      </c>
      <c r="X414" s="129" t="s">
        <v>1539</v>
      </c>
      <c r="Y414" s="129" t="s">
        <v>1539</v>
      </c>
      <c r="Z414" s="129" t="s">
        <v>1539</v>
      </c>
      <c r="AA414" s="129" t="s">
        <v>1539</v>
      </c>
      <c r="AB414" s="129" t="s">
        <v>1539</v>
      </c>
      <c r="AC414" s="129" t="s">
        <v>1539</v>
      </c>
      <c r="AD414" s="129" t="s">
        <v>1539</v>
      </c>
      <c r="AE414" s="129" t="s">
        <v>1539</v>
      </c>
      <c r="AF414" s="129" t="s">
        <v>1539</v>
      </c>
      <c r="AG414" s="129" t="s">
        <v>1539</v>
      </c>
      <c r="AH414" s="129" t="s">
        <v>1539</v>
      </c>
      <c r="AI414" s="129" t="s">
        <v>1539</v>
      </c>
      <c r="AJ414" s="129" t="s">
        <v>1539</v>
      </c>
      <c r="AK414" s="129" t="s">
        <v>1539</v>
      </c>
      <c r="AL414" s="129" t="s">
        <v>1539</v>
      </c>
      <c r="AM414" s="129"/>
      <c r="AN414" s="130"/>
      <c r="AO414" s="131"/>
      <c r="AQ414" s="132"/>
      <c r="AR414" s="99"/>
      <c r="AS414" s="133"/>
      <c r="AT414" s="134"/>
      <c r="AU414" s="135" t="s">
        <v>1539</v>
      </c>
      <c r="AV414" s="136"/>
      <c r="AW414" s="140"/>
      <c r="AX414" s="129" t="s">
        <v>1539</v>
      </c>
      <c r="AY414" s="129" t="s">
        <v>1539</v>
      </c>
      <c r="AZ414" s="129" t="s">
        <v>1539</v>
      </c>
      <c r="BA414" s="129" t="s">
        <v>1539</v>
      </c>
      <c r="BB414" s="129" t="s">
        <v>1539</v>
      </c>
      <c r="BC414" s="129" t="s">
        <v>1539</v>
      </c>
      <c r="BD414" s="129" t="s">
        <v>1539</v>
      </c>
      <c r="BE414" s="129"/>
      <c r="BF414" s="129"/>
      <c r="BG414" s="129"/>
      <c r="BH414" s="129"/>
      <c r="BI414" s="129"/>
      <c r="BJ414" s="129"/>
      <c r="BK414" s="129"/>
      <c r="BL414" s="129"/>
      <c r="BM414" s="129"/>
      <c r="BN414" s="137"/>
      <c r="BO414" s="138"/>
      <c r="BP414" s="131"/>
      <c r="BQ414" s="99"/>
      <c r="BR414" s="139"/>
      <c r="BS414" s="132"/>
      <c r="BT414" s="99"/>
      <c r="BU414" s="134"/>
      <c r="BV414" s="135" t="s">
        <v>1539</v>
      </c>
      <c r="BW414" s="116"/>
      <c r="BY414" s="140" t="s">
        <v>1539</v>
      </c>
      <c r="BZ414" s="140" t="s">
        <v>1539</v>
      </c>
      <c r="CA414" s="140" t="s">
        <v>1539</v>
      </c>
      <c r="CB414" s="140" t="s">
        <v>1539</v>
      </c>
      <c r="CC414" s="140" t="s">
        <v>1539</v>
      </c>
      <c r="CD414" s="140" t="s">
        <v>1539</v>
      </c>
      <c r="CE414" s="140" t="s">
        <v>1539</v>
      </c>
      <c r="CF414" s="140" t="s">
        <v>1539</v>
      </c>
      <c r="CG414" s="140" t="s">
        <v>1539</v>
      </c>
      <c r="CH414" s="140" t="s">
        <v>1539</v>
      </c>
      <c r="CI414" s="140" t="s">
        <v>1539</v>
      </c>
      <c r="CJ414" s="140" t="s">
        <v>1539</v>
      </c>
      <c r="CL414" s="140"/>
      <c r="CM414" s="140"/>
      <c r="CN414" s="140"/>
      <c r="CO414" s="140"/>
      <c r="CP414" s="140"/>
      <c r="CQ414" s="140"/>
      <c r="CR414" s="140"/>
      <c r="CS414" s="140"/>
      <c r="CT414" s="140"/>
      <c r="CU414" s="140"/>
      <c r="CV414" s="140"/>
      <c r="CW414" s="140"/>
      <c r="CY414" s="105"/>
      <c r="CZ414" s="105"/>
      <c r="DA414" s="105"/>
      <c r="DB414" s="105"/>
      <c r="DC414" s="105"/>
      <c r="DD414" s="105"/>
      <c r="DE414" s="105"/>
      <c r="DF414" s="105"/>
      <c r="DG414" s="105"/>
      <c r="DH414" s="105"/>
      <c r="DI414" s="105"/>
      <c r="DJ414" s="105"/>
    </row>
    <row r="415" spans="1:114" ht="15" customHeight="1" x14ac:dyDescent="0.25">
      <c r="A415" s="70">
        <v>-73.203444439999998</v>
      </c>
      <c r="B415" s="70">
        <v>5.0136111100000003</v>
      </c>
      <c r="C415" s="71">
        <v>1600</v>
      </c>
      <c r="D415" s="56">
        <v>35080060</v>
      </c>
      <c r="E415" s="56"/>
      <c r="F415" s="196" t="s">
        <v>714</v>
      </c>
      <c r="G415" s="74" t="s">
        <v>512</v>
      </c>
      <c r="H415" s="73" t="s">
        <v>668</v>
      </c>
      <c r="I415" s="129" t="s">
        <v>1539</v>
      </c>
      <c r="J415" s="129" t="s">
        <v>1539</v>
      </c>
      <c r="K415" s="129" t="s">
        <v>1539</v>
      </c>
      <c r="L415" s="129" t="s">
        <v>1539</v>
      </c>
      <c r="M415" s="129" t="s">
        <v>1539</v>
      </c>
      <c r="N415" s="129" t="s">
        <v>1539</v>
      </c>
      <c r="O415" s="129" t="s">
        <v>1539</v>
      </c>
      <c r="P415" s="129" t="s">
        <v>1539</v>
      </c>
      <c r="Q415" s="129" t="s">
        <v>1539</v>
      </c>
      <c r="R415" s="129" t="s">
        <v>1539</v>
      </c>
      <c r="S415" s="129" t="s">
        <v>1539</v>
      </c>
      <c r="T415" s="129" t="s">
        <v>1539</v>
      </c>
      <c r="U415" s="129" t="s">
        <v>1539</v>
      </c>
      <c r="V415" s="129" t="s">
        <v>1539</v>
      </c>
      <c r="W415" s="129" t="s">
        <v>1539</v>
      </c>
      <c r="X415" s="129" t="s">
        <v>1539</v>
      </c>
      <c r="Y415" s="129" t="s">
        <v>1539</v>
      </c>
      <c r="Z415" s="129" t="s">
        <v>1539</v>
      </c>
      <c r="AA415" s="129" t="s">
        <v>1539</v>
      </c>
      <c r="AB415" s="129" t="s">
        <v>1539</v>
      </c>
      <c r="AC415" s="129" t="s">
        <v>1539</v>
      </c>
      <c r="AD415" s="129" t="s">
        <v>1539</v>
      </c>
      <c r="AE415" s="129" t="s">
        <v>1539</v>
      </c>
      <c r="AF415" s="129" t="s">
        <v>1539</v>
      </c>
      <c r="AG415" s="129" t="s">
        <v>1539</v>
      </c>
      <c r="AH415" s="129" t="s">
        <v>1539</v>
      </c>
      <c r="AI415" s="129" t="s">
        <v>1539</v>
      </c>
      <c r="AJ415" s="129" t="s">
        <v>1539</v>
      </c>
      <c r="AK415" s="129" t="s">
        <v>1539</v>
      </c>
      <c r="AL415" s="129" t="s">
        <v>1539</v>
      </c>
      <c r="AM415" s="129"/>
      <c r="AN415" s="130"/>
      <c r="AO415" s="131"/>
      <c r="AQ415" s="132"/>
      <c r="AR415" s="99"/>
      <c r="AS415" s="133"/>
      <c r="AT415" s="134"/>
      <c r="AU415" s="135" t="s">
        <v>1539</v>
      </c>
      <c r="AV415" s="136"/>
      <c r="AW415" s="140"/>
      <c r="AX415" s="129" t="s">
        <v>1539</v>
      </c>
      <c r="AY415" s="129" t="s">
        <v>1539</v>
      </c>
      <c r="AZ415" s="129" t="s">
        <v>1539</v>
      </c>
      <c r="BA415" s="129" t="s">
        <v>1539</v>
      </c>
      <c r="BB415" s="129" t="s">
        <v>1539</v>
      </c>
      <c r="BC415" s="129" t="s">
        <v>1539</v>
      </c>
      <c r="BD415" s="129" t="s">
        <v>1539</v>
      </c>
      <c r="BE415" s="129"/>
      <c r="BF415" s="129"/>
      <c r="BG415" s="129"/>
      <c r="BH415" s="129"/>
      <c r="BI415" s="129"/>
      <c r="BJ415" s="129"/>
      <c r="BK415" s="129"/>
      <c r="BL415" s="129"/>
      <c r="BM415" s="129"/>
      <c r="BN415" s="137"/>
      <c r="BO415" s="138"/>
      <c r="BP415" s="131"/>
      <c r="BQ415" s="99"/>
      <c r="BR415" s="139"/>
      <c r="BS415" s="132"/>
      <c r="BT415" s="99"/>
      <c r="BU415" s="134"/>
      <c r="BV415" s="135" t="s">
        <v>1539</v>
      </c>
      <c r="BW415" s="116"/>
      <c r="BY415" s="140" t="s">
        <v>1539</v>
      </c>
      <c r="BZ415" s="140" t="s">
        <v>1539</v>
      </c>
      <c r="CA415" s="140" t="s">
        <v>1539</v>
      </c>
      <c r="CB415" s="140" t="s">
        <v>1539</v>
      </c>
      <c r="CC415" s="140" t="s">
        <v>1539</v>
      </c>
      <c r="CD415" s="140" t="s">
        <v>1539</v>
      </c>
      <c r="CE415" s="140" t="s">
        <v>1539</v>
      </c>
      <c r="CF415" s="140" t="s">
        <v>1539</v>
      </c>
      <c r="CG415" s="140" t="s">
        <v>1539</v>
      </c>
      <c r="CH415" s="140" t="s">
        <v>1539</v>
      </c>
      <c r="CI415" s="140" t="s">
        <v>1539</v>
      </c>
      <c r="CJ415" s="140" t="s">
        <v>1539</v>
      </c>
      <c r="CL415" s="140"/>
      <c r="CM415" s="140"/>
      <c r="CN415" s="140"/>
      <c r="CO415" s="140"/>
      <c r="CP415" s="140"/>
      <c r="CQ415" s="140"/>
      <c r="CR415" s="140"/>
      <c r="CS415" s="140"/>
      <c r="CT415" s="140"/>
      <c r="CU415" s="140"/>
      <c r="CV415" s="140"/>
      <c r="CW415" s="140"/>
      <c r="CY415" s="105"/>
      <c r="CZ415" s="105"/>
      <c r="DA415" s="105"/>
      <c r="DB415" s="105"/>
      <c r="DC415" s="105"/>
      <c r="DD415" s="105"/>
      <c r="DE415" s="105"/>
      <c r="DF415" s="105"/>
      <c r="DG415" s="105"/>
      <c r="DH415" s="105"/>
      <c r="DI415" s="105"/>
      <c r="DJ415" s="105"/>
    </row>
    <row r="416" spans="1:114" ht="15" customHeight="1" x14ac:dyDescent="0.25">
      <c r="A416" s="70">
        <v>-71.707638889999998</v>
      </c>
      <c r="B416" s="70">
        <v>6.5706388899999997</v>
      </c>
      <c r="C416" s="71">
        <v>300</v>
      </c>
      <c r="D416" s="56">
        <v>36030030</v>
      </c>
      <c r="E416" s="56"/>
      <c r="F416" s="196" t="s">
        <v>715</v>
      </c>
      <c r="G416" s="74" t="s">
        <v>119</v>
      </c>
      <c r="H416" s="73" t="s">
        <v>699</v>
      </c>
      <c r="I416" s="129" t="s">
        <v>1539</v>
      </c>
      <c r="J416" s="129" t="s">
        <v>1539</v>
      </c>
      <c r="K416" s="129" t="s">
        <v>1539</v>
      </c>
      <c r="L416" s="129" t="s">
        <v>1539</v>
      </c>
      <c r="M416" s="129" t="s">
        <v>1539</v>
      </c>
      <c r="N416" s="129" t="s">
        <v>1539</v>
      </c>
      <c r="O416" s="129" t="s">
        <v>1539</v>
      </c>
      <c r="P416" s="129" t="s">
        <v>1539</v>
      </c>
      <c r="Q416" s="129" t="s">
        <v>1539</v>
      </c>
      <c r="R416" s="129" t="s">
        <v>1539</v>
      </c>
      <c r="S416" s="129" t="s">
        <v>1539</v>
      </c>
      <c r="T416" s="129" t="s">
        <v>1539</v>
      </c>
      <c r="U416" s="129" t="s">
        <v>1539</v>
      </c>
      <c r="V416" s="129" t="s">
        <v>1539</v>
      </c>
      <c r="W416" s="129" t="s">
        <v>1539</v>
      </c>
      <c r="X416" s="129" t="s">
        <v>1539</v>
      </c>
      <c r="Y416" s="129" t="s">
        <v>1539</v>
      </c>
      <c r="Z416" s="129" t="s">
        <v>1539</v>
      </c>
      <c r="AA416" s="129" t="s">
        <v>1539</v>
      </c>
      <c r="AB416" s="129" t="s">
        <v>1539</v>
      </c>
      <c r="AC416" s="129" t="s">
        <v>1539</v>
      </c>
      <c r="AD416" s="129" t="s">
        <v>1539</v>
      </c>
      <c r="AE416" s="129" t="s">
        <v>1539</v>
      </c>
      <c r="AF416" s="129" t="s">
        <v>1539</v>
      </c>
      <c r="AG416" s="129" t="s">
        <v>1539</v>
      </c>
      <c r="AH416" s="129" t="s">
        <v>1539</v>
      </c>
      <c r="AI416" s="129" t="s">
        <v>1539</v>
      </c>
      <c r="AJ416" s="129" t="s">
        <v>1539</v>
      </c>
      <c r="AK416" s="129" t="s">
        <v>1539</v>
      </c>
      <c r="AL416" s="129" t="s">
        <v>1539</v>
      </c>
      <c r="AM416" s="129"/>
      <c r="AN416" s="130"/>
      <c r="AO416" s="131"/>
      <c r="AQ416" s="132"/>
      <c r="AR416" s="99"/>
      <c r="AS416" s="133"/>
      <c r="AT416" s="134"/>
      <c r="AU416" s="135" t="s">
        <v>1539</v>
      </c>
      <c r="AV416" s="136"/>
      <c r="AW416" s="140"/>
      <c r="AX416" s="129" t="s">
        <v>1539</v>
      </c>
      <c r="AY416" s="129" t="s">
        <v>1539</v>
      </c>
      <c r="AZ416" s="129" t="s">
        <v>1539</v>
      </c>
      <c r="BA416" s="129" t="s">
        <v>1539</v>
      </c>
      <c r="BB416" s="129" t="s">
        <v>1539</v>
      </c>
      <c r="BC416" s="129" t="s">
        <v>1539</v>
      </c>
      <c r="BD416" s="129" t="s">
        <v>1539</v>
      </c>
      <c r="BE416" s="129"/>
      <c r="BF416" s="129"/>
      <c r="BG416" s="129"/>
      <c r="BH416" s="129"/>
      <c r="BI416" s="129"/>
      <c r="BJ416" s="129"/>
      <c r="BK416" s="129"/>
      <c r="BL416" s="129"/>
      <c r="BM416" s="129"/>
      <c r="BN416" s="137"/>
      <c r="BO416" s="138"/>
      <c r="BP416" s="131"/>
      <c r="BQ416" s="99"/>
      <c r="BR416" s="139"/>
      <c r="BS416" s="132"/>
      <c r="BT416" s="99"/>
      <c r="BU416" s="134"/>
      <c r="BV416" s="135" t="s">
        <v>1539</v>
      </c>
      <c r="BW416" s="116"/>
      <c r="BY416" s="140" t="s">
        <v>1539</v>
      </c>
      <c r="BZ416" s="140" t="s">
        <v>1539</v>
      </c>
      <c r="CA416" s="140" t="s">
        <v>1539</v>
      </c>
      <c r="CB416" s="140" t="s">
        <v>1539</v>
      </c>
      <c r="CC416" s="140" t="s">
        <v>1539</v>
      </c>
      <c r="CD416" s="140" t="s">
        <v>1539</v>
      </c>
      <c r="CE416" s="140" t="s">
        <v>1539</v>
      </c>
      <c r="CF416" s="140" t="s">
        <v>1539</v>
      </c>
      <c r="CG416" s="140" t="s">
        <v>1539</v>
      </c>
      <c r="CH416" s="140" t="s">
        <v>1539</v>
      </c>
      <c r="CI416" s="140" t="s">
        <v>1539</v>
      </c>
      <c r="CJ416" s="140" t="s">
        <v>1539</v>
      </c>
      <c r="CL416" s="140"/>
      <c r="CM416" s="140"/>
      <c r="CN416" s="140"/>
      <c r="CO416" s="140"/>
      <c r="CP416" s="140"/>
      <c r="CQ416" s="140"/>
      <c r="CR416" s="140"/>
      <c r="CS416" s="140"/>
      <c r="CT416" s="140"/>
      <c r="CU416" s="140"/>
      <c r="CV416" s="140"/>
      <c r="CW416" s="140"/>
      <c r="CY416" s="105"/>
      <c r="CZ416" s="105"/>
      <c r="DA416" s="105"/>
      <c r="DB416" s="105"/>
      <c r="DC416" s="105"/>
      <c r="DD416" s="105"/>
      <c r="DE416" s="105"/>
      <c r="DF416" s="105"/>
      <c r="DG416" s="105"/>
      <c r="DH416" s="105"/>
      <c r="DI416" s="105"/>
      <c r="DJ416" s="105"/>
    </row>
    <row r="417" spans="1:114" ht="15" customHeight="1" x14ac:dyDescent="0.25">
      <c r="A417" s="70">
        <v>-73.379861109999993</v>
      </c>
      <c r="B417" s="70">
        <v>4.9708333299999996</v>
      </c>
      <c r="C417" s="71">
        <v>1954</v>
      </c>
      <c r="D417" s="56">
        <v>35070260</v>
      </c>
      <c r="E417" s="56"/>
      <c r="F417" s="196" t="s">
        <v>716</v>
      </c>
      <c r="G417" s="74" t="s">
        <v>512</v>
      </c>
      <c r="H417" s="73" t="s">
        <v>717</v>
      </c>
      <c r="I417" s="129" t="s">
        <v>1539</v>
      </c>
      <c r="J417" s="129" t="s">
        <v>1539</v>
      </c>
      <c r="K417" s="129" t="s">
        <v>1539</v>
      </c>
      <c r="L417" s="129" t="s">
        <v>1539</v>
      </c>
      <c r="M417" s="129" t="s">
        <v>1539</v>
      </c>
      <c r="N417" s="129" t="s">
        <v>1539</v>
      </c>
      <c r="O417" s="129" t="s">
        <v>1539</v>
      </c>
      <c r="P417" s="129" t="s">
        <v>1539</v>
      </c>
      <c r="Q417" s="129" t="s">
        <v>1539</v>
      </c>
      <c r="R417" s="129" t="s">
        <v>1539</v>
      </c>
      <c r="S417" s="129" t="s">
        <v>1539</v>
      </c>
      <c r="T417" s="129" t="s">
        <v>1539</v>
      </c>
      <c r="U417" s="129" t="s">
        <v>1539</v>
      </c>
      <c r="V417" s="129" t="s">
        <v>1539</v>
      </c>
      <c r="W417" s="129" t="s">
        <v>1539</v>
      </c>
      <c r="X417" s="129" t="s">
        <v>1539</v>
      </c>
      <c r="Y417" s="129" t="s">
        <v>1539</v>
      </c>
      <c r="Z417" s="129" t="s">
        <v>1539</v>
      </c>
      <c r="AA417" s="129" t="s">
        <v>1539</v>
      </c>
      <c r="AB417" s="129" t="s">
        <v>1539</v>
      </c>
      <c r="AC417" s="129" t="s">
        <v>1539</v>
      </c>
      <c r="AD417" s="129" t="s">
        <v>1539</v>
      </c>
      <c r="AE417" s="129" t="s">
        <v>1539</v>
      </c>
      <c r="AF417" s="129" t="s">
        <v>1539</v>
      </c>
      <c r="AG417" s="129" t="s">
        <v>1539</v>
      </c>
      <c r="AH417" s="129" t="s">
        <v>1539</v>
      </c>
      <c r="AI417" s="129" t="s">
        <v>1539</v>
      </c>
      <c r="AJ417" s="129" t="s">
        <v>1539</v>
      </c>
      <c r="AK417" s="129" t="s">
        <v>1539</v>
      </c>
      <c r="AL417" s="129" t="s">
        <v>1539</v>
      </c>
      <c r="AM417" s="129"/>
      <c r="AN417" s="130"/>
      <c r="AO417" s="131"/>
      <c r="AQ417" s="132"/>
      <c r="AR417" s="99"/>
      <c r="AS417" s="133"/>
      <c r="AT417" s="134"/>
      <c r="AU417" s="135" t="s">
        <v>1539</v>
      </c>
      <c r="AV417" s="136"/>
      <c r="AW417" s="140"/>
      <c r="AX417" s="129" t="s">
        <v>1539</v>
      </c>
      <c r="AY417" s="129" t="s">
        <v>1539</v>
      </c>
      <c r="AZ417" s="129" t="s">
        <v>1539</v>
      </c>
      <c r="BA417" s="129" t="s">
        <v>1539</v>
      </c>
      <c r="BB417" s="129" t="s">
        <v>1539</v>
      </c>
      <c r="BC417" s="129" t="s">
        <v>1539</v>
      </c>
      <c r="BD417" s="129" t="s">
        <v>1539</v>
      </c>
      <c r="BE417" s="129"/>
      <c r="BF417" s="129"/>
      <c r="BG417" s="129"/>
      <c r="BH417" s="129"/>
      <c r="BI417" s="129"/>
      <c r="BJ417" s="129"/>
      <c r="BK417" s="129"/>
      <c r="BL417" s="129"/>
      <c r="BM417" s="129"/>
      <c r="BN417" s="137"/>
      <c r="BO417" s="138"/>
      <c r="BP417" s="131"/>
      <c r="BQ417" s="99"/>
      <c r="BR417" s="139"/>
      <c r="BS417" s="132"/>
      <c r="BT417" s="99"/>
      <c r="BU417" s="134"/>
      <c r="BV417" s="135" t="s">
        <v>1539</v>
      </c>
      <c r="BW417" s="116"/>
      <c r="BY417" s="140" t="s">
        <v>1539</v>
      </c>
      <c r="BZ417" s="140" t="s">
        <v>1539</v>
      </c>
      <c r="CA417" s="140" t="s">
        <v>1539</v>
      </c>
      <c r="CB417" s="140" t="s">
        <v>1539</v>
      </c>
      <c r="CC417" s="140" t="s">
        <v>1539</v>
      </c>
      <c r="CD417" s="140" t="s">
        <v>1539</v>
      </c>
      <c r="CE417" s="140" t="s">
        <v>1539</v>
      </c>
      <c r="CF417" s="140" t="s">
        <v>1539</v>
      </c>
      <c r="CG417" s="140" t="s">
        <v>1539</v>
      </c>
      <c r="CH417" s="140" t="s">
        <v>1539</v>
      </c>
      <c r="CI417" s="140" t="s">
        <v>1539</v>
      </c>
      <c r="CJ417" s="140" t="s">
        <v>1539</v>
      </c>
      <c r="CL417" s="140"/>
      <c r="CM417" s="140"/>
      <c r="CN417" s="140"/>
      <c r="CO417" s="140"/>
      <c r="CP417" s="140"/>
      <c r="CQ417" s="140"/>
      <c r="CR417" s="140"/>
      <c r="CS417" s="140"/>
      <c r="CT417" s="140"/>
      <c r="CU417" s="140"/>
      <c r="CV417" s="140"/>
      <c r="CW417" s="140"/>
      <c r="CY417" s="105"/>
      <c r="CZ417" s="105"/>
      <c r="DA417" s="105"/>
      <c r="DB417" s="105"/>
      <c r="DC417" s="105"/>
      <c r="DD417" s="105"/>
      <c r="DE417" s="105"/>
      <c r="DF417" s="105"/>
      <c r="DG417" s="105"/>
      <c r="DH417" s="105"/>
      <c r="DI417" s="105"/>
      <c r="DJ417" s="105"/>
    </row>
    <row r="418" spans="1:114" ht="15" customHeight="1" x14ac:dyDescent="0.25">
      <c r="A418" s="70">
        <v>-73.350388890000005</v>
      </c>
      <c r="B418" s="70">
        <v>5.1647222199999998</v>
      </c>
      <c r="C418" s="71">
        <v>1900</v>
      </c>
      <c r="D418" s="56">
        <v>35070070</v>
      </c>
      <c r="E418" s="56"/>
      <c r="F418" s="196" t="s">
        <v>718</v>
      </c>
      <c r="G418" s="74" t="s">
        <v>512</v>
      </c>
      <c r="H418" s="73" t="s">
        <v>719</v>
      </c>
      <c r="I418" s="129" t="s">
        <v>1539</v>
      </c>
      <c r="J418" s="129" t="s">
        <v>1539</v>
      </c>
      <c r="K418" s="129" t="s">
        <v>1539</v>
      </c>
      <c r="L418" s="129" t="s">
        <v>1539</v>
      </c>
      <c r="M418" s="129" t="s">
        <v>1539</v>
      </c>
      <c r="N418" s="129" t="s">
        <v>1539</v>
      </c>
      <c r="O418" s="129" t="s">
        <v>1539</v>
      </c>
      <c r="P418" s="129" t="s">
        <v>1539</v>
      </c>
      <c r="Q418" s="129" t="s">
        <v>1539</v>
      </c>
      <c r="R418" s="129" t="s">
        <v>1539</v>
      </c>
      <c r="S418" s="129" t="s">
        <v>1539</v>
      </c>
      <c r="T418" s="129" t="s">
        <v>1539</v>
      </c>
      <c r="U418" s="129" t="s">
        <v>1539</v>
      </c>
      <c r="V418" s="129" t="s">
        <v>1539</v>
      </c>
      <c r="W418" s="129" t="s">
        <v>1539</v>
      </c>
      <c r="X418" s="129" t="s">
        <v>1539</v>
      </c>
      <c r="Y418" s="129" t="s">
        <v>1539</v>
      </c>
      <c r="Z418" s="129" t="s">
        <v>1539</v>
      </c>
      <c r="AA418" s="129" t="s">
        <v>1539</v>
      </c>
      <c r="AB418" s="129" t="s">
        <v>1539</v>
      </c>
      <c r="AC418" s="129" t="s">
        <v>1539</v>
      </c>
      <c r="AD418" s="129" t="s">
        <v>1539</v>
      </c>
      <c r="AE418" s="129" t="s">
        <v>1539</v>
      </c>
      <c r="AF418" s="129" t="s">
        <v>1539</v>
      </c>
      <c r="AG418" s="129" t="s">
        <v>1539</v>
      </c>
      <c r="AH418" s="129" t="s">
        <v>1539</v>
      </c>
      <c r="AI418" s="129" t="s">
        <v>1539</v>
      </c>
      <c r="AJ418" s="129" t="s">
        <v>1539</v>
      </c>
      <c r="AK418" s="129" t="s">
        <v>1539</v>
      </c>
      <c r="AL418" s="129" t="s">
        <v>1539</v>
      </c>
      <c r="AM418" s="129"/>
      <c r="AN418" s="130"/>
      <c r="AO418" s="131"/>
      <c r="AQ418" s="132"/>
      <c r="AR418" s="99"/>
      <c r="AS418" s="133"/>
      <c r="AT418" s="134"/>
      <c r="AU418" s="135" t="s">
        <v>1539</v>
      </c>
      <c r="AV418" s="136"/>
      <c r="AW418" s="140"/>
      <c r="AX418" s="129" t="s">
        <v>1539</v>
      </c>
      <c r="AY418" s="129" t="s">
        <v>1539</v>
      </c>
      <c r="AZ418" s="129" t="s">
        <v>1539</v>
      </c>
      <c r="BA418" s="129" t="s">
        <v>1539</v>
      </c>
      <c r="BB418" s="129" t="s">
        <v>1539</v>
      </c>
      <c r="BC418" s="129" t="s">
        <v>1539</v>
      </c>
      <c r="BD418" s="129" t="s">
        <v>1539</v>
      </c>
      <c r="BE418" s="129"/>
      <c r="BF418" s="129"/>
      <c r="BG418" s="129"/>
      <c r="BH418" s="129"/>
      <c r="BI418" s="129"/>
      <c r="BJ418" s="129"/>
      <c r="BK418" s="129"/>
      <c r="BL418" s="129"/>
      <c r="BM418" s="129"/>
      <c r="BN418" s="137"/>
      <c r="BO418" s="138"/>
      <c r="BP418" s="131"/>
      <c r="BQ418" s="99"/>
      <c r="BR418" s="139"/>
      <c r="BS418" s="132"/>
      <c r="BT418" s="99"/>
      <c r="BU418" s="134"/>
      <c r="BV418" s="135" t="s">
        <v>1539</v>
      </c>
      <c r="BW418" s="116"/>
      <c r="BY418" s="140" t="s">
        <v>1539</v>
      </c>
      <c r="BZ418" s="140" t="s">
        <v>1539</v>
      </c>
      <c r="CA418" s="140" t="s">
        <v>1539</v>
      </c>
      <c r="CB418" s="140" t="s">
        <v>1539</v>
      </c>
      <c r="CC418" s="140" t="s">
        <v>1539</v>
      </c>
      <c r="CD418" s="140" t="s">
        <v>1539</v>
      </c>
      <c r="CE418" s="140" t="s">
        <v>1539</v>
      </c>
      <c r="CF418" s="140" t="s">
        <v>1539</v>
      </c>
      <c r="CG418" s="140" t="s">
        <v>1539</v>
      </c>
      <c r="CH418" s="140" t="s">
        <v>1539</v>
      </c>
      <c r="CI418" s="140" t="s">
        <v>1539</v>
      </c>
      <c r="CJ418" s="140" t="s">
        <v>1539</v>
      </c>
      <c r="CL418" s="140"/>
      <c r="CM418" s="140"/>
      <c r="CN418" s="140"/>
      <c r="CO418" s="140"/>
      <c r="CP418" s="140"/>
      <c r="CQ418" s="140"/>
      <c r="CR418" s="140"/>
      <c r="CS418" s="140"/>
      <c r="CT418" s="140"/>
      <c r="CU418" s="140"/>
      <c r="CV418" s="140"/>
      <c r="CW418" s="140"/>
      <c r="CY418" s="105"/>
      <c r="CZ418" s="105"/>
      <c r="DA418" s="105"/>
      <c r="DB418" s="105"/>
      <c r="DC418" s="105"/>
      <c r="DD418" s="105"/>
      <c r="DE418" s="105"/>
      <c r="DF418" s="105"/>
      <c r="DG418" s="105"/>
      <c r="DH418" s="105"/>
      <c r="DI418" s="105"/>
      <c r="DJ418" s="105"/>
    </row>
    <row r="419" spans="1:114" ht="15" customHeight="1" x14ac:dyDescent="0.25">
      <c r="A419" s="70">
        <v>-73.433027780000003</v>
      </c>
      <c r="B419" s="70">
        <v>4.9829999999999997</v>
      </c>
      <c r="C419" s="71">
        <v>1600</v>
      </c>
      <c r="D419" s="56">
        <v>35070100</v>
      </c>
      <c r="E419" s="56"/>
      <c r="F419" s="196" t="s">
        <v>720</v>
      </c>
      <c r="G419" s="74" t="s">
        <v>512</v>
      </c>
      <c r="H419" s="73" t="s">
        <v>721</v>
      </c>
      <c r="I419" s="129" t="s">
        <v>1539</v>
      </c>
      <c r="J419" s="129" t="s">
        <v>1539</v>
      </c>
      <c r="K419" s="129" t="s">
        <v>1539</v>
      </c>
      <c r="L419" s="129" t="s">
        <v>1539</v>
      </c>
      <c r="M419" s="129" t="s">
        <v>1539</v>
      </c>
      <c r="N419" s="129" t="s">
        <v>1539</v>
      </c>
      <c r="O419" s="129" t="s">
        <v>1539</v>
      </c>
      <c r="P419" s="129" t="s">
        <v>1539</v>
      </c>
      <c r="Q419" s="129" t="s">
        <v>1539</v>
      </c>
      <c r="R419" s="129" t="s">
        <v>1539</v>
      </c>
      <c r="S419" s="129" t="s">
        <v>1539</v>
      </c>
      <c r="T419" s="129" t="s">
        <v>1539</v>
      </c>
      <c r="U419" s="129" t="s">
        <v>1539</v>
      </c>
      <c r="V419" s="129" t="s">
        <v>1539</v>
      </c>
      <c r="W419" s="129" t="s">
        <v>1539</v>
      </c>
      <c r="X419" s="129" t="s">
        <v>1539</v>
      </c>
      <c r="Y419" s="129" t="s">
        <v>1539</v>
      </c>
      <c r="Z419" s="129" t="s">
        <v>1539</v>
      </c>
      <c r="AA419" s="129" t="s">
        <v>1539</v>
      </c>
      <c r="AB419" s="129" t="s">
        <v>1539</v>
      </c>
      <c r="AC419" s="129" t="s">
        <v>1539</v>
      </c>
      <c r="AD419" s="129" t="s">
        <v>1539</v>
      </c>
      <c r="AE419" s="129" t="s">
        <v>1539</v>
      </c>
      <c r="AF419" s="129" t="s">
        <v>1539</v>
      </c>
      <c r="AG419" s="129" t="s">
        <v>1539</v>
      </c>
      <c r="AH419" s="129" t="s">
        <v>1539</v>
      </c>
      <c r="AI419" s="129" t="s">
        <v>1539</v>
      </c>
      <c r="AJ419" s="129" t="s">
        <v>1539</v>
      </c>
      <c r="AK419" s="129" t="s">
        <v>1539</v>
      </c>
      <c r="AL419" s="129" t="s">
        <v>1539</v>
      </c>
      <c r="AM419" s="129"/>
      <c r="AN419" s="130"/>
      <c r="AO419" s="131"/>
      <c r="AQ419" s="132"/>
      <c r="AR419" s="99"/>
      <c r="AS419" s="133"/>
      <c r="AT419" s="134"/>
      <c r="AU419" s="135" t="s">
        <v>1539</v>
      </c>
      <c r="AV419" s="136"/>
      <c r="AW419" s="140"/>
      <c r="AX419" s="129" t="s">
        <v>1539</v>
      </c>
      <c r="AY419" s="129" t="s">
        <v>1539</v>
      </c>
      <c r="AZ419" s="129" t="s">
        <v>1539</v>
      </c>
      <c r="BA419" s="129" t="s">
        <v>1539</v>
      </c>
      <c r="BB419" s="129" t="s">
        <v>1539</v>
      </c>
      <c r="BC419" s="129" t="s">
        <v>1539</v>
      </c>
      <c r="BD419" s="129" t="s">
        <v>1539</v>
      </c>
      <c r="BE419" s="129"/>
      <c r="BF419" s="129"/>
      <c r="BG419" s="129"/>
      <c r="BH419" s="129"/>
      <c r="BI419" s="129"/>
      <c r="BJ419" s="129"/>
      <c r="BK419" s="129"/>
      <c r="BL419" s="129"/>
      <c r="BM419" s="129"/>
      <c r="BN419" s="137"/>
      <c r="BO419" s="138"/>
      <c r="BP419" s="131"/>
      <c r="BQ419" s="99"/>
      <c r="BR419" s="139"/>
      <c r="BS419" s="132"/>
      <c r="BT419" s="99"/>
      <c r="BU419" s="134"/>
      <c r="BV419" s="135" t="s">
        <v>1539</v>
      </c>
      <c r="BW419" s="116"/>
      <c r="BY419" s="140" t="s">
        <v>1539</v>
      </c>
      <c r="BZ419" s="140" t="s">
        <v>1539</v>
      </c>
      <c r="CA419" s="140" t="s">
        <v>1539</v>
      </c>
      <c r="CB419" s="140" t="s">
        <v>1539</v>
      </c>
      <c r="CC419" s="140" t="s">
        <v>1539</v>
      </c>
      <c r="CD419" s="140" t="s">
        <v>1539</v>
      </c>
      <c r="CE419" s="140" t="s">
        <v>1539</v>
      </c>
      <c r="CF419" s="140" t="s">
        <v>1539</v>
      </c>
      <c r="CG419" s="140" t="s">
        <v>1539</v>
      </c>
      <c r="CH419" s="140" t="s">
        <v>1539</v>
      </c>
      <c r="CI419" s="140" t="s">
        <v>1539</v>
      </c>
      <c r="CJ419" s="140" t="s">
        <v>1539</v>
      </c>
      <c r="CL419" s="140"/>
      <c r="CM419" s="140"/>
      <c r="CN419" s="140"/>
      <c r="CO419" s="140"/>
      <c r="CP419" s="140"/>
      <c r="CQ419" s="140"/>
      <c r="CR419" s="140"/>
      <c r="CS419" s="140"/>
      <c r="CT419" s="140"/>
      <c r="CU419" s="140"/>
      <c r="CV419" s="140"/>
      <c r="CW419" s="140"/>
      <c r="CY419" s="105"/>
      <c r="CZ419" s="105"/>
      <c r="DA419" s="105"/>
      <c r="DB419" s="105"/>
      <c r="DC419" s="105"/>
      <c r="DD419" s="105"/>
      <c r="DE419" s="105"/>
      <c r="DF419" s="105"/>
      <c r="DG419" s="105"/>
      <c r="DH419" s="105"/>
      <c r="DI419" s="105"/>
      <c r="DJ419" s="105"/>
    </row>
    <row r="420" spans="1:114" ht="15" customHeight="1" x14ac:dyDescent="0.25">
      <c r="A420" s="70">
        <v>-73.170083329999997</v>
      </c>
      <c r="B420" s="70">
        <v>4.8210833300000004</v>
      </c>
      <c r="C420" s="71">
        <v>400</v>
      </c>
      <c r="D420" s="56">
        <v>35080070</v>
      </c>
      <c r="E420" s="56"/>
      <c r="F420" s="196" t="s">
        <v>722</v>
      </c>
      <c r="G420" s="74" t="s">
        <v>512</v>
      </c>
      <c r="H420" s="73" t="s">
        <v>723</v>
      </c>
      <c r="I420" s="129" t="s">
        <v>1539</v>
      </c>
      <c r="J420" s="129" t="s">
        <v>1539</v>
      </c>
      <c r="K420" s="129" t="s">
        <v>1539</v>
      </c>
      <c r="L420" s="129" t="s">
        <v>1539</v>
      </c>
      <c r="M420" s="129" t="s">
        <v>1539</v>
      </c>
      <c r="N420" s="129" t="s">
        <v>1539</v>
      </c>
      <c r="O420" s="129" t="s">
        <v>1539</v>
      </c>
      <c r="P420" s="129" t="s">
        <v>1539</v>
      </c>
      <c r="Q420" s="129" t="s">
        <v>1539</v>
      </c>
      <c r="R420" s="129" t="s">
        <v>1539</v>
      </c>
      <c r="S420" s="129" t="s">
        <v>1539</v>
      </c>
      <c r="T420" s="129" t="s">
        <v>1539</v>
      </c>
      <c r="U420" s="129" t="s">
        <v>1539</v>
      </c>
      <c r="V420" s="129" t="s">
        <v>1539</v>
      </c>
      <c r="W420" s="129" t="s">
        <v>1539</v>
      </c>
      <c r="X420" s="129" t="s">
        <v>1539</v>
      </c>
      <c r="Y420" s="129" t="s">
        <v>1539</v>
      </c>
      <c r="Z420" s="129" t="s">
        <v>1539</v>
      </c>
      <c r="AA420" s="129" t="s">
        <v>1539</v>
      </c>
      <c r="AB420" s="129" t="s">
        <v>1539</v>
      </c>
      <c r="AC420" s="129" t="s">
        <v>1539</v>
      </c>
      <c r="AD420" s="129" t="s">
        <v>1539</v>
      </c>
      <c r="AE420" s="129" t="s">
        <v>1539</v>
      </c>
      <c r="AF420" s="129" t="s">
        <v>1539</v>
      </c>
      <c r="AG420" s="129" t="s">
        <v>1539</v>
      </c>
      <c r="AH420" s="129" t="s">
        <v>1539</v>
      </c>
      <c r="AI420" s="129" t="s">
        <v>1539</v>
      </c>
      <c r="AJ420" s="129" t="s">
        <v>1539</v>
      </c>
      <c r="AK420" s="129" t="s">
        <v>1539</v>
      </c>
      <c r="AL420" s="129" t="s">
        <v>1539</v>
      </c>
      <c r="AM420" s="129"/>
      <c r="AN420" s="130"/>
      <c r="AO420" s="131"/>
      <c r="AQ420" s="132"/>
      <c r="AR420" s="99"/>
      <c r="AS420" s="133"/>
      <c r="AT420" s="134"/>
      <c r="AU420" s="135" t="s">
        <v>1539</v>
      </c>
      <c r="AV420" s="136"/>
      <c r="AW420" s="140"/>
      <c r="AX420" s="129" t="s">
        <v>1539</v>
      </c>
      <c r="AY420" s="129" t="s">
        <v>1539</v>
      </c>
      <c r="AZ420" s="129" t="s">
        <v>1539</v>
      </c>
      <c r="BA420" s="129" t="s">
        <v>1539</v>
      </c>
      <c r="BB420" s="129" t="s">
        <v>1539</v>
      </c>
      <c r="BC420" s="129" t="s">
        <v>1539</v>
      </c>
      <c r="BD420" s="129" t="s">
        <v>1539</v>
      </c>
      <c r="BE420" s="129"/>
      <c r="BF420" s="129"/>
      <c r="BG420" s="129"/>
      <c r="BH420" s="129"/>
      <c r="BI420" s="129"/>
      <c r="BJ420" s="129"/>
      <c r="BK420" s="129"/>
      <c r="BL420" s="129"/>
      <c r="BM420" s="129"/>
      <c r="BN420" s="137"/>
      <c r="BO420" s="138"/>
      <c r="BP420" s="131"/>
      <c r="BQ420" s="99"/>
      <c r="BR420" s="139"/>
      <c r="BS420" s="132"/>
      <c r="BT420" s="99"/>
      <c r="BU420" s="134"/>
      <c r="BV420" s="135" t="s">
        <v>1539</v>
      </c>
      <c r="BW420" s="116"/>
      <c r="BY420" s="140" t="s">
        <v>1539</v>
      </c>
      <c r="BZ420" s="140" t="s">
        <v>1539</v>
      </c>
      <c r="CA420" s="140" t="s">
        <v>1539</v>
      </c>
      <c r="CB420" s="140" t="s">
        <v>1539</v>
      </c>
      <c r="CC420" s="140" t="s">
        <v>1539</v>
      </c>
      <c r="CD420" s="140" t="s">
        <v>1539</v>
      </c>
      <c r="CE420" s="140" t="s">
        <v>1539</v>
      </c>
      <c r="CF420" s="140" t="s">
        <v>1539</v>
      </c>
      <c r="CG420" s="140" t="s">
        <v>1539</v>
      </c>
      <c r="CH420" s="140" t="s">
        <v>1539</v>
      </c>
      <c r="CI420" s="140" t="s">
        <v>1539</v>
      </c>
      <c r="CJ420" s="140" t="s">
        <v>1539</v>
      </c>
      <c r="CL420" s="140"/>
      <c r="CM420" s="140"/>
      <c r="CN420" s="140"/>
      <c r="CO420" s="140"/>
      <c r="CP420" s="140"/>
      <c r="CQ420" s="140"/>
      <c r="CR420" s="140"/>
      <c r="CS420" s="140"/>
      <c r="CT420" s="140"/>
      <c r="CU420" s="140"/>
      <c r="CV420" s="140"/>
      <c r="CW420" s="140"/>
      <c r="CY420" s="105"/>
      <c r="CZ420" s="105"/>
      <c r="DA420" s="105"/>
      <c r="DB420" s="105"/>
      <c r="DC420" s="105"/>
      <c r="DD420" s="105"/>
      <c r="DE420" s="105"/>
      <c r="DF420" s="105"/>
      <c r="DG420" s="105"/>
      <c r="DH420" s="105"/>
      <c r="DI420" s="105"/>
      <c r="DJ420" s="105"/>
    </row>
    <row r="421" spans="1:114" ht="15" customHeight="1" x14ac:dyDescent="0.25">
      <c r="A421" s="70">
        <v>-72.689333329999997</v>
      </c>
      <c r="B421" s="70">
        <v>6.2317499999999999</v>
      </c>
      <c r="C421" s="71">
        <v>2550</v>
      </c>
      <c r="D421" s="56">
        <v>24030240</v>
      </c>
      <c r="E421" s="56"/>
      <c r="F421" s="196" t="s">
        <v>724</v>
      </c>
      <c r="G421" s="57" t="s">
        <v>512</v>
      </c>
      <c r="H421" s="82" t="s">
        <v>725</v>
      </c>
      <c r="I421" s="129" t="s">
        <v>1539</v>
      </c>
      <c r="J421" s="129" t="s">
        <v>1539</v>
      </c>
      <c r="K421" s="129" t="s">
        <v>1539</v>
      </c>
      <c r="L421" s="129" t="s">
        <v>1539</v>
      </c>
      <c r="M421" s="129" t="s">
        <v>1539</v>
      </c>
      <c r="N421" s="129" t="s">
        <v>1539</v>
      </c>
      <c r="O421" s="129" t="s">
        <v>1539</v>
      </c>
      <c r="P421" s="129" t="s">
        <v>1539</v>
      </c>
      <c r="Q421" s="129" t="s">
        <v>1539</v>
      </c>
      <c r="R421" s="129" t="s">
        <v>1539</v>
      </c>
      <c r="S421" s="129" t="s">
        <v>1539</v>
      </c>
      <c r="T421" s="129" t="s">
        <v>1539</v>
      </c>
      <c r="U421" s="129" t="s">
        <v>1539</v>
      </c>
      <c r="V421" s="129" t="s">
        <v>1539</v>
      </c>
      <c r="W421" s="129" t="s">
        <v>1539</v>
      </c>
      <c r="X421" s="129" t="s">
        <v>1539</v>
      </c>
      <c r="Y421" s="129" t="s">
        <v>1539</v>
      </c>
      <c r="Z421" s="129" t="s">
        <v>1539</v>
      </c>
      <c r="AA421" s="129" t="s">
        <v>1539</v>
      </c>
      <c r="AB421" s="129" t="s">
        <v>1539</v>
      </c>
      <c r="AC421" s="129" t="s">
        <v>1539</v>
      </c>
      <c r="AD421" s="129" t="s">
        <v>1539</v>
      </c>
      <c r="AE421" s="129" t="s">
        <v>1539</v>
      </c>
      <c r="AF421" s="129" t="s">
        <v>1539</v>
      </c>
      <c r="AG421" s="129" t="s">
        <v>1539</v>
      </c>
      <c r="AH421" s="129" t="s">
        <v>1539</v>
      </c>
      <c r="AI421" s="129" t="s">
        <v>1539</v>
      </c>
      <c r="AJ421" s="129" t="s">
        <v>1539</v>
      </c>
      <c r="AK421" s="129" t="s">
        <v>1539</v>
      </c>
      <c r="AL421" s="129" t="s">
        <v>1539</v>
      </c>
      <c r="AM421" s="129"/>
      <c r="AN421" s="130"/>
      <c r="AO421" s="131"/>
      <c r="AQ421" s="132"/>
      <c r="AR421" s="99"/>
      <c r="AS421" s="133"/>
      <c r="AT421" s="134"/>
      <c r="AU421" s="135" t="s">
        <v>1539</v>
      </c>
      <c r="AV421" s="136"/>
      <c r="AW421" s="140"/>
      <c r="AX421" s="129" t="s">
        <v>1539</v>
      </c>
      <c r="AY421" s="129" t="s">
        <v>1539</v>
      </c>
      <c r="AZ421" s="129" t="s">
        <v>1539</v>
      </c>
      <c r="BA421" s="129" t="s">
        <v>1539</v>
      </c>
      <c r="BB421" s="129" t="s">
        <v>1539</v>
      </c>
      <c r="BC421" s="129" t="s">
        <v>1539</v>
      </c>
      <c r="BD421" s="129" t="s">
        <v>1539</v>
      </c>
      <c r="BE421" s="129"/>
      <c r="BF421" s="129"/>
      <c r="BG421" s="129"/>
      <c r="BH421" s="129"/>
      <c r="BI421" s="129"/>
      <c r="BJ421" s="129"/>
      <c r="BK421" s="129"/>
      <c r="BL421" s="129"/>
      <c r="BM421" s="129"/>
      <c r="BN421" s="137"/>
      <c r="BO421" s="138"/>
      <c r="BP421" s="131"/>
      <c r="BQ421" s="99"/>
      <c r="BR421" s="139"/>
      <c r="BS421" s="132"/>
      <c r="BT421" s="99"/>
      <c r="BU421" s="134"/>
      <c r="BV421" s="135" t="s">
        <v>1539</v>
      </c>
      <c r="BW421" s="116"/>
      <c r="BY421" s="140" t="s">
        <v>1539</v>
      </c>
      <c r="BZ421" s="140" t="s">
        <v>1539</v>
      </c>
      <c r="CA421" s="140" t="s">
        <v>1539</v>
      </c>
      <c r="CB421" s="140" t="s">
        <v>1539</v>
      </c>
      <c r="CC421" s="140" t="s">
        <v>1539</v>
      </c>
      <c r="CD421" s="140" t="s">
        <v>1539</v>
      </c>
      <c r="CE421" s="140" t="s">
        <v>1539</v>
      </c>
      <c r="CF421" s="140" t="s">
        <v>1539</v>
      </c>
      <c r="CG421" s="140" t="s">
        <v>1539</v>
      </c>
      <c r="CH421" s="140" t="s">
        <v>1539</v>
      </c>
      <c r="CI421" s="140" t="s">
        <v>1539</v>
      </c>
      <c r="CJ421" s="140" t="s">
        <v>1539</v>
      </c>
      <c r="CL421" s="140"/>
      <c r="CM421" s="140"/>
      <c r="CN421" s="140"/>
      <c r="CO421" s="140"/>
      <c r="CP421" s="140"/>
      <c r="CQ421" s="140"/>
      <c r="CR421" s="140"/>
      <c r="CS421" s="140"/>
      <c r="CT421" s="140"/>
      <c r="CU421" s="140"/>
      <c r="CV421" s="140"/>
      <c r="CW421" s="140"/>
      <c r="CY421" s="105"/>
      <c r="CZ421" s="105"/>
      <c r="DA421" s="105"/>
      <c r="DB421" s="105"/>
      <c r="DC421" s="105"/>
      <c r="DD421" s="105"/>
      <c r="DE421" s="105"/>
      <c r="DF421" s="105"/>
      <c r="DG421" s="105"/>
      <c r="DH421" s="105"/>
      <c r="DI421" s="105"/>
      <c r="DJ421" s="105"/>
    </row>
    <row r="422" spans="1:114" ht="15" customHeight="1" x14ac:dyDescent="0.25">
      <c r="A422" s="70">
        <v>-73.450444439999998</v>
      </c>
      <c r="B422" s="70">
        <v>5.64</v>
      </c>
      <c r="C422" s="71">
        <v>2985</v>
      </c>
      <c r="D422" s="56">
        <v>24010830</v>
      </c>
      <c r="E422" s="56"/>
      <c r="F422" s="198" t="s">
        <v>726</v>
      </c>
      <c r="G422" s="57" t="s">
        <v>512</v>
      </c>
      <c r="H422" s="82" t="s">
        <v>727</v>
      </c>
      <c r="I422" s="129" t="s">
        <v>1539</v>
      </c>
      <c r="J422" s="129" t="s">
        <v>1539</v>
      </c>
      <c r="K422" s="129" t="s">
        <v>1539</v>
      </c>
      <c r="L422" s="129" t="s">
        <v>1539</v>
      </c>
      <c r="M422" s="129" t="s">
        <v>1539</v>
      </c>
      <c r="N422" s="129" t="s">
        <v>1539</v>
      </c>
      <c r="O422" s="129" t="s">
        <v>1539</v>
      </c>
      <c r="P422" s="129" t="s">
        <v>1539</v>
      </c>
      <c r="Q422" s="129" t="s">
        <v>1539</v>
      </c>
      <c r="R422" s="129" t="s">
        <v>1539</v>
      </c>
      <c r="S422" s="129" t="s">
        <v>1539</v>
      </c>
      <c r="T422" s="129" t="s">
        <v>1539</v>
      </c>
      <c r="U422" s="129" t="s">
        <v>1539</v>
      </c>
      <c r="V422" s="129" t="s">
        <v>1539</v>
      </c>
      <c r="W422" s="129" t="s">
        <v>1539</v>
      </c>
      <c r="X422" s="129" t="s">
        <v>1539</v>
      </c>
      <c r="Y422" s="129" t="s">
        <v>1539</v>
      </c>
      <c r="Z422" s="129" t="s">
        <v>1539</v>
      </c>
      <c r="AA422" s="129" t="s">
        <v>1539</v>
      </c>
      <c r="AB422" s="129" t="s">
        <v>1539</v>
      </c>
      <c r="AC422" s="129" t="s">
        <v>1539</v>
      </c>
      <c r="AD422" s="129" t="s">
        <v>1539</v>
      </c>
      <c r="AE422" s="129" t="s">
        <v>1539</v>
      </c>
      <c r="AF422" s="129" t="s">
        <v>1539</v>
      </c>
      <c r="AG422" s="129" t="s">
        <v>1539</v>
      </c>
      <c r="AH422" s="129" t="s">
        <v>1539</v>
      </c>
      <c r="AI422" s="129" t="s">
        <v>1539</v>
      </c>
      <c r="AJ422" s="129" t="s">
        <v>1539</v>
      </c>
      <c r="AK422" s="129" t="s">
        <v>1539</v>
      </c>
      <c r="AL422" s="129" t="s">
        <v>1539</v>
      </c>
      <c r="AM422" s="129"/>
      <c r="AN422" s="130"/>
      <c r="AO422" s="131"/>
      <c r="AQ422" s="132"/>
      <c r="AR422" s="99"/>
      <c r="AS422" s="133"/>
      <c r="AT422" s="134"/>
      <c r="AU422" s="135" t="s">
        <v>1539</v>
      </c>
      <c r="AV422" s="136"/>
      <c r="AW422" s="140"/>
      <c r="AX422" s="129" t="s">
        <v>1539</v>
      </c>
      <c r="AY422" s="129" t="s">
        <v>1539</v>
      </c>
      <c r="AZ422" s="129" t="s">
        <v>1539</v>
      </c>
      <c r="BA422" s="129" t="s">
        <v>1539</v>
      </c>
      <c r="BB422" s="129" t="s">
        <v>1539</v>
      </c>
      <c r="BC422" s="129" t="s">
        <v>1539</v>
      </c>
      <c r="BD422" s="129" t="s">
        <v>1539</v>
      </c>
      <c r="BE422" s="129"/>
      <c r="BF422" s="129"/>
      <c r="BG422" s="129"/>
      <c r="BH422" s="129"/>
      <c r="BI422" s="129"/>
      <c r="BJ422" s="129"/>
      <c r="BK422" s="129"/>
      <c r="BL422" s="129"/>
      <c r="BM422" s="129"/>
      <c r="BN422" s="137"/>
      <c r="BO422" s="138"/>
      <c r="BP422" s="131"/>
      <c r="BQ422" s="99"/>
      <c r="BR422" s="139"/>
      <c r="BS422" s="132"/>
      <c r="BT422" s="99"/>
      <c r="BU422" s="134"/>
      <c r="BV422" s="135" t="s">
        <v>1539</v>
      </c>
      <c r="BW422" s="116"/>
      <c r="BY422" s="140" t="s">
        <v>1539</v>
      </c>
      <c r="BZ422" s="140" t="s">
        <v>1539</v>
      </c>
      <c r="CA422" s="140" t="s">
        <v>1539</v>
      </c>
      <c r="CB422" s="140" t="s">
        <v>1539</v>
      </c>
      <c r="CC422" s="140" t="s">
        <v>1539</v>
      </c>
      <c r="CD422" s="140" t="s">
        <v>1539</v>
      </c>
      <c r="CE422" s="140" t="s">
        <v>1539</v>
      </c>
      <c r="CF422" s="140" t="s">
        <v>1539</v>
      </c>
      <c r="CG422" s="140" t="s">
        <v>1539</v>
      </c>
      <c r="CH422" s="140" t="s">
        <v>1539</v>
      </c>
      <c r="CI422" s="140" t="s">
        <v>1539</v>
      </c>
      <c r="CJ422" s="140" t="s">
        <v>1539</v>
      </c>
      <c r="CL422" s="140"/>
      <c r="CM422" s="140"/>
      <c r="CN422" s="140"/>
      <c r="CO422" s="140"/>
      <c r="CP422" s="140"/>
      <c r="CQ422" s="140"/>
      <c r="CR422" s="140"/>
      <c r="CS422" s="140"/>
      <c r="CT422" s="140"/>
      <c r="CU422" s="140"/>
      <c r="CV422" s="140"/>
      <c r="CW422" s="140"/>
      <c r="CY422" s="105"/>
      <c r="CZ422" s="105"/>
      <c r="DA422" s="105"/>
      <c r="DB422" s="105"/>
      <c r="DC422" s="105"/>
      <c r="DD422" s="105"/>
      <c r="DE422" s="105"/>
      <c r="DF422" s="105"/>
      <c r="DG422" s="105"/>
      <c r="DH422" s="105"/>
      <c r="DI422" s="105"/>
      <c r="DJ422" s="105"/>
    </row>
    <row r="423" spans="1:114" ht="15" customHeight="1" x14ac:dyDescent="0.25">
      <c r="A423" s="70">
        <v>-73.549583330000004</v>
      </c>
      <c r="B423" s="70">
        <v>5.7510555600000002</v>
      </c>
      <c r="C423" s="71">
        <v>2375</v>
      </c>
      <c r="D423" s="56">
        <v>24010810</v>
      </c>
      <c r="E423" s="56"/>
      <c r="F423" s="198" t="s">
        <v>728</v>
      </c>
      <c r="G423" s="57" t="s">
        <v>512</v>
      </c>
      <c r="H423" s="82" t="s">
        <v>729</v>
      </c>
      <c r="I423" s="129" t="s">
        <v>1539</v>
      </c>
      <c r="J423" s="129" t="s">
        <v>1539</v>
      </c>
      <c r="K423" s="129" t="s">
        <v>1539</v>
      </c>
      <c r="L423" s="129" t="s">
        <v>1539</v>
      </c>
      <c r="M423" s="129" t="s">
        <v>1539</v>
      </c>
      <c r="N423" s="129" t="s">
        <v>1539</v>
      </c>
      <c r="O423" s="129" t="s">
        <v>1539</v>
      </c>
      <c r="P423" s="129" t="s">
        <v>1539</v>
      </c>
      <c r="Q423" s="129" t="s">
        <v>1539</v>
      </c>
      <c r="R423" s="129" t="s">
        <v>1539</v>
      </c>
      <c r="S423" s="129" t="s">
        <v>1539</v>
      </c>
      <c r="T423" s="129" t="s">
        <v>1539</v>
      </c>
      <c r="U423" s="129" t="s">
        <v>1539</v>
      </c>
      <c r="V423" s="129" t="s">
        <v>1539</v>
      </c>
      <c r="W423" s="129" t="s">
        <v>1539</v>
      </c>
      <c r="X423" s="129" t="s">
        <v>1539</v>
      </c>
      <c r="Y423" s="129" t="s">
        <v>1539</v>
      </c>
      <c r="Z423" s="129" t="s">
        <v>1539</v>
      </c>
      <c r="AA423" s="129" t="s">
        <v>1539</v>
      </c>
      <c r="AB423" s="129" t="s">
        <v>1539</v>
      </c>
      <c r="AC423" s="129" t="s">
        <v>1539</v>
      </c>
      <c r="AD423" s="129" t="s">
        <v>1539</v>
      </c>
      <c r="AE423" s="129" t="s">
        <v>1539</v>
      </c>
      <c r="AF423" s="129" t="s">
        <v>1539</v>
      </c>
      <c r="AG423" s="129" t="s">
        <v>1539</v>
      </c>
      <c r="AH423" s="129" t="s">
        <v>1539</v>
      </c>
      <c r="AI423" s="129" t="s">
        <v>1539</v>
      </c>
      <c r="AJ423" s="129" t="s">
        <v>1539</v>
      </c>
      <c r="AK423" s="129" t="s">
        <v>1539</v>
      </c>
      <c r="AL423" s="129" t="s">
        <v>1539</v>
      </c>
      <c r="AM423" s="129"/>
      <c r="AN423" s="130"/>
      <c r="AO423" s="131"/>
      <c r="AQ423" s="132"/>
      <c r="AR423" s="99"/>
      <c r="AS423" s="133"/>
      <c r="AT423" s="134"/>
      <c r="AU423" s="135" t="s">
        <v>1539</v>
      </c>
      <c r="AV423" s="136"/>
      <c r="AW423" s="140"/>
      <c r="AX423" s="129" t="s">
        <v>1539</v>
      </c>
      <c r="AY423" s="129" t="s">
        <v>1539</v>
      </c>
      <c r="AZ423" s="129" t="s">
        <v>1539</v>
      </c>
      <c r="BA423" s="129" t="s">
        <v>1539</v>
      </c>
      <c r="BB423" s="129" t="s">
        <v>1539</v>
      </c>
      <c r="BC423" s="129" t="s">
        <v>1539</v>
      </c>
      <c r="BD423" s="129" t="s">
        <v>1539</v>
      </c>
      <c r="BE423" s="129"/>
      <c r="BF423" s="129"/>
      <c r="BG423" s="129"/>
      <c r="BH423" s="129"/>
      <c r="BI423" s="129"/>
      <c r="BJ423" s="129"/>
      <c r="BK423" s="129"/>
      <c r="BL423" s="129"/>
      <c r="BM423" s="129"/>
      <c r="BN423" s="137"/>
      <c r="BO423" s="138"/>
      <c r="BP423" s="131"/>
      <c r="BQ423" s="99"/>
      <c r="BR423" s="139"/>
      <c r="BS423" s="132"/>
      <c r="BT423" s="99"/>
      <c r="BU423" s="134"/>
      <c r="BV423" s="135" t="s">
        <v>1539</v>
      </c>
      <c r="BW423" s="116"/>
      <c r="BY423" s="140" t="s">
        <v>1539</v>
      </c>
      <c r="BZ423" s="140" t="s">
        <v>1539</v>
      </c>
      <c r="CA423" s="140" t="s">
        <v>1539</v>
      </c>
      <c r="CB423" s="140" t="s">
        <v>1539</v>
      </c>
      <c r="CC423" s="140" t="s">
        <v>1539</v>
      </c>
      <c r="CD423" s="140" t="s">
        <v>1539</v>
      </c>
      <c r="CE423" s="140" t="s">
        <v>1539</v>
      </c>
      <c r="CF423" s="140" t="s">
        <v>1539</v>
      </c>
      <c r="CG423" s="140" t="s">
        <v>1539</v>
      </c>
      <c r="CH423" s="140" t="s">
        <v>1539</v>
      </c>
      <c r="CI423" s="140" t="s">
        <v>1539</v>
      </c>
      <c r="CJ423" s="140" t="s">
        <v>1539</v>
      </c>
      <c r="CL423" s="140"/>
      <c r="CM423" s="140"/>
      <c r="CN423" s="140"/>
      <c r="CO423" s="140"/>
      <c r="CP423" s="140"/>
      <c r="CQ423" s="140"/>
      <c r="CR423" s="140"/>
      <c r="CS423" s="140"/>
      <c r="CT423" s="140"/>
      <c r="CU423" s="140"/>
      <c r="CV423" s="140"/>
      <c r="CW423" s="140"/>
      <c r="CY423" s="105"/>
      <c r="CZ423" s="105"/>
      <c r="DA423" s="105"/>
      <c r="DB423" s="105"/>
      <c r="DC423" s="105"/>
      <c r="DD423" s="105"/>
      <c r="DE423" s="105"/>
      <c r="DF423" s="105"/>
      <c r="DG423" s="105"/>
      <c r="DH423" s="105"/>
      <c r="DI423" s="105"/>
      <c r="DJ423" s="105"/>
    </row>
    <row r="424" spans="1:114" ht="15" customHeight="1" x14ac:dyDescent="0.25">
      <c r="A424" s="70">
        <v>-73.981027780000005</v>
      </c>
      <c r="B424" s="70">
        <v>5.6494722199999998</v>
      </c>
      <c r="C424" s="71">
        <v>1225</v>
      </c>
      <c r="D424" s="56">
        <v>23125090</v>
      </c>
      <c r="E424" s="56"/>
      <c r="F424" s="196" t="s">
        <v>730</v>
      </c>
      <c r="G424" s="57" t="s">
        <v>512</v>
      </c>
      <c r="H424" s="82" t="s">
        <v>731</v>
      </c>
      <c r="I424" s="129" t="s">
        <v>1539</v>
      </c>
      <c r="J424" s="129" t="s">
        <v>1539</v>
      </c>
      <c r="K424" s="129" t="s">
        <v>1539</v>
      </c>
      <c r="L424" s="129" t="s">
        <v>1539</v>
      </c>
      <c r="M424" s="129" t="s">
        <v>1539</v>
      </c>
      <c r="N424" s="129" t="s">
        <v>1539</v>
      </c>
      <c r="O424" s="129" t="s">
        <v>1539</v>
      </c>
      <c r="P424" s="129" t="s">
        <v>1539</v>
      </c>
      <c r="Q424" s="129" t="s">
        <v>1539</v>
      </c>
      <c r="R424" s="129" t="s">
        <v>1539</v>
      </c>
      <c r="S424" s="129" t="s">
        <v>1539</v>
      </c>
      <c r="T424" s="129" t="s">
        <v>1539</v>
      </c>
      <c r="U424" s="129" t="s">
        <v>1539</v>
      </c>
      <c r="V424" s="129" t="s">
        <v>1539</v>
      </c>
      <c r="W424" s="129" t="s">
        <v>1539</v>
      </c>
      <c r="X424" s="129" t="s">
        <v>1539</v>
      </c>
      <c r="Y424" s="129" t="s">
        <v>1539</v>
      </c>
      <c r="Z424" s="129" t="s">
        <v>1539</v>
      </c>
      <c r="AA424" s="129" t="s">
        <v>1539</v>
      </c>
      <c r="AB424" s="129" t="s">
        <v>1539</v>
      </c>
      <c r="AC424" s="129" t="s">
        <v>1539</v>
      </c>
      <c r="AD424" s="129" t="s">
        <v>1539</v>
      </c>
      <c r="AE424" s="129" t="s">
        <v>1539</v>
      </c>
      <c r="AF424" s="129" t="s">
        <v>1539</v>
      </c>
      <c r="AG424" s="129" t="s">
        <v>1539</v>
      </c>
      <c r="AH424" s="129" t="s">
        <v>1539</v>
      </c>
      <c r="AI424" s="129" t="s">
        <v>1539</v>
      </c>
      <c r="AJ424" s="129" t="s">
        <v>1539</v>
      </c>
      <c r="AK424" s="129" t="s">
        <v>1539</v>
      </c>
      <c r="AL424" s="129" t="s">
        <v>1539</v>
      </c>
      <c r="AM424" s="129"/>
      <c r="AN424" s="130"/>
      <c r="AO424" s="131"/>
      <c r="AQ424" s="132"/>
      <c r="AR424" s="99"/>
      <c r="AS424" s="133"/>
      <c r="AT424" s="134"/>
      <c r="AU424" s="135" t="s">
        <v>1539</v>
      </c>
      <c r="AV424" s="136"/>
      <c r="AW424" s="140"/>
      <c r="AX424" s="129" t="s">
        <v>1539</v>
      </c>
      <c r="AY424" s="129" t="s">
        <v>1539</v>
      </c>
      <c r="AZ424" s="129" t="s">
        <v>1539</v>
      </c>
      <c r="BA424" s="129" t="s">
        <v>1539</v>
      </c>
      <c r="BB424" s="129" t="s">
        <v>1539</v>
      </c>
      <c r="BC424" s="129" t="s">
        <v>1539</v>
      </c>
      <c r="BD424" s="129" t="s">
        <v>1539</v>
      </c>
      <c r="BE424" s="129"/>
      <c r="BF424" s="129"/>
      <c r="BG424" s="129"/>
      <c r="BH424" s="129"/>
      <c r="BI424" s="129"/>
      <c r="BJ424" s="129"/>
      <c r="BK424" s="129"/>
      <c r="BL424" s="129"/>
      <c r="BM424" s="129"/>
      <c r="BN424" s="137"/>
      <c r="BO424" s="138"/>
      <c r="BP424" s="131"/>
      <c r="BQ424" s="99"/>
      <c r="BR424" s="139"/>
      <c r="BS424" s="132"/>
      <c r="BT424" s="99"/>
      <c r="BU424" s="134"/>
      <c r="BV424" s="135" t="s">
        <v>1539</v>
      </c>
      <c r="BW424" s="116"/>
      <c r="BY424" s="140" t="s">
        <v>1539</v>
      </c>
      <c r="BZ424" s="140" t="s">
        <v>1539</v>
      </c>
      <c r="CA424" s="140" t="s">
        <v>1539</v>
      </c>
      <c r="CB424" s="140" t="s">
        <v>1539</v>
      </c>
      <c r="CC424" s="140" t="s">
        <v>1539</v>
      </c>
      <c r="CD424" s="140" t="s">
        <v>1539</v>
      </c>
      <c r="CE424" s="140" t="s">
        <v>1539</v>
      </c>
      <c r="CF424" s="140" t="s">
        <v>1539</v>
      </c>
      <c r="CG424" s="140" t="s">
        <v>1539</v>
      </c>
      <c r="CH424" s="140" t="s">
        <v>1539</v>
      </c>
      <c r="CI424" s="140" t="s">
        <v>1539</v>
      </c>
      <c r="CJ424" s="140" t="s">
        <v>1539</v>
      </c>
      <c r="CL424" s="140"/>
      <c r="CM424" s="140"/>
      <c r="CN424" s="140"/>
      <c r="CO424" s="140"/>
      <c r="CP424" s="140"/>
      <c r="CQ424" s="140"/>
      <c r="CR424" s="140"/>
      <c r="CS424" s="140"/>
      <c r="CT424" s="140"/>
      <c r="CU424" s="140"/>
      <c r="CV424" s="140"/>
      <c r="CW424" s="140"/>
      <c r="CY424" s="105"/>
      <c r="CZ424" s="105"/>
      <c r="DA424" s="105"/>
      <c r="DB424" s="105"/>
      <c r="DC424" s="105"/>
      <c r="DD424" s="105"/>
      <c r="DE424" s="105"/>
      <c r="DF424" s="105"/>
      <c r="DG424" s="105"/>
      <c r="DH424" s="105"/>
      <c r="DI424" s="105"/>
      <c r="DJ424" s="105"/>
    </row>
    <row r="425" spans="1:114" ht="15" customHeight="1" x14ac:dyDescent="0.25">
      <c r="A425" s="70">
        <v>-73.332583330000006</v>
      </c>
      <c r="B425" s="70">
        <v>5.3993333300000002</v>
      </c>
      <c r="C425" s="71">
        <v>2360</v>
      </c>
      <c r="D425" s="56">
        <v>35070010</v>
      </c>
      <c r="E425" s="56"/>
      <c r="F425" s="198" t="s">
        <v>732</v>
      </c>
      <c r="G425" s="74" t="s">
        <v>512</v>
      </c>
      <c r="H425" s="73" t="s">
        <v>733</v>
      </c>
      <c r="I425" s="129" t="s">
        <v>1539</v>
      </c>
      <c r="J425" s="129" t="s">
        <v>1539</v>
      </c>
      <c r="K425" s="129" t="s">
        <v>1539</v>
      </c>
      <c r="L425" s="129" t="s">
        <v>1539</v>
      </c>
      <c r="M425" s="129" t="s">
        <v>1539</v>
      </c>
      <c r="N425" s="129" t="s">
        <v>1539</v>
      </c>
      <c r="O425" s="129" t="s">
        <v>1539</v>
      </c>
      <c r="P425" s="129" t="s">
        <v>1539</v>
      </c>
      <c r="Q425" s="129" t="s">
        <v>1539</v>
      </c>
      <c r="R425" s="129" t="s">
        <v>1539</v>
      </c>
      <c r="S425" s="129" t="s">
        <v>1539</v>
      </c>
      <c r="T425" s="129" t="s">
        <v>1539</v>
      </c>
      <c r="U425" s="129" t="s">
        <v>1539</v>
      </c>
      <c r="V425" s="129" t="s">
        <v>1539</v>
      </c>
      <c r="W425" s="129" t="s">
        <v>1539</v>
      </c>
      <c r="X425" s="129" t="s">
        <v>1539</v>
      </c>
      <c r="Y425" s="129" t="s">
        <v>1539</v>
      </c>
      <c r="Z425" s="129" t="s">
        <v>1539</v>
      </c>
      <c r="AA425" s="129" t="s">
        <v>1539</v>
      </c>
      <c r="AB425" s="129" t="s">
        <v>1539</v>
      </c>
      <c r="AC425" s="129" t="s">
        <v>1539</v>
      </c>
      <c r="AD425" s="129" t="s">
        <v>1539</v>
      </c>
      <c r="AE425" s="129" t="s">
        <v>1539</v>
      </c>
      <c r="AF425" s="129" t="s">
        <v>1539</v>
      </c>
      <c r="AG425" s="129" t="s">
        <v>1539</v>
      </c>
      <c r="AH425" s="129" t="s">
        <v>1539</v>
      </c>
      <c r="AI425" s="129" t="s">
        <v>1539</v>
      </c>
      <c r="AJ425" s="129" t="s">
        <v>1539</v>
      </c>
      <c r="AK425" s="129" t="s">
        <v>1539</v>
      </c>
      <c r="AL425" s="129" t="s">
        <v>1539</v>
      </c>
      <c r="AM425" s="129"/>
      <c r="AN425" s="130"/>
      <c r="AO425" s="131"/>
      <c r="AQ425" s="132"/>
      <c r="AR425" s="99"/>
      <c r="AS425" s="133"/>
      <c r="AT425" s="134"/>
      <c r="AU425" s="135" t="s">
        <v>1539</v>
      </c>
      <c r="AV425" s="136"/>
      <c r="AW425" s="140"/>
      <c r="AX425" s="129" t="s">
        <v>1539</v>
      </c>
      <c r="AY425" s="129" t="s">
        <v>1539</v>
      </c>
      <c r="AZ425" s="129" t="s">
        <v>1539</v>
      </c>
      <c r="BA425" s="129" t="s">
        <v>1539</v>
      </c>
      <c r="BB425" s="129" t="s">
        <v>1539</v>
      </c>
      <c r="BC425" s="129" t="s">
        <v>1539</v>
      </c>
      <c r="BD425" s="129" t="s">
        <v>1539</v>
      </c>
      <c r="BE425" s="129"/>
      <c r="BF425" s="129"/>
      <c r="BG425" s="129"/>
      <c r="BH425" s="129"/>
      <c r="BI425" s="129"/>
      <c r="BJ425" s="129"/>
      <c r="BK425" s="129"/>
      <c r="BL425" s="129"/>
      <c r="BM425" s="129"/>
      <c r="BN425" s="137"/>
      <c r="BO425" s="138"/>
      <c r="BP425" s="131"/>
      <c r="BQ425" s="99"/>
      <c r="BR425" s="139"/>
      <c r="BS425" s="132"/>
      <c r="BT425" s="99"/>
      <c r="BU425" s="134"/>
      <c r="BV425" s="135" t="s">
        <v>1539</v>
      </c>
      <c r="BW425" s="116"/>
      <c r="BY425" s="140" t="s">
        <v>1539</v>
      </c>
      <c r="BZ425" s="140" t="s">
        <v>1539</v>
      </c>
      <c r="CA425" s="140" t="s">
        <v>1539</v>
      </c>
      <c r="CB425" s="140" t="s">
        <v>1539</v>
      </c>
      <c r="CC425" s="140" t="s">
        <v>1539</v>
      </c>
      <c r="CD425" s="140" t="s">
        <v>1539</v>
      </c>
      <c r="CE425" s="140" t="s">
        <v>1539</v>
      </c>
      <c r="CF425" s="140" t="s">
        <v>1539</v>
      </c>
      <c r="CG425" s="140" t="s">
        <v>1539</v>
      </c>
      <c r="CH425" s="140" t="s">
        <v>1539</v>
      </c>
      <c r="CI425" s="140" t="s">
        <v>1539</v>
      </c>
      <c r="CJ425" s="140" t="s">
        <v>1539</v>
      </c>
      <c r="CL425" s="140"/>
      <c r="CM425" s="140"/>
      <c r="CN425" s="140"/>
      <c r="CO425" s="140"/>
      <c r="CP425" s="140"/>
      <c r="CQ425" s="140"/>
      <c r="CR425" s="140"/>
      <c r="CS425" s="140"/>
      <c r="CT425" s="140"/>
      <c r="CU425" s="140"/>
      <c r="CV425" s="140"/>
      <c r="CW425" s="140"/>
      <c r="CY425" s="105"/>
      <c r="CZ425" s="105"/>
      <c r="DA425" s="105"/>
      <c r="DB425" s="105"/>
      <c r="DC425" s="105"/>
      <c r="DD425" s="105"/>
      <c r="DE425" s="105"/>
      <c r="DF425" s="105"/>
      <c r="DG425" s="105"/>
      <c r="DH425" s="105"/>
      <c r="DI425" s="105"/>
      <c r="DJ425" s="105"/>
    </row>
    <row r="426" spans="1:114" ht="15" customHeight="1" x14ac:dyDescent="0.25">
      <c r="A426" s="70">
        <v>-73.256749999999997</v>
      </c>
      <c r="B426" s="70">
        <v>4.8607777777779999</v>
      </c>
      <c r="C426" s="71">
        <v>850</v>
      </c>
      <c r="D426" s="56">
        <v>35070180</v>
      </c>
      <c r="E426" s="56"/>
      <c r="F426" s="195" t="s">
        <v>734</v>
      </c>
      <c r="G426" s="57" t="s">
        <v>512</v>
      </c>
      <c r="H426" s="82" t="s">
        <v>735</v>
      </c>
      <c r="I426" s="129" t="s">
        <v>1539</v>
      </c>
      <c r="J426" s="129" t="s">
        <v>1539</v>
      </c>
      <c r="K426" s="129" t="s">
        <v>1539</v>
      </c>
      <c r="L426" s="129" t="s">
        <v>1539</v>
      </c>
      <c r="M426" s="129" t="s">
        <v>1539</v>
      </c>
      <c r="N426" s="129" t="s">
        <v>1539</v>
      </c>
      <c r="O426" s="129" t="s">
        <v>1539</v>
      </c>
      <c r="P426" s="129" t="s">
        <v>1539</v>
      </c>
      <c r="Q426" s="129" t="s">
        <v>1539</v>
      </c>
      <c r="R426" s="129" t="s">
        <v>1539</v>
      </c>
      <c r="S426" s="129" t="s">
        <v>1539</v>
      </c>
      <c r="T426" s="129" t="s">
        <v>1539</v>
      </c>
      <c r="U426" s="129" t="s">
        <v>1539</v>
      </c>
      <c r="V426" s="129" t="s">
        <v>1539</v>
      </c>
      <c r="W426" s="129" t="s">
        <v>1539</v>
      </c>
      <c r="X426" s="129" t="s">
        <v>1539</v>
      </c>
      <c r="Y426" s="129" t="s">
        <v>1539</v>
      </c>
      <c r="Z426" s="129" t="s">
        <v>1539</v>
      </c>
      <c r="AA426" s="129" t="s">
        <v>1539</v>
      </c>
      <c r="AB426" s="129" t="s">
        <v>1539</v>
      </c>
      <c r="AC426" s="129" t="s">
        <v>1539</v>
      </c>
      <c r="AD426" s="129" t="s">
        <v>1539</v>
      </c>
      <c r="AE426" s="129" t="s">
        <v>1539</v>
      </c>
      <c r="AF426" s="129" t="s">
        <v>1539</v>
      </c>
      <c r="AG426" s="129" t="s">
        <v>1539</v>
      </c>
      <c r="AH426" s="129" t="s">
        <v>1539</v>
      </c>
      <c r="AI426" s="129" t="s">
        <v>1539</v>
      </c>
      <c r="AJ426" s="129" t="s">
        <v>1539</v>
      </c>
      <c r="AK426" s="129" t="s">
        <v>1539</v>
      </c>
      <c r="AL426" s="129" t="s">
        <v>1539</v>
      </c>
      <c r="AM426" s="129"/>
      <c r="AN426" s="130"/>
      <c r="AO426" s="131"/>
      <c r="AQ426" s="132"/>
      <c r="AR426" s="99"/>
      <c r="AS426" s="133"/>
      <c r="AT426" s="134"/>
      <c r="AU426" s="135" t="s">
        <v>1539</v>
      </c>
      <c r="AV426" s="136"/>
      <c r="AW426" s="140"/>
      <c r="AX426" s="129" t="s">
        <v>1539</v>
      </c>
      <c r="AY426" s="129" t="s">
        <v>1539</v>
      </c>
      <c r="AZ426" s="129" t="s">
        <v>1539</v>
      </c>
      <c r="BA426" s="129" t="s">
        <v>1539</v>
      </c>
      <c r="BB426" s="129" t="s">
        <v>1539</v>
      </c>
      <c r="BC426" s="129" t="s">
        <v>1539</v>
      </c>
      <c r="BD426" s="129" t="s">
        <v>1539</v>
      </c>
      <c r="BE426" s="129"/>
      <c r="BF426" s="129"/>
      <c r="BG426" s="129"/>
      <c r="BH426" s="129"/>
      <c r="BI426" s="129"/>
      <c r="BJ426" s="129"/>
      <c r="BK426" s="129"/>
      <c r="BL426" s="129"/>
      <c r="BM426" s="129"/>
      <c r="BN426" s="137"/>
      <c r="BO426" s="138"/>
      <c r="BP426" s="131"/>
      <c r="BQ426" s="99"/>
      <c r="BR426" s="139"/>
      <c r="BS426" s="132"/>
      <c r="BT426" s="99"/>
      <c r="BU426" s="134"/>
      <c r="BV426" s="135" t="s">
        <v>1539</v>
      </c>
      <c r="BW426" s="116"/>
      <c r="BY426" s="140" t="s">
        <v>1539</v>
      </c>
      <c r="BZ426" s="140" t="s">
        <v>1539</v>
      </c>
      <c r="CA426" s="140" t="s">
        <v>1539</v>
      </c>
      <c r="CB426" s="140" t="s">
        <v>1539</v>
      </c>
      <c r="CC426" s="140" t="s">
        <v>1539</v>
      </c>
      <c r="CD426" s="140" t="s">
        <v>1539</v>
      </c>
      <c r="CE426" s="140" t="s">
        <v>1539</v>
      </c>
      <c r="CF426" s="140" t="s">
        <v>1539</v>
      </c>
      <c r="CG426" s="140" t="s">
        <v>1539</v>
      </c>
      <c r="CH426" s="140" t="s">
        <v>1539</v>
      </c>
      <c r="CI426" s="140" t="s">
        <v>1539</v>
      </c>
      <c r="CJ426" s="140" t="s">
        <v>1539</v>
      </c>
      <c r="CL426" s="140">
        <v>20.709090909090911</v>
      </c>
      <c r="CM426" s="140">
        <v>21.509090909090911</v>
      </c>
      <c r="CN426" s="140">
        <v>21.690909090909091</v>
      </c>
      <c r="CO426" s="140">
        <v>20.018181818181819</v>
      </c>
      <c r="CP426" s="140">
        <v>18.649999999999999</v>
      </c>
      <c r="CQ426" s="140">
        <v>17</v>
      </c>
      <c r="CR426" s="140">
        <v>17.009090909090911</v>
      </c>
      <c r="CS426" s="140">
        <v>17.83636363636364</v>
      </c>
      <c r="CT426" s="140">
        <v>17.963636363636361</v>
      </c>
      <c r="CU426" s="140">
        <v>18.350000000000001</v>
      </c>
      <c r="CV426" s="140">
        <v>19.166666666666661</v>
      </c>
      <c r="CW426" s="140">
        <v>20.083333333333329</v>
      </c>
      <c r="CY426" s="105">
        <v>17.254545454545461</v>
      </c>
      <c r="CZ426" s="105">
        <v>17.781818181818181</v>
      </c>
      <c r="DA426" s="105">
        <v>17.027272727272731</v>
      </c>
      <c r="DB426" s="105">
        <v>15.44545454545454</v>
      </c>
      <c r="DC426" s="105">
        <v>14.758333333333329</v>
      </c>
      <c r="DD426" s="105">
        <v>14.108333333333331</v>
      </c>
      <c r="DE426" s="105">
        <v>13.7</v>
      </c>
      <c r="DF426" s="105">
        <v>13.86363636363636</v>
      </c>
      <c r="DG426" s="105">
        <v>14.518181818181819</v>
      </c>
      <c r="DH426" s="105">
        <v>15</v>
      </c>
      <c r="DI426" s="105">
        <v>15.483333333333331</v>
      </c>
      <c r="DJ426" s="105">
        <v>16.725000000000001</v>
      </c>
    </row>
    <row r="427" spans="1:114" ht="15" customHeight="1" x14ac:dyDescent="0.25">
      <c r="A427" s="70">
        <v>-74.100888889999993</v>
      </c>
      <c r="B427" s="70">
        <v>5.5357500000000002</v>
      </c>
      <c r="C427" s="71">
        <v>850</v>
      </c>
      <c r="D427" s="56">
        <v>23120050</v>
      </c>
      <c r="E427" s="56"/>
      <c r="F427" s="198" t="s">
        <v>736</v>
      </c>
      <c r="G427" s="57" t="s">
        <v>512</v>
      </c>
      <c r="H427" s="82" t="s">
        <v>737</v>
      </c>
      <c r="I427" s="129" t="s">
        <v>1539</v>
      </c>
      <c r="J427" s="129" t="s">
        <v>1539</v>
      </c>
      <c r="K427" s="129" t="s">
        <v>1539</v>
      </c>
      <c r="L427" s="129" t="s">
        <v>1539</v>
      </c>
      <c r="M427" s="129" t="s">
        <v>1539</v>
      </c>
      <c r="N427" s="129" t="s">
        <v>1539</v>
      </c>
      <c r="O427" s="129" t="s">
        <v>1539</v>
      </c>
      <c r="P427" s="129" t="s">
        <v>1539</v>
      </c>
      <c r="Q427" s="129" t="s">
        <v>1539</v>
      </c>
      <c r="R427" s="129" t="s">
        <v>1539</v>
      </c>
      <c r="S427" s="129" t="s">
        <v>1539</v>
      </c>
      <c r="T427" s="129" t="s">
        <v>1539</v>
      </c>
      <c r="U427" s="129" t="s">
        <v>1539</v>
      </c>
      <c r="V427" s="129" t="s">
        <v>1539</v>
      </c>
      <c r="W427" s="129" t="s">
        <v>1539</v>
      </c>
      <c r="X427" s="129" t="s">
        <v>1539</v>
      </c>
      <c r="Y427" s="129" t="s">
        <v>1539</v>
      </c>
      <c r="Z427" s="129" t="s">
        <v>1539</v>
      </c>
      <c r="AA427" s="129" t="s">
        <v>1539</v>
      </c>
      <c r="AB427" s="129" t="s">
        <v>1539</v>
      </c>
      <c r="AC427" s="129" t="s">
        <v>1539</v>
      </c>
      <c r="AD427" s="129" t="s">
        <v>1539</v>
      </c>
      <c r="AE427" s="129" t="s">
        <v>1539</v>
      </c>
      <c r="AF427" s="129" t="s">
        <v>1539</v>
      </c>
      <c r="AG427" s="129" t="s">
        <v>1539</v>
      </c>
      <c r="AH427" s="129" t="s">
        <v>1539</v>
      </c>
      <c r="AI427" s="129" t="s">
        <v>1539</v>
      </c>
      <c r="AJ427" s="129" t="s">
        <v>1539</v>
      </c>
      <c r="AK427" s="129" t="s">
        <v>1539</v>
      </c>
      <c r="AL427" s="129" t="s">
        <v>1539</v>
      </c>
      <c r="AM427" s="129"/>
      <c r="AN427" s="130"/>
      <c r="AO427" s="131"/>
      <c r="AQ427" s="132"/>
      <c r="AR427" s="99"/>
      <c r="AS427" s="133"/>
      <c r="AT427" s="134"/>
      <c r="AU427" s="135" t="s">
        <v>1539</v>
      </c>
      <c r="AV427" s="136"/>
      <c r="AW427" s="140"/>
      <c r="AX427" s="129" t="s">
        <v>1539</v>
      </c>
      <c r="AY427" s="129" t="s">
        <v>1539</v>
      </c>
      <c r="AZ427" s="129" t="s">
        <v>1539</v>
      </c>
      <c r="BA427" s="129" t="s">
        <v>1539</v>
      </c>
      <c r="BB427" s="129" t="s">
        <v>1539</v>
      </c>
      <c r="BC427" s="129" t="s">
        <v>1539</v>
      </c>
      <c r="BD427" s="129" t="s">
        <v>1539</v>
      </c>
      <c r="BE427" s="129"/>
      <c r="BF427" s="129"/>
      <c r="BG427" s="129"/>
      <c r="BH427" s="129"/>
      <c r="BI427" s="129"/>
      <c r="BJ427" s="129"/>
      <c r="BK427" s="129"/>
      <c r="BL427" s="129"/>
      <c r="BM427" s="129"/>
      <c r="BN427" s="137"/>
      <c r="BO427" s="138"/>
      <c r="BP427" s="131"/>
      <c r="BQ427" s="99"/>
      <c r="BR427" s="139"/>
      <c r="BS427" s="132"/>
      <c r="BT427" s="99"/>
      <c r="BU427" s="134"/>
      <c r="BV427" s="135" t="s">
        <v>1539</v>
      </c>
      <c r="BW427" s="116"/>
      <c r="BY427" s="140" t="s">
        <v>1539</v>
      </c>
      <c r="BZ427" s="140" t="s">
        <v>1539</v>
      </c>
      <c r="CA427" s="140" t="s">
        <v>1539</v>
      </c>
      <c r="CB427" s="140" t="s">
        <v>1539</v>
      </c>
      <c r="CC427" s="140" t="s">
        <v>1539</v>
      </c>
      <c r="CD427" s="140" t="s">
        <v>1539</v>
      </c>
      <c r="CE427" s="140" t="s">
        <v>1539</v>
      </c>
      <c r="CF427" s="140" t="s">
        <v>1539</v>
      </c>
      <c r="CG427" s="140" t="s">
        <v>1539</v>
      </c>
      <c r="CH427" s="140" t="s">
        <v>1539</v>
      </c>
      <c r="CI427" s="140" t="s">
        <v>1539</v>
      </c>
      <c r="CJ427" s="140" t="s">
        <v>1539</v>
      </c>
      <c r="CL427" s="140"/>
      <c r="CM427" s="140"/>
      <c r="CN427" s="140"/>
      <c r="CO427" s="140"/>
      <c r="CP427" s="140"/>
      <c r="CQ427" s="140"/>
      <c r="CR427" s="140"/>
      <c r="CS427" s="140"/>
      <c r="CT427" s="140"/>
      <c r="CU427" s="140"/>
      <c r="CV427" s="140"/>
      <c r="CW427" s="140"/>
      <c r="CY427" s="105"/>
      <c r="CZ427" s="105"/>
      <c r="DA427" s="105"/>
      <c r="DB427" s="105"/>
      <c r="DC427" s="105"/>
      <c r="DD427" s="105"/>
      <c r="DE427" s="105"/>
      <c r="DF427" s="105"/>
      <c r="DG427" s="105"/>
      <c r="DH427" s="105"/>
      <c r="DI427" s="105"/>
      <c r="DJ427" s="105"/>
    </row>
    <row r="428" spans="1:114" ht="15" customHeight="1" x14ac:dyDescent="0.25">
      <c r="A428" s="70">
        <v>-73.163499999999999</v>
      </c>
      <c r="B428" s="70">
        <v>5.5338055600000002</v>
      </c>
      <c r="C428" s="71">
        <v>3200</v>
      </c>
      <c r="D428" s="56">
        <v>24030800</v>
      </c>
      <c r="E428" s="56"/>
      <c r="F428" s="198" t="s">
        <v>738</v>
      </c>
      <c r="G428" s="57" t="s">
        <v>512</v>
      </c>
      <c r="H428" s="82" t="s">
        <v>705</v>
      </c>
      <c r="I428" s="129" t="s">
        <v>1539</v>
      </c>
      <c r="J428" s="129" t="s">
        <v>1539</v>
      </c>
      <c r="K428" s="129" t="s">
        <v>1539</v>
      </c>
      <c r="L428" s="129" t="s">
        <v>1539</v>
      </c>
      <c r="M428" s="129" t="s">
        <v>1539</v>
      </c>
      <c r="N428" s="129" t="s">
        <v>1539</v>
      </c>
      <c r="O428" s="129" t="s">
        <v>1539</v>
      </c>
      <c r="P428" s="129" t="s">
        <v>1539</v>
      </c>
      <c r="Q428" s="129" t="s">
        <v>1539</v>
      </c>
      <c r="R428" s="129" t="s">
        <v>1539</v>
      </c>
      <c r="S428" s="129" t="s">
        <v>1539</v>
      </c>
      <c r="T428" s="129" t="s">
        <v>1539</v>
      </c>
      <c r="U428" s="129" t="s">
        <v>1539</v>
      </c>
      <c r="V428" s="129" t="s">
        <v>1539</v>
      </c>
      <c r="W428" s="129" t="s">
        <v>1539</v>
      </c>
      <c r="X428" s="129" t="s">
        <v>1539</v>
      </c>
      <c r="Y428" s="129" t="s">
        <v>1539</v>
      </c>
      <c r="Z428" s="129" t="s">
        <v>1539</v>
      </c>
      <c r="AA428" s="129" t="s">
        <v>1539</v>
      </c>
      <c r="AB428" s="129" t="s">
        <v>1539</v>
      </c>
      <c r="AC428" s="129" t="s">
        <v>1539</v>
      </c>
      <c r="AD428" s="129" t="s">
        <v>1539</v>
      </c>
      <c r="AE428" s="129" t="s">
        <v>1539</v>
      </c>
      <c r="AF428" s="129" t="s">
        <v>1539</v>
      </c>
      <c r="AG428" s="129" t="s">
        <v>1539</v>
      </c>
      <c r="AH428" s="129" t="s">
        <v>1539</v>
      </c>
      <c r="AI428" s="129" t="s">
        <v>1539</v>
      </c>
      <c r="AJ428" s="129" t="s">
        <v>1539</v>
      </c>
      <c r="AK428" s="129" t="s">
        <v>1539</v>
      </c>
      <c r="AL428" s="129" t="s">
        <v>1539</v>
      </c>
      <c r="AM428" s="129"/>
      <c r="AN428" s="130"/>
      <c r="AO428" s="131"/>
      <c r="AQ428" s="132"/>
      <c r="AR428" s="99"/>
      <c r="AS428" s="133"/>
      <c r="AT428" s="134"/>
      <c r="AU428" s="135" t="s">
        <v>1539</v>
      </c>
      <c r="AV428" s="136"/>
      <c r="AW428" s="140"/>
      <c r="AX428" s="129" t="s">
        <v>1539</v>
      </c>
      <c r="AY428" s="129" t="s">
        <v>1539</v>
      </c>
      <c r="AZ428" s="129" t="s">
        <v>1539</v>
      </c>
      <c r="BA428" s="129" t="s">
        <v>1539</v>
      </c>
      <c r="BB428" s="129" t="s">
        <v>1539</v>
      </c>
      <c r="BC428" s="129" t="s">
        <v>1539</v>
      </c>
      <c r="BD428" s="129" t="s">
        <v>1539</v>
      </c>
      <c r="BE428" s="129"/>
      <c r="BF428" s="129"/>
      <c r="BG428" s="129"/>
      <c r="BH428" s="129"/>
      <c r="BI428" s="129"/>
      <c r="BJ428" s="129"/>
      <c r="BK428" s="129"/>
      <c r="BL428" s="129"/>
      <c r="BM428" s="129"/>
      <c r="BN428" s="137"/>
      <c r="BO428" s="138"/>
      <c r="BP428" s="131"/>
      <c r="BQ428" s="99"/>
      <c r="BR428" s="139"/>
      <c r="BS428" s="132"/>
      <c r="BT428" s="99"/>
      <c r="BU428" s="134"/>
      <c r="BV428" s="135" t="s">
        <v>1539</v>
      </c>
      <c r="BW428" s="116"/>
      <c r="BY428" s="140" t="s">
        <v>1539</v>
      </c>
      <c r="BZ428" s="140" t="s">
        <v>1539</v>
      </c>
      <c r="CA428" s="140" t="s">
        <v>1539</v>
      </c>
      <c r="CB428" s="140" t="s">
        <v>1539</v>
      </c>
      <c r="CC428" s="140" t="s">
        <v>1539</v>
      </c>
      <c r="CD428" s="140" t="s">
        <v>1539</v>
      </c>
      <c r="CE428" s="140" t="s">
        <v>1539</v>
      </c>
      <c r="CF428" s="140" t="s">
        <v>1539</v>
      </c>
      <c r="CG428" s="140" t="s">
        <v>1539</v>
      </c>
      <c r="CH428" s="140" t="s">
        <v>1539</v>
      </c>
      <c r="CI428" s="140" t="s">
        <v>1539</v>
      </c>
      <c r="CJ428" s="140" t="s">
        <v>1539</v>
      </c>
      <c r="CL428" s="140"/>
      <c r="CM428" s="140"/>
      <c r="CN428" s="140"/>
      <c r="CO428" s="140"/>
      <c r="CP428" s="140"/>
      <c r="CQ428" s="140"/>
      <c r="CR428" s="140"/>
      <c r="CS428" s="140"/>
      <c r="CT428" s="140"/>
      <c r="CU428" s="140"/>
      <c r="CV428" s="140"/>
      <c r="CW428" s="140"/>
      <c r="CY428" s="105"/>
      <c r="CZ428" s="105"/>
      <c r="DA428" s="105"/>
      <c r="DB428" s="105"/>
      <c r="DC428" s="105"/>
      <c r="DD428" s="105"/>
      <c r="DE428" s="105"/>
      <c r="DF428" s="105"/>
      <c r="DG428" s="105"/>
      <c r="DH428" s="105"/>
      <c r="DI428" s="105"/>
      <c r="DJ428" s="105"/>
    </row>
    <row r="429" spans="1:114" ht="15" customHeight="1" x14ac:dyDescent="0.25">
      <c r="A429" s="70">
        <v>-73.444138890000005</v>
      </c>
      <c r="B429" s="70">
        <v>5.7605833300000002</v>
      </c>
      <c r="C429" s="71">
        <v>2600</v>
      </c>
      <c r="D429" s="56">
        <v>24010630</v>
      </c>
      <c r="E429" s="56"/>
      <c r="F429" s="198" t="s">
        <v>739</v>
      </c>
      <c r="G429" s="57" t="s">
        <v>512</v>
      </c>
      <c r="H429" s="82" t="s">
        <v>740</v>
      </c>
      <c r="I429" s="129" t="s">
        <v>1539</v>
      </c>
      <c r="J429" s="129" t="s">
        <v>1539</v>
      </c>
      <c r="K429" s="129" t="s">
        <v>1539</v>
      </c>
      <c r="L429" s="129" t="s">
        <v>1539</v>
      </c>
      <c r="M429" s="129" t="s">
        <v>1539</v>
      </c>
      <c r="N429" s="129" t="s">
        <v>1539</v>
      </c>
      <c r="O429" s="129" t="s">
        <v>1539</v>
      </c>
      <c r="P429" s="129" t="s">
        <v>1539</v>
      </c>
      <c r="Q429" s="129" t="s">
        <v>1539</v>
      </c>
      <c r="R429" s="129" t="s">
        <v>1539</v>
      </c>
      <c r="S429" s="129" t="s">
        <v>1539</v>
      </c>
      <c r="T429" s="129" t="s">
        <v>1539</v>
      </c>
      <c r="U429" s="129" t="s">
        <v>1539</v>
      </c>
      <c r="V429" s="129" t="s">
        <v>1539</v>
      </c>
      <c r="W429" s="129" t="s">
        <v>1539</v>
      </c>
      <c r="X429" s="129" t="s">
        <v>1539</v>
      </c>
      <c r="Y429" s="129" t="s">
        <v>1539</v>
      </c>
      <c r="Z429" s="129"/>
      <c r="AA429" s="129" t="s">
        <v>1539</v>
      </c>
      <c r="AB429" s="129" t="s">
        <v>1539</v>
      </c>
      <c r="AC429" s="129" t="s">
        <v>1539</v>
      </c>
      <c r="AD429" s="129" t="s">
        <v>1539</v>
      </c>
      <c r="AE429" s="129" t="s">
        <v>1539</v>
      </c>
      <c r="AF429" s="129"/>
      <c r="AG429" s="129"/>
      <c r="AH429" s="129"/>
      <c r="AI429" s="129"/>
      <c r="AJ429" s="129"/>
      <c r="AK429" s="129"/>
      <c r="AL429" s="129"/>
      <c r="AM429" s="129"/>
      <c r="AN429" s="130"/>
      <c r="AO429" s="131"/>
      <c r="AQ429" s="132"/>
      <c r="AR429" s="99"/>
      <c r="AS429" s="133"/>
      <c r="AT429" s="134"/>
      <c r="AU429" s="135" t="s">
        <v>1539</v>
      </c>
      <c r="AV429" s="136"/>
      <c r="AW429" s="140"/>
      <c r="AX429" s="129" t="s">
        <v>1539</v>
      </c>
      <c r="AY429" s="129" t="s">
        <v>1539</v>
      </c>
      <c r="AZ429" s="129" t="s">
        <v>1539</v>
      </c>
      <c r="BA429" s="129" t="s">
        <v>1539</v>
      </c>
      <c r="BB429" s="129" t="s">
        <v>1539</v>
      </c>
      <c r="BC429" s="129" t="s">
        <v>1539</v>
      </c>
      <c r="BD429" s="129" t="s">
        <v>1539</v>
      </c>
      <c r="BE429" s="129"/>
      <c r="BF429" s="129"/>
      <c r="BG429" s="129"/>
      <c r="BH429" s="129"/>
      <c r="BI429" s="129"/>
      <c r="BJ429" s="129"/>
      <c r="BK429" s="129"/>
      <c r="BL429" s="129"/>
      <c r="BM429" s="129"/>
      <c r="BN429" s="137"/>
      <c r="BO429" s="138"/>
      <c r="BP429" s="131"/>
      <c r="BQ429" s="99"/>
      <c r="BR429" s="139"/>
      <c r="BS429" s="132"/>
      <c r="BT429" s="99"/>
      <c r="BU429" s="134"/>
      <c r="BV429" s="135" t="s">
        <v>1539</v>
      </c>
      <c r="BW429" s="116"/>
      <c r="BY429" s="140" t="s">
        <v>1539</v>
      </c>
      <c r="BZ429" s="140" t="s">
        <v>1539</v>
      </c>
      <c r="CA429" s="140" t="s">
        <v>1539</v>
      </c>
      <c r="CB429" s="140" t="s">
        <v>1539</v>
      </c>
      <c r="CC429" s="140" t="s">
        <v>1539</v>
      </c>
      <c r="CD429" s="140" t="s">
        <v>1539</v>
      </c>
      <c r="CE429" s="140" t="s">
        <v>1539</v>
      </c>
      <c r="CF429" s="140" t="s">
        <v>1539</v>
      </c>
      <c r="CG429" s="140" t="s">
        <v>1539</v>
      </c>
      <c r="CH429" s="140" t="s">
        <v>1539</v>
      </c>
      <c r="CI429" s="140" t="s">
        <v>1539</v>
      </c>
      <c r="CJ429" s="140" t="s">
        <v>1539</v>
      </c>
      <c r="CL429" s="140"/>
      <c r="CM429" s="140"/>
      <c r="CN429" s="140"/>
      <c r="CO429" s="140"/>
      <c r="CP429" s="140"/>
      <c r="CQ429" s="140"/>
      <c r="CR429" s="140"/>
      <c r="CS429" s="140"/>
      <c r="CT429" s="140"/>
      <c r="CU429" s="140"/>
      <c r="CV429" s="140"/>
      <c r="CW429" s="140"/>
      <c r="CY429" s="105"/>
      <c r="CZ429" s="105"/>
      <c r="DA429" s="105"/>
      <c r="DB429" s="105"/>
      <c r="DC429" s="105"/>
      <c r="DD429" s="105"/>
      <c r="DE429" s="105"/>
      <c r="DF429" s="105"/>
      <c r="DG429" s="105"/>
      <c r="DH429" s="105"/>
      <c r="DI429" s="105"/>
      <c r="DJ429" s="105"/>
    </row>
    <row r="430" spans="1:114" ht="15" customHeight="1" x14ac:dyDescent="0.25">
      <c r="A430" s="70">
        <v>-72.985777780000006</v>
      </c>
      <c r="B430" s="70">
        <v>5.8687222200000004</v>
      </c>
      <c r="C430" s="71">
        <v>2690</v>
      </c>
      <c r="D430" s="56">
        <v>24030400</v>
      </c>
      <c r="E430" s="56"/>
      <c r="F430" s="198" t="s">
        <v>741</v>
      </c>
      <c r="G430" s="57" t="s">
        <v>512</v>
      </c>
      <c r="H430" s="82" t="s">
        <v>742</v>
      </c>
      <c r="I430" s="129" t="s">
        <v>1539</v>
      </c>
      <c r="J430" s="129" t="s">
        <v>1539</v>
      </c>
      <c r="K430" s="129" t="s">
        <v>1539</v>
      </c>
      <c r="L430" s="129" t="s">
        <v>1539</v>
      </c>
      <c r="M430" s="129" t="s">
        <v>1539</v>
      </c>
      <c r="N430" s="129" t="s">
        <v>1539</v>
      </c>
      <c r="O430" s="129" t="s">
        <v>1539</v>
      </c>
      <c r="P430" s="129" t="s">
        <v>1539</v>
      </c>
      <c r="Q430" s="129" t="s">
        <v>1539</v>
      </c>
      <c r="R430" s="129" t="s">
        <v>1539</v>
      </c>
      <c r="S430" s="129" t="s">
        <v>1539</v>
      </c>
      <c r="T430" s="129" t="s">
        <v>1539</v>
      </c>
      <c r="U430" s="129" t="s">
        <v>1539</v>
      </c>
      <c r="V430" s="129" t="s">
        <v>1539</v>
      </c>
      <c r="W430" s="129" t="s">
        <v>1539</v>
      </c>
      <c r="X430" s="129" t="s">
        <v>1539</v>
      </c>
      <c r="Y430" s="129" t="s">
        <v>1539</v>
      </c>
      <c r="Z430" s="129"/>
      <c r="AA430" s="129" t="s">
        <v>1539</v>
      </c>
      <c r="AB430" s="129" t="s">
        <v>1539</v>
      </c>
      <c r="AC430" s="129" t="s">
        <v>1539</v>
      </c>
      <c r="AD430" s="129" t="s">
        <v>1539</v>
      </c>
      <c r="AE430" s="129" t="s">
        <v>1539</v>
      </c>
      <c r="AF430" s="129"/>
      <c r="AG430" s="129"/>
      <c r="AH430" s="129"/>
      <c r="AI430" s="129"/>
      <c r="AJ430" s="129"/>
      <c r="AK430" s="129"/>
      <c r="AL430" s="129"/>
      <c r="AM430" s="129"/>
      <c r="AN430" s="130"/>
      <c r="AO430" s="131"/>
      <c r="AQ430" s="132"/>
      <c r="AR430" s="99"/>
      <c r="AS430" s="133"/>
      <c r="AT430" s="134"/>
      <c r="AU430" s="135" t="s">
        <v>1539</v>
      </c>
      <c r="AV430" s="136"/>
      <c r="AW430" s="140"/>
      <c r="AX430" s="129" t="s">
        <v>1539</v>
      </c>
      <c r="AY430" s="129" t="s">
        <v>1539</v>
      </c>
      <c r="AZ430" s="129" t="s">
        <v>1539</v>
      </c>
      <c r="BA430" s="129" t="s">
        <v>1539</v>
      </c>
      <c r="BB430" s="129" t="s">
        <v>1539</v>
      </c>
      <c r="BC430" s="129" t="s">
        <v>1539</v>
      </c>
      <c r="BD430" s="129" t="s">
        <v>1539</v>
      </c>
      <c r="BE430" s="129"/>
      <c r="BF430" s="129"/>
      <c r="BG430" s="129"/>
      <c r="BH430" s="129"/>
      <c r="BI430" s="129"/>
      <c r="BJ430" s="129"/>
      <c r="BK430" s="129"/>
      <c r="BL430" s="129"/>
      <c r="BM430" s="129"/>
      <c r="BN430" s="137"/>
      <c r="BO430" s="138"/>
      <c r="BP430" s="131"/>
      <c r="BQ430" s="99"/>
      <c r="BR430" s="139"/>
      <c r="BS430" s="132"/>
      <c r="BT430" s="99"/>
      <c r="BU430" s="134"/>
      <c r="BV430" s="135" t="s">
        <v>1539</v>
      </c>
      <c r="BW430" s="116"/>
      <c r="BY430" s="140" t="s">
        <v>1539</v>
      </c>
      <c r="BZ430" s="140" t="s">
        <v>1539</v>
      </c>
      <c r="CA430" s="140" t="s">
        <v>1539</v>
      </c>
      <c r="CB430" s="140" t="s">
        <v>1539</v>
      </c>
      <c r="CC430" s="140" t="s">
        <v>1539</v>
      </c>
      <c r="CD430" s="140" t="s">
        <v>1539</v>
      </c>
      <c r="CE430" s="140" t="s">
        <v>1539</v>
      </c>
      <c r="CF430" s="140" t="s">
        <v>1539</v>
      </c>
      <c r="CG430" s="140" t="s">
        <v>1539</v>
      </c>
      <c r="CH430" s="140" t="s">
        <v>1539</v>
      </c>
      <c r="CI430" s="140" t="s">
        <v>1539</v>
      </c>
      <c r="CJ430" s="140" t="s">
        <v>1539</v>
      </c>
      <c r="CL430" s="140"/>
      <c r="CM430" s="140"/>
      <c r="CN430" s="140"/>
      <c r="CO430" s="140"/>
      <c r="CP430" s="140"/>
      <c r="CQ430" s="140"/>
      <c r="CR430" s="140"/>
      <c r="CS430" s="140"/>
      <c r="CT430" s="140"/>
      <c r="CU430" s="140"/>
      <c r="CV430" s="140"/>
      <c r="CW430" s="140"/>
      <c r="CY430" s="105"/>
      <c r="CZ430" s="105"/>
      <c r="DA430" s="105"/>
      <c r="DB430" s="105"/>
      <c r="DC430" s="105"/>
      <c r="DD430" s="105"/>
      <c r="DE430" s="105"/>
      <c r="DF430" s="105"/>
      <c r="DG430" s="105"/>
      <c r="DH430" s="105"/>
      <c r="DI430" s="105"/>
      <c r="DJ430" s="105"/>
    </row>
    <row r="431" spans="1:114" ht="15" customHeight="1" x14ac:dyDescent="0.25">
      <c r="A431" s="70">
        <v>-73.169277780000002</v>
      </c>
      <c r="B431" s="70">
        <v>5.2829722200000004</v>
      </c>
      <c r="C431" s="71">
        <v>1720</v>
      </c>
      <c r="D431" s="56">
        <v>35080010</v>
      </c>
      <c r="E431" s="56"/>
      <c r="F431" s="198" t="s">
        <v>743</v>
      </c>
      <c r="G431" s="74" t="s">
        <v>512</v>
      </c>
      <c r="H431" s="73" t="s">
        <v>744</v>
      </c>
      <c r="I431" s="129" t="s">
        <v>1539</v>
      </c>
      <c r="J431" s="129" t="s">
        <v>1539</v>
      </c>
      <c r="K431" s="129" t="s">
        <v>1539</v>
      </c>
      <c r="L431" s="129" t="s">
        <v>1539</v>
      </c>
      <c r="M431" s="129" t="s">
        <v>1539</v>
      </c>
      <c r="N431" s="129" t="s">
        <v>1539</v>
      </c>
      <c r="O431" s="129" t="s">
        <v>1539</v>
      </c>
      <c r="P431" s="129" t="s">
        <v>1539</v>
      </c>
      <c r="Q431" s="129" t="s">
        <v>1539</v>
      </c>
      <c r="R431" s="129" t="s">
        <v>1539</v>
      </c>
      <c r="S431" s="129" t="s">
        <v>1539</v>
      </c>
      <c r="T431" s="129" t="s">
        <v>1539</v>
      </c>
      <c r="U431" s="129" t="s">
        <v>1539</v>
      </c>
      <c r="V431" s="129" t="s">
        <v>1539</v>
      </c>
      <c r="W431" s="129" t="s">
        <v>1539</v>
      </c>
      <c r="X431" s="129" t="s">
        <v>1539</v>
      </c>
      <c r="Y431" s="129" t="s">
        <v>1539</v>
      </c>
      <c r="Z431" s="129" t="s">
        <v>1539</v>
      </c>
      <c r="AA431" s="129" t="s">
        <v>1539</v>
      </c>
      <c r="AB431" s="129" t="s">
        <v>1539</v>
      </c>
      <c r="AC431" s="129" t="s">
        <v>1539</v>
      </c>
      <c r="AD431" s="129" t="s">
        <v>1539</v>
      </c>
      <c r="AE431" s="129" t="s">
        <v>1539</v>
      </c>
      <c r="AF431" s="129" t="s">
        <v>1539</v>
      </c>
      <c r="AG431" s="129" t="s">
        <v>1539</v>
      </c>
      <c r="AH431" s="129" t="s">
        <v>1539</v>
      </c>
      <c r="AI431" s="129" t="s">
        <v>1539</v>
      </c>
      <c r="AJ431" s="129" t="s">
        <v>1539</v>
      </c>
      <c r="AK431" s="129" t="s">
        <v>1539</v>
      </c>
      <c r="AL431" s="129" t="s">
        <v>1539</v>
      </c>
      <c r="AM431" s="129"/>
      <c r="AN431" s="130"/>
      <c r="AO431" s="131"/>
      <c r="AQ431" s="132"/>
      <c r="AR431" s="99"/>
      <c r="AS431" s="133"/>
      <c r="AT431" s="134"/>
      <c r="AU431" s="135" t="s">
        <v>1539</v>
      </c>
      <c r="AV431" s="136"/>
      <c r="AW431" s="140"/>
      <c r="AX431" s="129" t="s">
        <v>1539</v>
      </c>
      <c r="AY431" s="129" t="s">
        <v>1539</v>
      </c>
      <c r="AZ431" s="129" t="s">
        <v>1539</v>
      </c>
      <c r="BA431" s="129" t="s">
        <v>1539</v>
      </c>
      <c r="BB431" s="129" t="s">
        <v>1539</v>
      </c>
      <c r="BC431" s="129" t="s">
        <v>1539</v>
      </c>
      <c r="BD431" s="129" t="s">
        <v>1539</v>
      </c>
      <c r="BE431" s="129"/>
      <c r="BF431" s="129"/>
      <c r="BG431" s="129"/>
      <c r="BH431" s="129"/>
      <c r="BI431" s="129"/>
      <c r="BJ431" s="129"/>
      <c r="BK431" s="129"/>
      <c r="BL431" s="129"/>
      <c r="BM431" s="129"/>
      <c r="BN431" s="137"/>
      <c r="BO431" s="138"/>
      <c r="BP431" s="131"/>
      <c r="BQ431" s="99"/>
      <c r="BR431" s="139"/>
      <c r="BS431" s="132"/>
      <c r="BT431" s="99"/>
      <c r="BU431" s="134"/>
      <c r="BV431" s="135" t="s">
        <v>1539</v>
      </c>
      <c r="BW431" s="116"/>
      <c r="BY431" s="140" t="s">
        <v>1539</v>
      </c>
      <c r="BZ431" s="140" t="s">
        <v>1539</v>
      </c>
      <c r="CA431" s="140" t="s">
        <v>1539</v>
      </c>
      <c r="CB431" s="140" t="s">
        <v>1539</v>
      </c>
      <c r="CC431" s="140" t="s">
        <v>1539</v>
      </c>
      <c r="CD431" s="140" t="s">
        <v>1539</v>
      </c>
      <c r="CE431" s="140" t="s">
        <v>1539</v>
      </c>
      <c r="CF431" s="140" t="s">
        <v>1539</v>
      </c>
      <c r="CG431" s="140" t="s">
        <v>1539</v>
      </c>
      <c r="CH431" s="140" t="s">
        <v>1539</v>
      </c>
      <c r="CI431" s="140" t="s">
        <v>1539</v>
      </c>
      <c r="CJ431" s="140" t="s">
        <v>1539</v>
      </c>
      <c r="CL431" s="140"/>
      <c r="CM431" s="140"/>
      <c r="CN431" s="140"/>
      <c r="CO431" s="140"/>
      <c r="CP431" s="140"/>
      <c r="CQ431" s="140"/>
      <c r="CR431" s="140"/>
      <c r="CS431" s="140"/>
      <c r="CT431" s="140"/>
      <c r="CU431" s="140"/>
      <c r="CV431" s="140"/>
      <c r="CW431" s="140"/>
      <c r="CY431" s="105"/>
      <c r="CZ431" s="105"/>
      <c r="DA431" s="105"/>
      <c r="DB431" s="105"/>
      <c r="DC431" s="105"/>
      <c r="DD431" s="105"/>
      <c r="DE431" s="105"/>
      <c r="DF431" s="105"/>
      <c r="DG431" s="105"/>
      <c r="DH431" s="105"/>
      <c r="DI431" s="105"/>
      <c r="DJ431" s="105"/>
    </row>
    <row r="432" spans="1:114" ht="15" customHeight="1" x14ac:dyDescent="0.25">
      <c r="A432" s="70">
        <v>-72.458611110000007</v>
      </c>
      <c r="B432" s="70">
        <v>5.0976666699999997</v>
      </c>
      <c r="C432" s="71">
        <v>190</v>
      </c>
      <c r="D432" s="56">
        <v>35190070</v>
      </c>
      <c r="E432" s="56"/>
      <c r="F432" s="198" t="s">
        <v>325</v>
      </c>
      <c r="G432" s="74" t="s">
        <v>664</v>
      </c>
      <c r="H432" s="73" t="s">
        <v>692</v>
      </c>
      <c r="I432" s="129" t="s">
        <v>1539</v>
      </c>
      <c r="J432" s="129" t="s">
        <v>1539</v>
      </c>
      <c r="K432" s="129" t="s">
        <v>1539</v>
      </c>
      <c r="L432" s="129" t="s">
        <v>1539</v>
      </c>
      <c r="M432" s="129" t="s">
        <v>1539</v>
      </c>
      <c r="N432" s="129" t="s">
        <v>1539</v>
      </c>
      <c r="O432" s="129" t="s">
        <v>1539</v>
      </c>
      <c r="P432" s="129" t="s">
        <v>1539</v>
      </c>
      <c r="Q432" s="129" t="s">
        <v>1539</v>
      </c>
      <c r="R432" s="129" t="s">
        <v>1539</v>
      </c>
      <c r="S432" s="129" t="s">
        <v>1539</v>
      </c>
      <c r="T432" s="129" t="s">
        <v>1539</v>
      </c>
      <c r="U432" s="129" t="s">
        <v>1539</v>
      </c>
      <c r="V432" s="129" t="s">
        <v>1539</v>
      </c>
      <c r="W432" s="129" t="s">
        <v>1539</v>
      </c>
      <c r="X432" s="129" t="s">
        <v>1539</v>
      </c>
      <c r="Y432" s="129" t="s">
        <v>1539</v>
      </c>
      <c r="Z432" s="129" t="s">
        <v>1539</v>
      </c>
      <c r="AA432" s="129" t="s">
        <v>1539</v>
      </c>
      <c r="AB432" s="129" t="s">
        <v>1539</v>
      </c>
      <c r="AC432" s="129" t="s">
        <v>1539</v>
      </c>
      <c r="AD432" s="129" t="s">
        <v>1539</v>
      </c>
      <c r="AE432" s="129" t="s">
        <v>1539</v>
      </c>
      <c r="AF432" s="129" t="s">
        <v>1539</v>
      </c>
      <c r="AG432" s="129" t="s">
        <v>1539</v>
      </c>
      <c r="AH432" s="129" t="s">
        <v>1539</v>
      </c>
      <c r="AI432" s="129" t="s">
        <v>1539</v>
      </c>
      <c r="AJ432" s="129" t="s">
        <v>1539</v>
      </c>
      <c r="AK432" s="129" t="s">
        <v>1539</v>
      </c>
      <c r="AL432" s="129" t="s">
        <v>1539</v>
      </c>
      <c r="AM432" s="129"/>
      <c r="AN432" s="130"/>
      <c r="AO432" s="131"/>
      <c r="AQ432" s="132"/>
      <c r="AR432" s="99"/>
      <c r="AS432" s="133"/>
      <c r="AT432" s="134"/>
      <c r="AU432" s="135" t="s">
        <v>1539</v>
      </c>
      <c r="AV432" s="136"/>
      <c r="AW432" s="140"/>
      <c r="AX432" s="129" t="s">
        <v>1539</v>
      </c>
      <c r="AY432" s="129" t="s">
        <v>1539</v>
      </c>
      <c r="AZ432" s="129" t="s">
        <v>1539</v>
      </c>
      <c r="BA432" s="129" t="s">
        <v>1539</v>
      </c>
      <c r="BB432" s="129" t="s">
        <v>1539</v>
      </c>
      <c r="BC432" s="129" t="s">
        <v>1539</v>
      </c>
      <c r="BD432" s="129" t="s">
        <v>1539</v>
      </c>
      <c r="BE432" s="129"/>
      <c r="BF432" s="129"/>
      <c r="BG432" s="129"/>
      <c r="BH432" s="129"/>
      <c r="BI432" s="129"/>
      <c r="BJ432" s="129"/>
      <c r="BK432" s="129"/>
      <c r="BL432" s="129"/>
      <c r="BM432" s="129"/>
      <c r="BN432" s="137"/>
      <c r="BO432" s="138"/>
      <c r="BP432" s="131"/>
      <c r="BQ432" s="99"/>
      <c r="BR432" s="139"/>
      <c r="BS432" s="132"/>
      <c r="BT432" s="99"/>
      <c r="BU432" s="134"/>
      <c r="BV432" s="135" t="s">
        <v>1539</v>
      </c>
      <c r="BW432" s="116"/>
      <c r="BY432" s="140" t="s">
        <v>1539</v>
      </c>
      <c r="BZ432" s="140" t="s">
        <v>1539</v>
      </c>
      <c r="CA432" s="140" t="s">
        <v>1539</v>
      </c>
      <c r="CB432" s="140" t="s">
        <v>1539</v>
      </c>
      <c r="CC432" s="140" t="s">
        <v>1539</v>
      </c>
      <c r="CD432" s="140" t="s">
        <v>1539</v>
      </c>
      <c r="CE432" s="140" t="s">
        <v>1539</v>
      </c>
      <c r="CF432" s="140" t="s">
        <v>1539</v>
      </c>
      <c r="CG432" s="140" t="s">
        <v>1539</v>
      </c>
      <c r="CH432" s="140" t="s">
        <v>1539</v>
      </c>
      <c r="CI432" s="140" t="s">
        <v>1539</v>
      </c>
      <c r="CJ432" s="140" t="s">
        <v>1539</v>
      </c>
      <c r="CL432" s="140"/>
      <c r="CM432" s="140"/>
      <c r="CN432" s="140"/>
      <c r="CO432" s="140"/>
      <c r="CP432" s="140"/>
      <c r="CQ432" s="140"/>
      <c r="CR432" s="140"/>
      <c r="CS432" s="140"/>
      <c r="CT432" s="140"/>
      <c r="CU432" s="140"/>
      <c r="CV432" s="140"/>
      <c r="CW432" s="140"/>
      <c r="CY432" s="105"/>
      <c r="CZ432" s="105"/>
      <c r="DA432" s="105"/>
      <c r="DB432" s="105"/>
      <c r="DC432" s="105"/>
      <c r="DD432" s="105"/>
      <c r="DE432" s="105"/>
      <c r="DF432" s="105"/>
      <c r="DG432" s="105"/>
      <c r="DH432" s="105"/>
      <c r="DI432" s="105"/>
      <c r="DJ432" s="105"/>
    </row>
    <row r="433" spans="1:114" ht="15" customHeight="1" x14ac:dyDescent="0.25">
      <c r="A433" s="70">
        <v>-73.144777779999998</v>
      </c>
      <c r="B433" s="70">
        <v>5.1925555599999997</v>
      </c>
      <c r="C433" s="71">
        <v>1640</v>
      </c>
      <c r="D433" s="56">
        <v>35085040</v>
      </c>
      <c r="E433" s="56"/>
      <c r="F433" s="195" t="s">
        <v>745</v>
      </c>
      <c r="G433" s="57" t="s">
        <v>512</v>
      </c>
      <c r="H433" s="82" t="s">
        <v>746</v>
      </c>
      <c r="I433" s="129">
        <v>25.4</v>
      </c>
      <c r="J433" s="129">
        <v>24.4</v>
      </c>
      <c r="K433" s="129">
        <v>23.2</v>
      </c>
      <c r="L433" s="129">
        <v>25.3</v>
      </c>
      <c r="M433" s="129">
        <v>25.4</v>
      </c>
      <c r="N433" s="129">
        <v>21.3</v>
      </c>
      <c r="O433" s="129">
        <v>25.4</v>
      </c>
      <c r="P433" s="129">
        <v>25.2</v>
      </c>
      <c r="Q433" s="129">
        <v>24.1</v>
      </c>
      <c r="R433" s="129">
        <v>25.1</v>
      </c>
      <c r="S433" s="129">
        <v>23.2</v>
      </c>
      <c r="T433" s="129">
        <v>24.4</v>
      </c>
      <c r="U433" s="129">
        <v>23.1</v>
      </c>
      <c r="V433" s="129">
        <v>23.3</v>
      </c>
      <c r="W433" s="129">
        <v>24.2</v>
      </c>
      <c r="X433" s="129">
        <v>21.2</v>
      </c>
      <c r="Y433" s="129">
        <v>23.4</v>
      </c>
      <c r="Z433" s="129">
        <v>24.2</v>
      </c>
      <c r="AA433" s="129" t="s">
        <v>1539</v>
      </c>
      <c r="AB433" s="129">
        <v>25.2</v>
      </c>
      <c r="AC433" s="129">
        <v>24.4</v>
      </c>
      <c r="AD433" s="129">
        <v>25.4</v>
      </c>
      <c r="AE433" s="129">
        <v>23.3</v>
      </c>
      <c r="AF433" s="129">
        <v>25</v>
      </c>
      <c r="AG433" s="129">
        <v>23.3</v>
      </c>
      <c r="AH433" s="129">
        <v>23.1</v>
      </c>
      <c r="AI433" s="129">
        <v>23.4</v>
      </c>
      <c r="AJ433" s="129">
        <v>21.3</v>
      </c>
      <c r="AK433" s="129">
        <v>25.1</v>
      </c>
      <c r="AL433" s="129">
        <v>24.3</v>
      </c>
      <c r="AM433" s="129"/>
      <c r="AN433" s="130">
        <f>+LOOKUP(1000,I433:AM433)</f>
        <v>24.3</v>
      </c>
      <c r="AO433" s="131"/>
      <c r="AQ433" s="132"/>
      <c r="AR433" s="99"/>
      <c r="AS433" s="133"/>
      <c r="AT433" s="134">
        <f>+MAX(I433:AM433)</f>
        <v>25.4</v>
      </c>
      <c r="AU433" s="135">
        <v>28</v>
      </c>
      <c r="AV433" s="136">
        <f>+AT433-AU433</f>
        <v>-2.6000000000000014</v>
      </c>
      <c r="AW433" s="140"/>
      <c r="AX433" s="129">
        <v>25.1</v>
      </c>
      <c r="AY433" s="129">
        <v>24.1</v>
      </c>
      <c r="AZ433" s="129">
        <v>25</v>
      </c>
      <c r="BA433" s="129">
        <v>22.3</v>
      </c>
      <c r="BB433" s="129">
        <v>23</v>
      </c>
      <c r="BC433" s="129">
        <v>24.3</v>
      </c>
      <c r="BD433" s="129">
        <v>24.1</v>
      </c>
      <c r="BE433" s="129"/>
      <c r="BF433" s="129"/>
      <c r="BG433" s="129"/>
      <c r="BH433" s="129"/>
      <c r="BI433" s="129"/>
      <c r="BJ433" s="129"/>
      <c r="BK433" s="129"/>
      <c r="BL433" s="129"/>
      <c r="BM433" s="129"/>
      <c r="BN433" s="137">
        <f>+LOOKUP(1000,AX433:BM433)</f>
        <v>24.1</v>
      </c>
      <c r="BO433" s="138"/>
      <c r="BP433" s="131"/>
      <c r="BQ433" s="99">
        <f>+BN433-BP433</f>
        <v>24.1</v>
      </c>
      <c r="BR433" s="139"/>
      <c r="BS433" s="132">
        <f>+AVERAGE(AX433:BM433)</f>
        <v>23.985714285714288</v>
      </c>
      <c r="BT433" s="99">
        <f>+BS433-BP433</f>
        <v>23.985714285714288</v>
      </c>
      <c r="BU433" s="134">
        <f>+MAX(AX433:BM433)</f>
        <v>25.1</v>
      </c>
      <c r="BV433" s="135">
        <v>28.2</v>
      </c>
      <c r="BW433" s="116">
        <f>+BU433-BV433</f>
        <v>-3.0999999999999979</v>
      </c>
      <c r="BY433" s="140">
        <v>30</v>
      </c>
      <c r="BZ433" s="140">
        <v>31.2</v>
      </c>
      <c r="CA433" s="140">
        <v>30.2</v>
      </c>
      <c r="CB433" s="140">
        <v>29</v>
      </c>
      <c r="CC433" s="140">
        <v>29.2</v>
      </c>
      <c r="CD433" s="140">
        <v>29.6</v>
      </c>
      <c r="CE433" s="140">
        <v>29.8</v>
      </c>
      <c r="CF433" s="140">
        <v>27</v>
      </c>
      <c r="CG433" s="140">
        <v>29.6</v>
      </c>
      <c r="CH433" s="140">
        <v>28.8</v>
      </c>
      <c r="CI433" s="140">
        <v>28</v>
      </c>
      <c r="CJ433" s="140">
        <v>28.2</v>
      </c>
      <c r="CL433" s="140">
        <v>27.509090909090911</v>
      </c>
      <c r="CM433" s="140">
        <v>28.59090909090909</v>
      </c>
      <c r="CN433" s="140">
        <v>28.68181818181818</v>
      </c>
      <c r="CO433" s="140">
        <v>27.783333333333331</v>
      </c>
      <c r="CP433" s="140">
        <v>26.75</v>
      </c>
      <c r="CQ433" s="140">
        <v>26.088000000000001</v>
      </c>
      <c r="CR433" s="140">
        <v>25.423999999999999</v>
      </c>
      <c r="CS433" s="140">
        <v>25.49565217391304</v>
      </c>
      <c r="CT433" s="140">
        <v>26.7</v>
      </c>
      <c r="CU433" s="140">
        <v>26.591999999999999</v>
      </c>
      <c r="CV433" s="140">
        <v>26.36</v>
      </c>
      <c r="CW433" s="140">
        <v>26.404545454545449</v>
      </c>
      <c r="CY433" s="103">
        <v>25.309090909090909</v>
      </c>
      <c r="CZ433" s="103">
        <v>26.15</v>
      </c>
      <c r="DA433" s="103">
        <v>25.822727272727281</v>
      </c>
      <c r="DB433" s="103">
        <v>24.782608695652169</v>
      </c>
      <c r="DC433" s="103">
        <v>24.00416666666667</v>
      </c>
      <c r="DD433" s="103">
        <v>22.791999999999991</v>
      </c>
      <c r="DE433" s="103">
        <v>22.195999999999991</v>
      </c>
      <c r="DF433" s="103">
        <v>22.20454545454545</v>
      </c>
      <c r="DG433" s="103">
        <v>23.774999999999999</v>
      </c>
      <c r="DH433" s="103">
        <v>24.308</v>
      </c>
      <c r="DI433" s="103">
        <v>24.312000000000008</v>
      </c>
      <c r="DJ433" s="103">
        <v>24.577272727272721</v>
      </c>
    </row>
    <row r="434" spans="1:114" ht="15" customHeight="1" x14ac:dyDescent="0.25">
      <c r="A434" s="70">
        <v>-72.504722220000005</v>
      </c>
      <c r="B434" s="70">
        <v>6.54952778</v>
      </c>
      <c r="C434" s="71">
        <v>2350</v>
      </c>
      <c r="D434" s="56">
        <v>24035310</v>
      </c>
      <c r="E434" s="56"/>
      <c r="F434" s="195" t="s">
        <v>747</v>
      </c>
      <c r="G434" s="57" t="s">
        <v>512</v>
      </c>
      <c r="H434" s="82" t="s">
        <v>748</v>
      </c>
      <c r="I434" s="129">
        <v>23.5</v>
      </c>
      <c r="J434" s="129">
        <v>25.3</v>
      </c>
      <c r="K434" s="129">
        <v>22.2</v>
      </c>
      <c r="L434" s="129">
        <v>22.3</v>
      </c>
      <c r="M434" s="129" t="s">
        <v>1539</v>
      </c>
      <c r="N434" s="129">
        <v>21.3</v>
      </c>
      <c r="O434" s="129">
        <v>22.4</v>
      </c>
      <c r="P434" s="129">
        <v>23.1</v>
      </c>
      <c r="Q434" s="129">
        <v>24.2</v>
      </c>
      <c r="R434" s="129" t="s">
        <v>1539</v>
      </c>
      <c r="S434" s="129">
        <v>22.3</v>
      </c>
      <c r="T434" s="129">
        <v>21.3</v>
      </c>
      <c r="U434" s="129">
        <v>23.4</v>
      </c>
      <c r="V434" s="129">
        <v>22.1</v>
      </c>
      <c r="W434" s="129">
        <v>20.100000000000001</v>
      </c>
      <c r="X434" s="129" t="s">
        <v>1539</v>
      </c>
      <c r="Y434" s="129" t="s">
        <v>1539</v>
      </c>
      <c r="Z434" s="129" t="s">
        <v>1539</v>
      </c>
      <c r="AA434" s="129" t="s">
        <v>1539</v>
      </c>
      <c r="AB434" s="129" t="s">
        <v>1539</v>
      </c>
      <c r="AC434" s="129">
        <v>20.2</v>
      </c>
      <c r="AD434" s="129">
        <v>23.3</v>
      </c>
      <c r="AE434" s="129" t="s">
        <v>1539</v>
      </c>
      <c r="AF434" s="129">
        <v>22.1</v>
      </c>
      <c r="AG434" s="129">
        <v>21.1</v>
      </c>
      <c r="AH434" s="129">
        <v>21.1</v>
      </c>
      <c r="AI434" s="129">
        <v>23.1</v>
      </c>
      <c r="AJ434" s="129" t="s">
        <v>1539</v>
      </c>
      <c r="AK434" s="129">
        <v>20.2</v>
      </c>
      <c r="AL434" s="129">
        <v>19.3</v>
      </c>
      <c r="AM434" s="129"/>
      <c r="AN434" s="130">
        <f>+LOOKUP(1000,I434:AM434)</f>
        <v>19.3</v>
      </c>
      <c r="AO434" s="131"/>
      <c r="AQ434" s="132"/>
      <c r="AR434" s="99"/>
      <c r="AS434" s="133"/>
      <c r="AT434" s="134">
        <f>+MAX(I434:AM434)</f>
        <v>25.3</v>
      </c>
      <c r="AU434" s="135">
        <v>25.2</v>
      </c>
      <c r="AV434" s="136">
        <f>+AT434-AU434</f>
        <v>0.10000000000000142</v>
      </c>
      <c r="AW434" s="140"/>
      <c r="AX434" s="129">
        <v>21.1</v>
      </c>
      <c r="AY434" s="129">
        <v>20.100000000000001</v>
      </c>
      <c r="AZ434" s="129" t="s">
        <v>1539</v>
      </c>
      <c r="BA434" s="129" t="s">
        <v>1539</v>
      </c>
      <c r="BB434" s="129">
        <v>20.2</v>
      </c>
      <c r="BC434" s="129" t="s">
        <v>1539</v>
      </c>
      <c r="BD434" s="129" t="s">
        <v>1539</v>
      </c>
      <c r="BE434" s="129"/>
      <c r="BF434" s="129"/>
      <c r="BG434" s="129"/>
      <c r="BH434" s="129"/>
      <c r="BI434" s="129"/>
      <c r="BJ434" s="129"/>
      <c r="BK434" s="129"/>
      <c r="BL434" s="129"/>
      <c r="BM434" s="129"/>
      <c r="BN434" s="137">
        <f>+LOOKUP(1000,AX434:BM434)</f>
        <v>20.2</v>
      </c>
      <c r="BO434" s="138"/>
      <c r="BP434" s="131"/>
      <c r="BQ434" s="99">
        <f>+BN434-BP434</f>
        <v>20.2</v>
      </c>
      <c r="BR434" s="139"/>
      <c r="BS434" s="132">
        <f>+AVERAGE(AX434:BM434)</f>
        <v>20.466666666666669</v>
      </c>
      <c r="BT434" s="99">
        <f>+BS434-BP434</f>
        <v>20.466666666666669</v>
      </c>
      <c r="BU434" s="134">
        <f>+MAX(AX434:BM434)</f>
        <v>21.1</v>
      </c>
      <c r="BV434" s="135">
        <v>28</v>
      </c>
      <c r="BW434" s="116">
        <f>+BU434-BV434</f>
        <v>-6.8999999999999986</v>
      </c>
      <c r="BY434" s="140">
        <v>27.2</v>
      </c>
      <c r="BZ434" s="140">
        <v>28.4</v>
      </c>
      <c r="CA434" s="140">
        <v>28.2</v>
      </c>
      <c r="CB434" s="140">
        <v>26.4</v>
      </c>
      <c r="CC434" s="140">
        <v>25.8</v>
      </c>
      <c r="CD434" s="140">
        <v>25.6</v>
      </c>
      <c r="CE434" s="140">
        <v>26.6</v>
      </c>
      <c r="CF434" s="140">
        <v>25.6</v>
      </c>
      <c r="CG434" s="140">
        <v>26.4</v>
      </c>
      <c r="CH434" s="140">
        <v>25.6</v>
      </c>
      <c r="CI434" s="141">
        <v>25.3</v>
      </c>
      <c r="CJ434" s="140">
        <v>28</v>
      </c>
      <c r="CL434" s="140">
        <v>24.844444444444449</v>
      </c>
      <c r="CM434" s="140">
        <v>25.135714285714279</v>
      </c>
      <c r="CN434" s="140">
        <v>25.358620689655169</v>
      </c>
      <c r="CO434" s="140">
        <v>24.675862068965511</v>
      </c>
      <c r="CP434" s="140">
        <v>23.707142857142859</v>
      </c>
      <c r="CQ434" s="140">
        <v>23.464285714285719</v>
      </c>
      <c r="CR434" s="140">
        <v>23.207142857142859</v>
      </c>
      <c r="CS434" s="140">
        <v>23.5448275862069</v>
      </c>
      <c r="CT434" s="140">
        <v>23.857142857142861</v>
      </c>
      <c r="CU434" s="140">
        <v>23.721428571428572</v>
      </c>
      <c r="CV434" s="140">
        <v>23.54615384615385</v>
      </c>
      <c r="CW434" s="140">
        <v>23.707692307692309</v>
      </c>
      <c r="CY434" s="103">
        <v>23.010714285714279</v>
      </c>
      <c r="CZ434" s="103">
        <v>23.220689655172411</v>
      </c>
      <c r="DA434" s="103">
        <v>22.92068965517241</v>
      </c>
      <c r="DB434" s="103">
        <v>21.993103448275861</v>
      </c>
      <c r="DC434" s="103">
        <v>21.37857142857143</v>
      </c>
      <c r="DD434" s="103">
        <v>21.039285714285711</v>
      </c>
      <c r="DE434" s="103">
        <v>20.99642857142857</v>
      </c>
      <c r="DF434" s="103">
        <v>21.327586206896552</v>
      </c>
      <c r="DG434" s="103">
        <v>21.460714285714289</v>
      </c>
      <c r="DH434" s="103">
        <v>21.275000000000009</v>
      </c>
      <c r="DI434" s="103">
        <v>21.33461538461539</v>
      </c>
      <c r="DJ434" s="103">
        <v>22.003846153846151</v>
      </c>
    </row>
    <row r="435" spans="1:114" ht="15" customHeight="1" x14ac:dyDescent="0.25">
      <c r="A435" s="70">
        <v>-72.466333329999998</v>
      </c>
      <c r="B435" s="70">
        <v>6.1883333299999999</v>
      </c>
      <c r="C435" s="71">
        <v>2888</v>
      </c>
      <c r="D435" s="56">
        <v>24035250</v>
      </c>
      <c r="E435" s="56"/>
      <c r="F435" s="195" t="s">
        <v>1577</v>
      </c>
      <c r="G435" s="57" t="s">
        <v>512</v>
      </c>
      <c r="H435" s="82" t="s">
        <v>749</v>
      </c>
      <c r="I435" s="129">
        <v>17.8</v>
      </c>
      <c r="J435" s="129">
        <v>19</v>
      </c>
      <c r="K435" s="129">
        <v>22</v>
      </c>
      <c r="L435" s="129">
        <v>21.8</v>
      </c>
      <c r="M435" s="129">
        <v>21.4</v>
      </c>
      <c r="N435" s="129">
        <v>18.399999999999999</v>
      </c>
      <c r="O435" s="129">
        <v>19.600000000000001</v>
      </c>
      <c r="P435" s="129">
        <v>20</v>
      </c>
      <c r="Q435" s="129">
        <v>19.600000000000001</v>
      </c>
      <c r="R435" s="129">
        <v>20.399999999999999</v>
      </c>
      <c r="S435" s="129">
        <v>21</v>
      </c>
      <c r="T435" s="129">
        <v>19.8</v>
      </c>
      <c r="U435" s="129">
        <v>20.399999999999999</v>
      </c>
      <c r="V435" s="129">
        <v>21.2</v>
      </c>
      <c r="W435" s="129" t="s">
        <v>1539</v>
      </c>
      <c r="X435" s="129">
        <v>19.2</v>
      </c>
      <c r="Y435" s="129" t="s">
        <v>1539</v>
      </c>
      <c r="Z435" s="129" t="s">
        <v>1539</v>
      </c>
      <c r="AA435" s="129" t="s">
        <v>1539</v>
      </c>
      <c r="AB435" s="129">
        <v>18.2</v>
      </c>
      <c r="AC435" s="129" t="s">
        <v>1539</v>
      </c>
      <c r="AD435" s="129">
        <v>21.4</v>
      </c>
      <c r="AE435" s="129">
        <v>19.2</v>
      </c>
      <c r="AF435" s="129">
        <v>21.6</v>
      </c>
      <c r="AG435" s="129" t="s">
        <v>1539</v>
      </c>
      <c r="AH435" s="129">
        <v>22.6</v>
      </c>
      <c r="AI435" s="129">
        <v>19.8</v>
      </c>
      <c r="AJ435" s="129">
        <v>19.600000000000001</v>
      </c>
      <c r="AK435" s="129">
        <v>21.2</v>
      </c>
      <c r="AL435" s="129">
        <v>19.600000000000001</v>
      </c>
      <c r="AM435" s="129"/>
      <c r="AN435" s="130">
        <f>+LOOKUP(1000,I435:AM435)</f>
        <v>19.600000000000001</v>
      </c>
      <c r="AO435" s="131"/>
      <c r="AQ435" s="132"/>
      <c r="AR435" s="99"/>
      <c r="AS435" s="133"/>
      <c r="AT435" s="134">
        <f>+MAX(I435:AM435)</f>
        <v>22.6</v>
      </c>
      <c r="AU435" s="135">
        <v>22.4</v>
      </c>
      <c r="AV435" s="136">
        <f>+AT435-AU435</f>
        <v>0.20000000000000284</v>
      </c>
      <c r="AW435" s="140"/>
      <c r="AX435" s="129">
        <v>18</v>
      </c>
      <c r="AY435" s="129">
        <v>17.600000000000001</v>
      </c>
      <c r="AZ435" s="129">
        <v>19</v>
      </c>
      <c r="BA435" s="129">
        <v>18.2</v>
      </c>
      <c r="BB435" s="129">
        <v>19</v>
      </c>
      <c r="BC435" s="129">
        <v>20.399999999999999</v>
      </c>
      <c r="BD435" s="129">
        <v>19.8</v>
      </c>
      <c r="BE435" s="129"/>
      <c r="BF435" s="129"/>
      <c r="BG435" s="129"/>
      <c r="BH435" s="129"/>
      <c r="BI435" s="129"/>
      <c r="BJ435" s="129"/>
      <c r="BK435" s="129"/>
      <c r="BL435" s="129"/>
      <c r="BM435" s="129"/>
      <c r="BN435" s="137">
        <f>+LOOKUP(1000,AX435:BM435)</f>
        <v>19.8</v>
      </c>
      <c r="BO435" s="138"/>
      <c r="BP435" s="131"/>
      <c r="BQ435" s="99"/>
      <c r="BR435" s="139"/>
      <c r="BS435" s="132"/>
      <c r="BT435" s="99"/>
      <c r="BU435" s="134">
        <f>+MAX(AX435:BM435)</f>
        <v>20.399999999999999</v>
      </c>
      <c r="BV435" s="135">
        <v>23</v>
      </c>
      <c r="BW435" s="116">
        <f>+BU435-BV435</f>
        <v>-2.6000000000000014</v>
      </c>
      <c r="BY435" s="140">
        <v>24</v>
      </c>
      <c r="BZ435" s="140">
        <v>25</v>
      </c>
      <c r="CA435" s="140">
        <v>25.2</v>
      </c>
      <c r="CB435" s="140">
        <v>24</v>
      </c>
      <c r="CC435" s="140">
        <v>22.6</v>
      </c>
      <c r="CD435" s="140">
        <v>23</v>
      </c>
      <c r="CE435" s="140">
        <v>21.4</v>
      </c>
      <c r="CF435" s="140">
        <v>21</v>
      </c>
      <c r="CG435" s="140">
        <v>22.2</v>
      </c>
      <c r="CH435" s="140">
        <v>22</v>
      </c>
      <c r="CI435" s="141">
        <v>22.6</v>
      </c>
      <c r="CJ435" s="140">
        <v>23</v>
      </c>
      <c r="CL435" s="141">
        <v>20.524999999999999</v>
      </c>
      <c r="CM435" s="141">
        <v>21.45384615384615</v>
      </c>
      <c r="CN435" s="141">
        <v>21.456</v>
      </c>
      <c r="CO435" s="141">
        <v>20.864000000000001</v>
      </c>
      <c r="CP435" s="141">
        <v>19.611538461538458</v>
      </c>
      <c r="CQ435" s="141">
        <v>18.462962962962958</v>
      </c>
      <c r="CR435" s="141">
        <v>17.92962962962963</v>
      </c>
      <c r="CS435" s="141">
        <v>17.888888888888889</v>
      </c>
      <c r="CT435" s="141">
        <v>18.896296296296299</v>
      </c>
      <c r="CU435" s="141">
        <v>19.32692307692308</v>
      </c>
      <c r="CV435" s="141">
        <v>19.579999999999998</v>
      </c>
      <c r="CW435" s="141">
        <v>20.256</v>
      </c>
      <c r="CX435" s="227"/>
      <c r="CY435" s="237">
        <v>18.44166666666667</v>
      </c>
      <c r="CZ435" s="237">
        <v>18.630769230769229</v>
      </c>
      <c r="DA435" s="237">
        <v>18.667999999999999</v>
      </c>
      <c r="DB435" s="237">
        <v>17.844000000000001</v>
      </c>
      <c r="DC435" s="237">
        <v>17.123076923076919</v>
      </c>
      <c r="DD435" s="237">
        <v>16.081481481481479</v>
      </c>
      <c r="DE435" s="237">
        <v>15.43703703703703</v>
      </c>
      <c r="DF435" s="237">
        <v>15.74814814814814</v>
      </c>
      <c r="DG435" s="237">
        <v>16.43703703703703</v>
      </c>
      <c r="DH435" s="237">
        <v>16.965384615384611</v>
      </c>
      <c r="DI435" s="237">
        <v>17.236000000000001</v>
      </c>
      <c r="DJ435" s="237">
        <v>17.868000000000009</v>
      </c>
    </row>
    <row r="436" spans="1:114" ht="15" customHeight="1" x14ac:dyDescent="0.25">
      <c r="A436" s="70">
        <v>-72.45</v>
      </c>
      <c r="B436" s="70">
        <v>5.45</v>
      </c>
      <c r="C436" s="71">
        <v>656</v>
      </c>
      <c r="D436" s="56">
        <v>35210010</v>
      </c>
      <c r="E436" s="56"/>
      <c r="F436" s="195" t="s">
        <v>750</v>
      </c>
      <c r="G436" s="57" t="s">
        <v>664</v>
      </c>
      <c r="H436" s="82" t="s">
        <v>751</v>
      </c>
      <c r="I436" s="129" t="s">
        <v>1539</v>
      </c>
      <c r="J436" s="129" t="s">
        <v>1539</v>
      </c>
      <c r="K436" s="129" t="s">
        <v>1539</v>
      </c>
      <c r="L436" s="129" t="s">
        <v>1539</v>
      </c>
      <c r="M436" s="129" t="s">
        <v>1539</v>
      </c>
      <c r="N436" s="129" t="s">
        <v>1539</v>
      </c>
      <c r="O436" s="129" t="s">
        <v>1539</v>
      </c>
      <c r="P436" s="129" t="s">
        <v>1539</v>
      </c>
      <c r="Q436" s="129" t="s">
        <v>1539</v>
      </c>
      <c r="R436" s="129" t="s">
        <v>1539</v>
      </c>
      <c r="S436" s="129" t="s">
        <v>1539</v>
      </c>
      <c r="T436" s="129" t="s">
        <v>1539</v>
      </c>
      <c r="U436" s="129" t="s">
        <v>1539</v>
      </c>
      <c r="V436" s="129" t="s">
        <v>1539</v>
      </c>
      <c r="W436" s="129" t="s">
        <v>1539</v>
      </c>
      <c r="X436" s="129" t="s">
        <v>1539</v>
      </c>
      <c r="Y436" s="129" t="s">
        <v>1539</v>
      </c>
      <c r="Z436" s="129" t="s">
        <v>1539</v>
      </c>
      <c r="AA436" s="129" t="s">
        <v>1539</v>
      </c>
      <c r="AB436" s="129" t="s">
        <v>1539</v>
      </c>
      <c r="AC436" s="129" t="s">
        <v>1539</v>
      </c>
      <c r="AD436" s="129" t="s">
        <v>1539</v>
      </c>
      <c r="AE436" s="129" t="s">
        <v>1539</v>
      </c>
      <c r="AF436" s="129" t="s">
        <v>1539</v>
      </c>
      <c r="AG436" s="129" t="s">
        <v>1539</v>
      </c>
      <c r="AH436" s="129" t="s">
        <v>1539</v>
      </c>
      <c r="AI436" s="129" t="s">
        <v>1539</v>
      </c>
      <c r="AJ436" s="129" t="s">
        <v>1539</v>
      </c>
      <c r="AK436" s="129" t="s">
        <v>1539</v>
      </c>
      <c r="AL436" s="129" t="s">
        <v>1539</v>
      </c>
      <c r="AM436" s="129"/>
      <c r="AN436" s="130"/>
      <c r="AO436" s="131"/>
      <c r="AQ436" s="132"/>
      <c r="AR436" s="99"/>
      <c r="AS436" s="133"/>
      <c r="AT436" s="134"/>
      <c r="AU436" s="135" t="s">
        <v>1539</v>
      </c>
      <c r="AV436" s="136"/>
      <c r="AW436" s="140"/>
      <c r="AX436" s="129" t="s">
        <v>1539</v>
      </c>
      <c r="AY436" s="129" t="s">
        <v>1539</v>
      </c>
      <c r="AZ436" s="129" t="s">
        <v>1539</v>
      </c>
      <c r="BA436" s="129" t="s">
        <v>1539</v>
      </c>
      <c r="BB436" s="129" t="s">
        <v>1539</v>
      </c>
      <c r="BC436" s="129" t="s">
        <v>1539</v>
      </c>
      <c r="BD436" s="129" t="s">
        <v>1539</v>
      </c>
      <c r="BE436" s="129"/>
      <c r="BF436" s="129"/>
      <c r="BG436" s="129"/>
      <c r="BH436" s="129"/>
      <c r="BI436" s="129"/>
      <c r="BJ436" s="129"/>
      <c r="BK436" s="129"/>
      <c r="BL436" s="129"/>
      <c r="BM436" s="129"/>
      <c r="BN436" s="137"/>
      <c r="BO436" s="138"/>
      <c r="BP436" s="131"/>
      <c r="BQ436" s="99"/>
      <c r="BR436" s="139"/>
      <c r="BS436" s="132"/>
      <c r="BT436" s="99"/>
      <c r="BU436" s="134"/>
      <c r="BV436" s="135" t="s">
        <v>1539</v>
      </c>
      <c r="BW436" s="116"/>
      <c r="BY436" s="140" t="s">
        <v>1539</v>
      </c>
      <c r="BZ436" s="140" t="s">
        <v>1539</v>
      </c>
      <c r="CA436" s="140" t="s">
        <v>1539</v>
      </c>
      <c r="CB436" s="140" t="s">
        <v>1539</v>
      </c>
      <c r="CC436" s="140" t="s">
        <v>1539</v>
      </c>
      <c r="CD436" s="140" t="s">
        <v>1539</v>
      </c>
      <c r="CE436" s="140" t="s">
        <v>1539</v>
      </c>
      <c r="CF436" s="140" t="s">
        <v>1539</v>
      </c>
      <c r="CG436" s="140" t="s">
        <v>1539</v>
      </c>
      <c r="CH436" s="140" t="s">
        <v>1539</v>
      </c>
      <c r="CI436" s="140" t="s">
        <v>1539</v>
      </c>
      <c r="CJ436" s="140" t="s">
        <v>1539</v>
      </c>
      <c r="CL436" s="140"/>
      <c r="CM436" s="140"/>
      <c r="CN436" s="140"/>
      <c r="CO436" s="140"/>
      <c r="CP436" s="140"/>
      <c r="CQ436" s="140"/>
      <c r="CR436" s="140"/>
      <c r="CS436" s="140"/>
      <c r="CT436" s="140"/>
      <c r="CU436" s="140"/>
      <c r="CV436" s="140"/>
      <c r="CW436" s="140"/>
      <c r="CY436" s="103"/>
      <c r="CZ436" s="103"/>
      <c r="DA436" s="103"/>
      <c r="DB436" s="103"/>
      <c r="DC436" s="103"/>
      <c r="DD436" s="103"/>
      <c r="DE436" s="103"/>
      <c r="DF436" s="103"/>
      <c r="DG436" s="103"/>
      <c r="DH436" s="103"/>
      <c r="DI436" s="103"/>
      <c r="DJ436" s="103"/>
    </row>
    <row r="437" spans="1:114" ht="15" customHeight="1" x14ac:dyDescent="0.25">
      <c r="A437" s="70">
        <v>-72.95</v>
      </c>
      <c r="B437" s="70">
        <v>5.9666666666666668</v>
      </c>
      <c r="C437" s="71">
        <v>2643</v>
      </c>
      <c r="D437" s="56">
        <v>24035420</v>
      </c>
      <c r="E437" s="56"/>
      <c r="F437" s="195" t="s">
        <v>752</v>
      </c>
      <c r="G437" s="57" t="s">
        <v>512</v>
      </c>
      <c r="H437" s="82" t="s">
        <v>753</v>
      </c>
      <c r="I437" s="129">
        <v>22.4</v>
      </c>
      <c r="J437" s="129">
        <v>21.2</v>
      </c>
      <c r="K437" s="129">
        <v>22.4</v>
      </c>
      <c r="L437" s="129" t="s">
        <v>1539</v>
      </c>
      <c r="M437" s="129">
        <v>23</v>
      </c>
      <c r="N437" s="129">
        <v>20.2</v>
      </c>
      <c r="O437" s="129">
        <v>23.4</v>
      </c>
      <c r="P437" s="129">
        <v>22.6</v>
      </c>
      <c r="Q437" s="129">
        <v>20.8</v>
      </c>
      <c r="R437" s="129">
        <v>21</v>
      </c>
      <c r="S437" s="129">
        <v>22.8</v>
      </c>
      <c r="T437" s="129">
        <v>23</v>
      </c>
      <c r="U437" s="129" t="s">
        <v>1539</v>
      </c>
      <c r="V437" s="129" t="s">
        <v>1539</v>
      </c>
      <c r="W437" s="129">
        <v>19.600000000000001</v>
      </c>
      <c r="X437" s="129" t="s">
        <v>1539</v>
      </c>
      <c r="Y437" s="129" t="s">
        <v>1539</v>
      </c>
      <c r="Z437" s="129">
        <v>21.2</v>
      </c>
      <c r="AA437" s="129" t="s">
        <v>1539</v>
      </c>
      <c r="AB437" s="129" t="s">
        <v>1539</v>
      </c>
      <c r="AC437" s="129" t="s">
        <v>1539</v>
      </c>
      <c r="AD437" s="129" t="s">
        <v>1539</v>
      </c>
      <c r="AE437" s="129" t="s">
        <v>1539</v>
      </c>
      <c r="AF437" s="129" t="s">
        <v>1539</v>
      </c>
      <c r="AG437" s="129" t="s">
        <v>1539</v>
      </c>
      <c r="AH437" s="129" t="s">
        <v>1539</v>
      </c>
      <c r="AI437" s="129" t="s">
        <v>1539</v>
      </c>
      <c r="AJ437" s="129" t="s">
        <v>1539</v>
      </c>
      <c r="AK437" s="129" t="s">
        <v>1539</v>
      </c>
      <c r="AL437" s="129" t="s">
        <v>1539</v>
      </c>
      <c r="AM437" s="129"/>
      <c r="AN437" s="130"/>
      <c r="AO437" s="131"/>
      <c r="AQ437" s="132"/>
      <c r="AR437" s="99"/>
      <c r="AS437" s="133"/>
      <c r="AT437" s="134"/>
      <c r="AU437" s="135" t="s">
        <v>1539</v>
      </c>
      <c r="AV437" s="136"/>
      <c r="AW437" s="140"/>
      <c r="AX437" s="129" t="s">
        <v>1539</v>
      </c>
      <c r="AY437" s="129" t="s">
        <v>1539</v>
      </c>
      <c r="AZ437" s="129" t="s">
        <v>1539</v>
      </c>
      <c r="BA437" s="129" t="s">
        <v>1539</v>
      </c>
      <c r="BB437" s="129" t="s">
        <v>1539</v>
      </c>
      <c r="BC437" s="129" t="s">
        <v>1539</v>
      </c>
      <c r="BD437" s="129" t="s">
        <v>1539</v>
      </c>
      <c r="BE437" s="129"/>
      <c r="BF437" s="129"/>
      <c r="BG437" s="129"/>
      <c r="BH437" s="129"/>
      <c r="BI437" s="129"/>
      <c r="BJ437" s="129"/>
      <c r="BK437" s="129"/>
      <c r="BL437" s="129"/>
      <c r="BM437" s="129"/>
      <c r="BN437" s="137"/>
      <c r="BO437" s="138"/>
      <c r="BP437" s="131"/>
      <c r="BQ437" s="99"/>
      <c r="BR437" s="139"/>
      <c r="BS437" s="132"/>
      <c r="BT437" s="99"/>
      <c r="BU437" s="134"/>
      <c r="BV437" s="135" t="s">
        <v>1539</v>
      </c>
      <c r="BW437" s="116"/>
      <c r="BY437" s="140" t="s">
        <v>1539</v>
      </c>
      <c r="BZ437" s="140" t="s">
        <v>1539</v>
      </c>
      <c r="CA437" s="140" t="s">
        <v>1539</v>
      </c>
      <c r="CB437" s="140" t="s">
        <v>1539</v>
      </c>
      <c r="CC437" s="140" t="s">
        <v>1539</v>
      </c>
      <c r="CD437" s="140" t="s">
        <v>1539</v>
      </c>
      <c r="CE437" s="140" t="s">
        <v>1539</v>
      </c>
      <c r="CF437" s="140" t="s">
        <v>1539</v>
      </c>
      <c r="CG437" s="140" t="s">
        <v>1539</v>
      </c>
      <c r="CH437" s="140" t="s">
        <v>1539</v>
      </c>
      <c r="CI437" s="140" t="s">
        <v>1539</v>
      </c>
      <c r="CJ437" s="140" t="s">
        <v>1539</v>
      </c>
      <c r="CL437" s="140"/>
      <c r="CM437" s="140"/>
      <c r="CN437" s="140"/>
      <c r="CO437" s="140"/>
      <c r="CP437" s="140"/>
      <c r="CQ437" s="140"/>
      <c r="CR437" s="140"/>
      <c r="CS437" s="140"/>
      <c r="CT437" s="140"/>
      <c r="CU437" s="140"/>
      <c r="CV437" s="140"/>
      <c r="CW437" s="140"/>
      <c r="CY437" s="103"/>
      <c r="CZ437" s="103"/>
      <c r="DA437" s="103"/>
      <c r="DB437" s="103"/>
      <c r="DC437" s="103"/>
      <c r="DD437" s="103"/>
      <c r="DE437" s="103"/>
      <c r="DF437" s="103"/>
      <c r="DG437" s="103"/>
      <c r="DH437" s="103"/>
      <c r="DI437" s="103"/>
      <c r="DJ437" s="103"/>
    </row>
    <row r="438" spans="1:114" ht="15" customHeight="1" x14ac:dyDescent="0.25">
      <c r="A438" s="70">
        <v>-73.216667000000001</v>
      </c>
      <c r="B438" s="70">
        <v>5.35</v>
      </c>
      <c r="C438" s="71">
        <v>2120</v>
      </c>
      <c r="D438" s="56">
        <v>35085020</v>
      </c>
      <c r="E438" s="56"/>
      <c r="F438" s="195" t="s">
        <v>754</v>
      </c>
      <c r="G438" s="57" t="s">
        <v>512</v>
      </c>
      <c r="H438" s="82" t="s">
        <v>755</v>
      </c>
      <c r="I438" s="129" t="s">
        <v>1539</v>
      </c>
      <c r="J438" s="129" t="s">
        <v>1539</v>
      </c>
      <c r="K438" s="129" t="s">
        <v>1539</v>
      </c>
      <c r="L438" s="129" t="s">
        <v>1539</v>
      </c>
      <c r="M438" s="129" t="s">
        <v>1539</v>
      </c>
      <c r="N438" s="129" t="s">
        <v>1539</v>
      </c>
      <c r="O438" s="129" t="s">
        <v>1539</v>
      </c>
      <c r="P438" s="129" t="s">
        <v>1539</v>
      </c>
      <c r="Q438" s="129" t="s">
        <v>1539</v>
      </c>
      <c r="R438" s="129" t="s">
        <v>1539</v>
      </c>
      <c r="S438" s="129" t="s">
        <v>1539</v>
      </c>
      <c r="T438" s="129" t="s">
        <v>1539</v>
      </c>
      <c r="U438" s="129" t="s">
        <v>1539</v>
      </c>
      <c r="V438" s="129" t="s">
        <v>1539</v>
      </c>
      <c r="W438" s="129" t="s">
        <v>1539</v>
      </c>
      <c r="X438" s="129" t="s">
        <v>1539</v>
      </c>
      <c r="Y438" s="129" t="s">
        <v>1539</v>
      </c>
      <c r="Z438" s="129" t="s">
        <v>1539</v>
      </c>
      <c r="AA438" s="129" t="s">
        <v>1539</v>
      </c>
      <c r="AB438" s="129" t="s">
        <v>1539</v>
      </c>
      <c r="AC438" s="129" t="s">
        <v>1539</v>
      </c>
      <c r="AD438" s="129" t="s">
        <v>1539</v>
      </c>
      <c r="AE438" s="129" t="s">
        <v>1539</v>
      </c>
      <c r="AF438" s="129" t="s">
        <v>1539</v>
      </c>
      <c r="AG438" s="129" t="s">
        <v>1539</v>
      </c>
      <c r="AH438" s="129" t="s">
        <v>1539</v>
      </c>
      <c r="AI438" s="129" t="s">
        <v>1539</v>
      </c>
      <c r="AJ438" s="129" t="s">
        <v>1539</v>
      </c>
      <c r="AK438" s="129" t="s">
        <v>1539</v>
      </c>
      <c r="AL438" s="129" t="s">
        <v>1539</v>
      </c>
      <c r="AM438" s="129"/>
      <c r="AN438" s="130"/>
      <c r="AO438" s="131"/>
      <c r="AQ438" s="132"/>
      <c r="AR438" s="99"/>
      <c r="AS438" s="133"/>
      <c r="AT438" s="134"/>
      <c r="AU438" s="135" t="s">
        <v>1539</v>
      </c>
      <c r="AV438" s="136"/>
      <c r="AW438" s="140"/>
      <c r="AX438" s="129" t="s">
        <v>1539</v>
      </c>
      <c r="AY438" s="129" t="s">
        <v>1539</v>
      </c>
      <c r="AZ438" s="129" t="s">
        <v>1539</v>
      </c>
      <c r="BA438" s="129" t="s">
        <v>1539</v>
      </c>
      <c r="BB438" s="129" t="s">
        <v>1539</v>
      </c>
      <c r="BC438" s="129" t="s">
        <v>1539</v>
      </c>
      <c r="BD438" s="129" t="s">
        <v>1539</v>
      </c>
      <c r="BE438" s="129"/>
      <c r="BF438" s="129"/>
      <c r="BG438" s="129"/>
      <c r="BH438" s="129"/>
      <c r="BI438" s="129"/>
      <c r="BJ438" s="129"/>
      <c r="BK438" s="129"/>
      <c r="BL438" s="129"/>
      <c r="BM438" s="129"/>
      <c r="BN438" s="137"/>
      <c r="BO438" s="138"/>
      <c r="BP438" s="131"/>
      <c r="BQ438" s="99"/>
      <c r="BR438" s="139"/>
      <c r="BS438" s="132"/>
      <c r="BT438" s="99"/>
      <c r="BU438" s="134"/>
      <c r="BV438" s="135" t="s">
        <v>1539</v>
      </c>
      <c r="BW438" s="116"/>
      <c r="BY438" s="140" t="s">
        <v>1539</v>
      </c>
      <c r="BZ438" s="140" t="s">
        <v>1539</v>
      </c>
      <c r="CA438" s="140" t="s">
        <v>1539</v>
      </c>
      <c r="CB438" s="140" t="s">
        <v>1539</v>
      </c>
      <c r="CC438" s="140" t="s">
        <v>1539</v>
      </c>
      <c r="CD438" s="140" t="s">
        <v>1539</v>
      </c>
      <c r="CE438" s="140" t="s">
        <v>1539</v>
      </c>
      <c r="CF438" s="140" t="s">
        <v>1539</v>
      </c>
      <c r="CG438" s="140" t="s">
        <v>1539</v>
      </c>
      <c r="CH438" s="140" t="s">
        <v>1539</v>
      </c>
      <c r="CI438" s="140" t="s">
        <v>1539</v>
      </c>
      <c r="CJ438" s="140" t="s">
        <v>1539</v>
      </c>
      <c r="CL438" s="140">
        <v>25.324999999999999</v>
      </c>
      <c r="CM438" s="140">
        <v>26.04999999999999</v>
      </c>
      <c r="CN438" s="140">
        <v>26.090476190476199</v>
      </c>
      <c r="CO438" s="140">
        <v>24.88095238095238</v>
      </c>
      <c r="CP438" s="140">
        <v>24.409523809523812</v>
      </c>
      <c r="CQ438" s="140">
        <v>23.434782608695649</v>
      </c>
      <c r="CR438" s="140">
        <v>22.804347826086961</v>
      </c>
      <c r="CS438" s="140">
        <v>23.418181818181811</v>
      </c>
      <c r="CT438" s="140">
        <v>24.381818181818179</v>
      </c>
      <c r="CU438" s="140">
        <v>24.736363636363631</v>
      </c>
      <c r="CV438" s="140">
        <v>24.786363636363639</v>
      </c>
      <c r="CW438" s="140">
        <v>24.990909090909089</v>
      </c>
      <c r="CY438" s="103">
        <v>22.652380952380948</v>
      </c>
      <c r="CZ438" s="103">
        <v>23.015000000000001</v>
      </c>
      <c r="DA438" s="103">
        <v>22.390476190476189</v>
      </c>
      <c r="DB438" s="103">
        <v>21.3</v>
      </c>
      <c r="DC438" s="103">
        <v>20.676190476190481</v>
      </c>
      <c r="DD438" s="103">
        <v>19.15652173913044</v>
      </c>
      <c r="DE438" s="103">
        <v>18.54347826086957</v>
      </c>
      <c r="DF438" s="103">
        <v>19.09090909090909</v>
      </c>
      <c r="DG438" s="103">
        <v>20.85</v>
      </c>
      <c r="DH438" s="103">
        <v>21.56818181818182</v>
      </c>
      <c r="DI438" s="103">
        <v>21.709090909090911</v>
      </c>
      <c r="DJ438" s="103">
        <v>22.040909090909089</v>
      </c>
    </row>
    <row r="439" spans="1:114" ht="15" customHeight="1" x14ac:dyDescent="0.25">
      <c r="A439" s="70">
        <v>-72.716667000000001</v>
      </c>
      <c r="B439" s="70">
        <v>5.4166670000000003</v>
      </c>
      <c r="C439" s="71">
        <v>1550</v>
      </c>
      <c r="D439" s="56">
        <v>35195050</v>
      </c>
      <c r="E439" s="56"/>
      <c r="F439" s="195" t="s">
        <v>756</v>
      </c>
      <c r="G439" s="57" t="s">
        <v>512</v>
      </c>
      <c r="H439" s="82" t="s">
        <v>757</v>
      </c>
      <c r="I439" s="129">
        <v>24.2</v>
      </c>
      <c r="J439" s="129" t="s">
        <v>1539</v>
      </c>
      <c r="K439" s="129">
        <v>24</v>
      </c>
      <c r="L439" s="129">
        <v>24.6</v>
      </c>
      <c r="M439" s="129">
        <v>23.6</v>
      </c>
      <c r="N439" s="129">
        <v>23</v>
      </c>
      <c r="O439" s="129">
        <v>24</v>
      </c>
      <c r="P439" s="129">
        <v>23.8</v>
      </c>
      <c r="Q439" s="129">
        <v>23</v>
      </c>
      <c r="R439" s="129">
        <v>22.8</v>
      </c>
      <c r="S439" s="129">
        <v>23</v>
      </c>
      <c r="T439" s="129">
        <v>24</v>
      </c>
      <c r="U439" s="129">
        <v>23.8</v>
      </c>
      <c r="V439" s="129">
        <v>24</v>
      </c>
      <c r="W439" s="129">
        <v>23</v>
      </c>
      <c r="X439" s="129">
        <v>22</v>
      </c>
      <c r="Y439" s="129">
        <v>20.399999999999999</v>
      </c>
      <c r="Z439" s="129">
        <v>23</v>
      </c>
      <c r="AA439" s="129">
        <v>24</v>
      </c>
      <c r="AB439" s="129">
        <v>24.6</v>
      </c>
      <c r="AC439" s="129">
        <v>24.6</v>
      </c>
      <c r="AD439" s="129">
        <v>24.8</v>
      </c>
      <c r="AE439" s="129">
        <v>24.2</v>
      </c>
      <c r="AF439" s="129">
        <v>24</v>
      </c>
      <c r="AG439" s="129">
        <v>23.2</v>
      </c>
      <c r="AH439" s="129">
        <v>24</v>
      </c>
      <c r="AI439" s="129">
        <v>25</v>
      </c>
      <c r="AJ439" s="129">
        <v>23.2</v>
      </c>
      <c r="AK439" s="129" t="s">
        <v>1539</v>
      </c>
      <c r="AL439" s="129" t="s">
        <v>1539</v>
      </c>
      <c r="AM439" s="129"/>
      <c r="AN439" s="130">
        <f>+LOOKUP(1000,I439:AM439)</f>
        <v>23.2</v>
      </c>
      <c r="AO439" s="131"/>
      <c r="AQ439" s="132"/>
      <c r="AR439" s="99"/>
      <c r="AS439" s="133"/>
      <c r="AT439" s="134">
        <f>+MAX(I439:AM439)</f>
        <v>25</v>
      </c>
      <c r="AU439" s="135" t="s">
        <v>1539</v>
      </c>
      <c r="AV439" s="136"/>
      <c r="AW439" s="140"/>
      <c r="AX439" s="129">
        <v>21.4</v>
      </c>
      <c r="AY439" s="129">
        <v>22.4</v>
      </c>
      <c r="AZ439" s="129">
        <v>21.3</v>
      </c>
      <c r="BA439" s="129">
        <v>21.8</v>
      </c>
      <c r="BB439" s="129">
        <v>21.3</v>
      </c>
      <c r="BC439" s="129" t="s">
        <v>1539</v>
      </c>
      <c r="BD439" s="129" t="s">
        <v>1539</v>
      </c>
      <c r="BE439" s="129"/>
      <c r="BF439" s="129"/>
      <c r="BG439" s="129"/>
      <c r="BH439" s="129"/>
      <c r="BI439" s="129"/>
      <c r="BJ439" s="129"/>
      <c r="BK439" s="129"/>
      <c r="BL439" s="129"/>
      <c r="BM439" s="129"/>
      <c r="BN439" s="137">
        <f>+LOOKUP(1000,AX439:BM439)</f>
        <v>21.3</v>
      </c>
      <c r="BO439" s="138"/>
      <c r="BP439" s="131"/>
      <c r="BQ439" s="99">
        <f>+BN439-BP439</f>
        <v>21.3</v>
      </c>
      <c r="BR439" s="139"/>
      <c r="BS439" s="132">
        <f>+AVERAGE(AX439:BM439)</f>
        <v>21.639999999999997</v>
      </c>
      <c r="BT439" s="99">
        <f>+BS439-BP439</f>
        <v>21.639999999999997</v>
      </c>
      <c r="BU439" s="134">
        <f>+MAX(AX439:BM439)</f>
        <v>22.4</v>
      </c>
      <c r="BV439" s="135" t="s">
        <v>1539</v>
      </c>
      <c r="BW439" s="116"/>
      <c r="BY439" s="140" t="s">
        <v>1539</v>
      </c>
      <c r="BZ439" s="140" t="s">
        <v>1539</v>
      </c>
      <c r="CA439" s="140" t="s">
        <v>1539</v>
      </c>
      <c r="CB439" s="140" t="s">
        <v>1539</v>
      </c>
      <c r="CC439" s="140" t="s">
        <v>1539</v>
      </c>
      <c r="CD439" s="140" t="s">
        <v>1539</v>
      </c>
      <c r="CE439" s="140" t="s">
        <v>1539</v>
      </c>
      <c r="CF439" s="140" t="s">
        <v>1539</v>
      </c>
      <c r="CG439" s="140" t="s">
        <v>1539</v>
      </c>
      <c r="CH439" s="140" t="s">
        <v>1539</v>
      </c>
      <c r="CI439" s="140" t="s">
        <v>1539</v>
      </c>
      <c r="CJ439" s="140" t="s">
        <v>1539</v>
      </c>
      <c r="CL439" s="140">
        <v>26.145454545454552</v>
      </c>
      <c r="CM439" s="140">
        <v>27.154545454545449</v>
      </c>
      <c r="CN439" s="140">
        <v>26.7</v>
      </c>
      <c r="CO439" s="140">
        <v>26.016666666666669</v>
      </c>
      <c r="CP439" s="140">
        <v>25.62857142857143</v>
      </c>
      <c r="CQ439" s="140">
        <v>25.414285714285711</v>
      </c>
      <c r="CR439" s="140">
        <v>24.714285714285712</v>
      </c>
      <c r="CS439" s="140">
        <v>24.94285714285714</v>
      </c>
      <c r="CT439" s="140">
        <v>25.485714285714291</v>
      </c>
      <c r="CU439" s="140">
        <v>26.05714285714285</v>
      </c>
      <c r="CV439" s="140">
        <v>25.29999999999999</v>
      </c>
      <c r="CW439" s="140">
        <v>25.48571428571428</v>
      </c>
      <c r="CY439" s="103">
        <v>24.13636363636364</v>
      </c>
      <c r="CZ439" s="103">
        <v>24.827272727272732</v>
      </c>
      <c r="DA439" s="103">
        <v>24.19166666666667</v>
      </c>
      <c r="DB439" s="103">
        <v>23.69166666666667</v>
      </c>
      <c r="DC439" s="103">
        <v>23.471428571428572</v>
      </c>
      <c r="DD439" s="103">
        <v>22.835714285714289</v>
      </c>
      <c r="DE439" s="103">
        <v>22.078571428571429</v>
      </c>
      <c r="DF439" s="103">
        <v>22.671428571428571</v>
      </c>
      <c r="DG439" s="103">
        <v>23.44285714285714</v>
      </c>
      <c r="DH439" s="103">
        <v>23.67857142857142</v>
      </c>
      <c r="DI439" s="103">
        <v>23.5</v>
      </c>
      <c r="DJ439" s="103">
        <v>23.971428571428572</v>
      </c>
    </row>
    <row r="440" spans="1:114" ht="15" customHeight="1" x14ac:dyDescent="0.25">
      <c r="A440" s="70">
        <v>-72.900000000000006</v>
      </c>
      <c r="B440" s="70">
        <v>5.2</v>
      </c>
      <c r="C440" s="71">
        <v>1080</v>
      </c>
      <c r="D440" s="56">
        <v>35190030</v>
      </c>
      <c r="E440" s="56"/>
      <c r="F440" s="195" t="s">
        <v>758</v>
      </c>
      <c r="G440" s="57" t="s">
        <v>664</v>
      </c>
      <c r="H440" s="82" t="s">
        <v>759</v>
      </c>
      <c r="I440" s="129" t="s">
        <v>1539</v>
      </c>
      <c r="J440" s="129" t="s">
        <v>1539</v>
      </c>
      <c r="K440" s="129" t="s">
        <v>1539</v>
      </c>
      <c r="L440" s="129" t="s">
        <v>1539</v>
      </c>
      <c r="M440" s="129" t="s">
        <v>1539</v>
      </c>
      <c r="N440" s="129" t="s">
        <v>1539</v>
      </c>
      <c r="O440" s="129" t="s">
        <v>1539</v>
      </c>
      <c r="P440" s="129" t="s">
        <v>1539</v>
      </c>
      <c r="Q440" s="129" t="s">
        <v>1539</v>
      </c>
      <c r="R440" s="129" t="s">
        <v>1539</v>
      </c>
      <c r="S440" s="129" t="s">
        <v>1539</v>
      </c>
      <c r="T440" s="129" t="s">
        <v>1539</v>
      </c>
      <c r="U440" s="129" t="s">
        <v>1539</v>
      </c>
      <c r="V440" s="129" t="s">
        <v>1539</v>
      </c>
      <c r="W440" s="129" t="s">
        <v>1539</v>
      </c>
      <c r="X440" s="129" t="s">
        <v>1539</v>
      </c>
      <c r="Y440" s="129" t="s">
        <v>1539</v>
      </c>
      <c r="Z440" s="129" t="s">
        <v>1539</v>
      </c>
      <c r="AA440" s="129" t="s">
        <v>1539</v>
      </c>
      <c r="AB440" s="129" t="s">
        <v>1539</v>
      </c>
      <c r="AC440" s="129" t="s">
        <v>1539</v>
      </c>
      <c r="AD440" s="129" t="s">
        <v>1539</v>
      </c>
      <c r="AE440" s="129" t="s">
        <v>1539</v>
      </c>
      <c r="AF440" s="129" t="s">
        <v>1539</v>
      </c>
      <c r="AG440" s="129" t="s">
        <v>1539</v>
      </c>
      <c r="AH440" s="129" t="s">
        <v>1539</v>
      </c>
      <c r="AI440" s="129" t="s">
        <v>1539</v>
      </c>
      <c r="AJ440" s="129" t="s">
        <v>1539</v>
      </c>
      <c r="AK440" s="129" t="s">
        <v>1539</v>
      </c>
      <c r="AL440" s="129" t="s">
        <v>1539</v>
      </c>
      <c r="AM440" s="129"/>
      <c r="AN440" s="130"/>
      <c r="AO440" s="131"/>
      <c r="AQ440" s="132"/>
      <c r="AR440" s="99"/>
      <c r="AS440" s="133"/>
      <c r="AT440" s="134"/>
      <c r="AU440" s="135" t="s">
        <v>1539</v>
      </c>
      <c r="AV440" s="136"/>
      <c r="AW440" s="140"/>
      <c r="AX440" s="129" t="s">
        <v>1539</v>
      </c>
      <c r="AY440" s="129" t="s">
        <v>1539</v>
      </c>
      <c r="AZ440" s="129" t="s">
        <v>1539</v>
      </c>
      <c r="BA440" s="129" t="s">
        <v>1539</v>
      </c>
      <c r="BB440" s="129" t="s">
        <v>1539</v>
      </c>
      <c r="BC440" s="129" t="s">
        <v>1539</v>
      </c>
      <c r="BD440" s="129" t="s">
        <v>1539</v>
      </c>
      <c r="BE440" s="129"/>
      <c r="BF440" s="129"/>
      <c r="BG440" s="129"/>
      <c r="BH440" s="129"/>
      <c r="BI440" s="129"/>
      <c r="BJ440" s="129"/>
      <c r="BK440" s="129"/>
      <c r="BL440" s="129"/>
      <c r="BM440" s="129"/>
      <c r="BN440" s="137"/>
      <c r="BO440" s="138"/>
      <c r="BP440" s="131"/>
      <c r="BQ440" s="99"/>
      <c r="BR440" s="139"/>
      <c r="BS440" s="132"/>
      <c r="BT440" s="99"/>
      <c r="BU440" s="134"/>
      <c r="BV440" s="135" t="s">
        <v>1539</v>
      </c>
      <c r="BW440" s="116"/>
      <c r="BY440" s="140" t="s">
        <v>1539</v>
      </c>
      <c r="BZ440" s="140" t="s">
        <v>1539</v>
      </c>
      <c r="CA440" s="140" t="s">
        <v>1539</v>
      </c>
      <c r="CB440" s="140" t="s">
        <v>1539</v>
      </c>
      <c r="CC440" s="140" t="s">
        <v>1539</v>
      </c>
      <c r="CD440" s="140" t="s">
        <v>1539</v>
      </c>
      <c r="CE440" s="140" t="s">
        <v>1539</v>
      </c>
      <c r="CF440" s="140" t="s">
        <v>1539</v>
      </c>
      <c r="CG440" s="140" t="s">
        <v>1539</v>
      </c>
      <c r="CH440" s="140" t="s">
        <v>1539</v>
      </c>
      <c r="CI440" s="140" t="s">
        <v>1539</v>
      </c>
      <c r="CJ440" s="140" t="s">
        <v>1539</v>
      </c>
      <c r="CL440" s="140"/>
      <c r="CM440" s="140"/>
      <c r="CN440" s="140"/>
      <c r="CO440" s="140"/>
      <c r="CP440" s="140"/>
      <c r="CQ440" s="140"/>
      <c r="CR440" s="140"/>
      <c r="CS440" s="140"/>
      <c r="CT440" s="140"/>
      <c r="CU440" s="140"/>
      <c r="CV440" s="140"/>
      <c r="CW440" s="140"/>
      <c r="CY440" s="103"/>
      <c r="CZ440" s="103"/>
      <c r="DA440" s="103"/>
      <c r="DB440" s="103"/>
      <c r="DC440" s="103"/>
      <c r="DD440" s="103"/>
      <c r="DE440" s="103"/>
      <c r="DF440" s="103"/>
      <c r="DG440" s="103"/>
      <c r="DH440" s="103"/>
      <c r="DI440" s="103"/>
      <c r="DJ440" s="103"/>
    </row>
    <row r="441" spans="1:114" ht="15" customHeight="1" x14ac:dyDescent="0.25">
      <c r="A441" s="70">
        <v>-73.783333333333331</v>
      </c>
      <c r="B441" s="70">
        <v>5.6833333333333336</v>
      </c>
      <c r="C441" s="71">
        <v>2550</v>
      </c>
      <c r="D441" s="56">
        <v>24015360</v>
      </c>
      <c r="E441" s="56"/>
      <c r="F441" s="195" t="s">
        <v>760</v>
      </c>
      <c r="G441" s="57" t="s">
        <v>512</v>
      </c>
      <c r="H441" s="82" t="s">
        <v>761</v>
      </c>
      <c r="I441" s="129">
        <v>22.1</v>
      </c>
      <c r="J441" s="129" t="s">
        <v>1539</v>
      </c>
      <c r="K441" s="129" t="s">
        <v>1539</v>
      </c>
      <c r="L441" s="129">
        <v>23.3</v>
      </c>
      <c r="M441" s="129">
        <v>23.1</v>
      </c>
      <c r="N441" s="129">
        <v>22.1</v>
      </c>
      <c r="O441" s="129" t="s">
        <v>1539</v>
      </c>
      <c r="P441" s="129" t="s">
        <v>1539</v>
      </c>
      <c r="Q441" s="129">
        <v>25.4</v>
      </c>
      <c r="R441" s="129">
        <v>23.1</v>
      </c>
      <c r="S441" s="129">
        <v>22.2</v>
      </c>
      <c r="T441" s="129" t="s">
        <v>1539</v>
      </c>
      <c r="U441" s="129" t="s">
        <v>1539</v>
      </c>
      <c r="V441" s="129" t="s">
        <v>1539</v>
      </c>
      <c r="W441" s="129" t="s">
        <v>1539</v>
      </c>
      <c r="X441" s="129" t="s">
        <v>1539</v>
      </c>
      <c r="Y441" s="129" t="s">
        <v>1539</v>
      </c>
      <c r="Z441" s="129" t="s">
        <v>1539</v>
      </c>
      <c r="AA441" s="129" t="s">
        <v>1539</v>
      </c>
      <c r="AB441" s="129" t="s">
        <v>1539</v>
      </c>
      <c r="AC441" s="129" t="s">
        <v>1539</v>
      </c>
      <c r="AD441" s="129" t="s">
        <v>1539</v>
      </c>
      <c r="AE441" s="129" t="s">
        <v>1539</v>
      </c>
      <c r="AF441" s="129" t="s">
        <v>1539</v>
      </c>
      <c r="AG441" s="129" t="s">
        <v>1539</v>
      </c>
      <c r="AH441" s="129" t="s">
        <v>1539</v>
      </c>
      <c r="AI441" s="129" t="s">
        <v>1539</v>
      </c>
      <c r="AJ441" s="129" t="s">
        <v>1539</v>
      </c>
      <c r="AK441" s="129" t="s">
        <v>1539</v>
      </c>
      <c r="AL441" s="129" t="s">
        <v>1539</v>
      </c>
      <c r="AM441" s="129"/>
      <c r="AN441" s="130">
        <f>+LOOKUP(1000,I441:AM441)</f>
        <v>22.2</v>
      </c>
      <c r="AO441" s="131"/>
      <c r="AQ441" s="132"/>
      <c r="AR441" s="99"/>
      <c r="AS441" s="133"/>
      <c r="AT441" s="134">
        <f>+MAX(I441:AM441)</f>
        <v>25.4</v>
      </c>
      <c r="AU441" s="135" t="s">
        <v>1539</v>
      </c>
      <c r="AV441" s="136"/>
      <c r="AW441" s="140"/>
      <c r="AX441" s="129" t="s">
        <v>1539</v>
      </c>
      <c r="AY441" s="129" t="s">
        <v>1539</v>
      </c>
      <c r="AZ441" s="129" t="s">
        <v>1539</v>
      </c>
      <c r="BA441" s="129" t="s">
        <v>1539</v>
      </c>
      <c r="BB441" s="129" t="s">
        <v>1539</v>
      </c>
      <c r="BC441" s="129" t="s">
        <v>1539</v>
      </c>
      <c r="BD441" s="129" t="s">
        <v>1539</v>
      </c>
      <c r="BE441" s="129"/>
      <c r="BF441" s="129"/>
      <c r="BG441" s="129"/>
      <c r="BH441" s="129"/>
      <c r="BI441" s="129"/>
      <c r="BJ441" s="129"/>
      <c r="BK441" s="129"/>
      <c r="BL441" s="129"/>
      <c r="BM441" s="129"/>
      <c r="BN441" s="137"/>
      <c r="BO441" s="138"/>
      <c r="BP441" s="131"/>
      <c r="BQ441" s="99">
        <f>+BN441-BP441</f>
        <v>0</v>
      </c>
      <c r="BR441" s="139"/>
      <c r="BS441" s="132" t="e">
        <f>+AVERAGE(AX441:BM441)</f>
        <v>#DIV/0!</v>
      </c>
      <c r="BT441" s="99" t="e">
        <f>+BS441-BP441</f>
        <v>#DIV/0!</v>
      </c>
      <c r="BU441" s="134"/>
      <c r="BV441" s="135" t="s">
        <v>1539</v>
      </c>
      <c r="BW441" s="116"/>
      <c r="BY441" s="140" t="s">
        <v>1539</v>
      </c>
      <c r="BZ441" s="140" t="s">
        <v>1539</v>
      </c>
      <c r="CA441" s="140" t="s">
        <v>1539</v>
      </c>
      <c r="CB441" s="140" t="s">
        <v>1539</v>
      </c>
      <c r="CC441" s="140" t="s">
        <v>1539</v>
      </c>
      <c r="CD441" s="140" t="s">
        <v>1539</v>
      </c>
      <c r="CE441" s="140" t="s">
        <v>1539</v>
      </c>
      <c r="CF441" s="140" t="s">
        <v>1539</v>
      </c>
      <c r="CG441" s="140" t="s">
        <v>1539</v>
      </c>
      <c r="CH441" s="140" t="s">
        <v>1539</v>
      </c>
      <c r="CI441" s="140" t="s">
        <v>1539</v>
      </c>
      <c r="CJ441" s="140" t="s">
        <v>1539</v>
      </c>
      <c r="CL441" s="140"/>
      <c r="CM441" s="140"/>
      <c r="CN441" s="140"/>
      <c r="CO441" s="140"/>
      <c r="CP441" s="140"/>
      <c r="CQ441" s="140"/>
      <c r="CR441" s="140"/>
      <c r="CS441" s="140"/>
      <c r="CT441" s="140"/>
      <c r="CU441" s="140"/>
      <c r="CV441" s="140"/>
      <c r="CW441" s="140"/>
      <c r="CY441" s="103"/>
      <c r="CZ441" s="103"/>
      <c r="DA441" s="103"/>
      <c r="DB441" s="103"/>
      <c r="DC441" s="103"/>
      <c r="DD441" s="103"/>
      <c r="DE441" s="103"/>
      <c r="DF441" s="103"/>
      <c r="DG441" s="103"/>
      <c r="DH441" s="103"/>
      <c r="DI441" s="103"/>
      <c r="DJ441" s="103"/>
    </row>
    <row r="442" spans="1:114" ht="15" customHeight="1" x14ac:dyDescent="0.25">
      <c r="A442" s="70">
        <v>-72.810611111111001</v>
      </c>
      <c r="B442" s="70">
        <v>5.9072777777779999</v>
      </c>
      <c r="C442" s="71">
        <v>2575</v>
      </c>
      <c r="D442" s="56">
        <v>24035020</v>
      </c>
      <c r="E442" s="56"/>
      <c r="F442" s="195" t="s">
        <v>762</v>
      </c>
      <c r="G442" s="57" t="s">
        <v>512</v>
      </c>
      <c r="H442" s="82" t="s">
        <v>763</v>
      </c>
      <c r="I442" s="129" t="s">
        <v>1539</v>
      </c>
      <c r="J442" s="129" t="s">
        <v>1539</v>
      </c>
      <c r="K442" s="129" t="s">
        <v>1539</v>
      </c>
      <c r="L442" s="129" t="s">
        <v>1539</v>
      </c>
      <c r="M442" s="129" t="s">
        <v>1539</v>
      </c>
      <c r="N442" s="129" t="s">
        <v>1539</v>
      </c>
      <c r="O442" s="129" t="s">
        <v>1539</v>
      </c>
      <c r="P442" s="129" t="s">
        <v>1539</v>
      </c>
      <c r="Q442" s="129" t="s">
        <v>1539</v>
      </c>
      <c r="R442" s="129" t="s">
        <v>1539</v>
      </c>
      <c r="S442" s="129" t="s">
        <v>1539</v>
      </c>
      <c r="T442" s="129" t="s">
        <v>1539</v>
      </c>
      <c r="U442" s="129" t="s">
        <v>1539</v>
      </c>
      <c r="V442" s="129" t="s">
        <v>1539</v>
      </c>
      <c r="W442" s="129" t="s">
        <v>1539</v>
      </c>
      <c r="X442" s="129" t="s">
        <v>1539</v>
      </c>
      <c r="Y442" s="129" t="s">
        <v>1539</v>
      </c>
      <c r="Z442" s="129" t="s">
        <v>1539</v>
      </c>
      <c r="AA442" s="129" t="s">
        <v>1539</v>
      </c>
      <c r="AB442" s="129" t="s">
        <v>1539</v>
      </c>
      <c r="AC442" s="129" t="s">
        <v>1539</v>
      </c>
      <c r="AD442" s="129" t="s">
        <v>1539</v>
      </c>
      <c r="AE442" s="129" t="s">
        <v>1539</v>
      </c>
      <c r="AF442" s="129" t="s">
        <v>1539</v>
      </c>
      <c r="AG442" s="129" t="s">
        <v>1539</v>
      </c>
      <c r="AH442" s="129" t="s">
        <v>1539</v>
      </c>
      <c r="AI442" s="129" t="s">
        <v>1539</v>
      </c>
      <c r="AJ442" s="129" t="s">
        <v>1539</v>
      </c>
      <c r="AK442" s="129" t="s">
        <v>1539</v>
      </c>
      <c r="AL442" s="129" t="s">
        <v>1539</v>
      </c>
      <c r="AM442" s="129"/>
      <c r="AN442" s="130"/>
      <c r="AO442" s="131"/>
      <c r="AQ442" s="132"/>
      <c r="AR442" s="99"/>
      <c r="AS442" s="133"/>
      <c r="AT442" s="134"/>
      <c r="AU442" s="135" t="s">
        <v>1539</v>
      </c>
      <c r="AV442" s="136"/>
      <c r="AW442" s="140"/>
      <c r="AX442" s="129" t="s">
        <v>1539</v>
      </c>
      <c r="AY442" s="129" t="s">
        <v>1539</v>
      </c>
      <c r="AZ442" s="129" t="s">
        <v>1539</v>
      </c>
      <c r="BA442" s="129" t="s">
        <v>1539</v>
      </c>
      <c r="BB442" s="129" t="s">
        <v>1539</v>
      </c>
      <c r="BC442" s="129" t="s">
        <v>1539</v>
      </c>
      <c r="BD442" s="129" t="s">
        <v>1539</v>
      </c>
      <c r="BE442" s="129"/>
      <c r="BF442" s="129"/>
      <c r="BG442" s="129"/>
      <c r="BH442" s="129"/>
      <c r="BI442" s="129"/>
      <c r="BJ442" s="129"/>
      <c r="BK442" s="129"/>
      <c r="BL442" s="129"/>
      <c r="BM442" s="129"/>
      <c r="BN442" s="137"/>
      <c r="BO442" s="138"/>
      <c r="BP442" s="131"/>
      <c r="BQ442" s="99"/>
      <c r="BR442" s="139"/>
      <c r="BS442" s="132"/>
      <c r="BT442" s="99"/>
      <c r="BU442" s="134"/>
      <c r="BV442" s="135" t="s">
        <v>1539</v>
      </c>
      <c r="BW442" s="116"/>
      <c r="BY442" s="140" t="s">
        <v>1539</v>
      </c>
      <c r="BZ442" s="140" t="s">
        <v>1539</v>
      </c>
      <c r="CA442" s="140" t="s">
        <v>1539</v>
      </c>
      <c r="CB442" s="140" t="s">
        <v>1539</v>
      </c>
      <c r="CC442" s="140" t="s">
        <v>1539</v>
      </c>
      <c r="CD442" s="140" t="s">
        <v>1539</v>
      </c>
      <c r="CE442" s="140" t="s">
        <v>1539</v>
      </c>
      <c r="CF442" s="140" t="s">
        <v>1539</v>
      </c>
      <c r="CG442" s="140" t="s">
        <v>1539</v>
      </c>
      <c r="CH442" s="140" t="s">
        <v>1539</v>
      </c>
      <c r="CI442" s="140" t="s">
        <v>1539</v>
      </c>
      <c r="CJ442" s="140" t="s">
        <v>1539</v>
      </c>
      <c r="CL442" s="140">
        <v>25.246153846153849</v>
      </c>
      <c r="CM442" s="140">
        <v>25.774999999999999</v>
      </c>
      <c r="CN442" s="140">
        <v>25.583333333333329</v>
      </c>
      <c r="CO442" s="140">
        <v>26.046153846153839</v>
      </c>
      <c r="CP442" s="140">
        <v>24.738461538461539</v>
      </c>
      <c r="CQ442" s="140">
        <v>24.485714285714291</v>
      </c>
      <c r="CR442" s="140">
        <v>24.142857142857139</v>
      </c>
      <c r="CS442" s="140">
        <v>24.7</v>
      </c>
      <c r="CT442" s="140">
        <v>24.723076923076921</v>
      </c>
      <c r="CU442" s="140">
        <v>25.028571428571428</v>
      </c>
      <c r="CV442" s="140">
        <v>24.65</v>
      </c>
      <c r="CW442" s="140">
        <v>24.854545454545459</v>
      </c>
      <c r="CY442" s="103"/>
      <c r="CZ442" s="103"/>
      <c r="DA442" s="103"/>
      <c r="DB442" s="103"/>
      <c r="DC442" s="103"/>
      <c r="DD442" s="103"/>
      <c r="DE442" s="103"/>
      <c r="DF442" s="103"/>
      <c r="DG442" s="103"/>
      <c r="DH442" s="103"/>
      <c r="DI442" s="103"/>
      <c r="DJ442" s="103"/>
    </row>
    <row r="443" spans="1:114" ht="15" customHeight="1" thickBot="1" x14ac:dyDescent="0.3">
      <c r="A443" s="70">
        <v>-73.349416666666997</v>
      </c>
      <c r="B443" s="70">
        <v>5.4222222222219996</v>
      </c>
      <c r="C443" s="71">
        <v>2200</v>
      </c>
      <c r="D443" s="56">
        <v>35075030</v>
      </c>
      <c r="E443" s="56"/>
      <c r="F443" s="195" t="s">
        <v>764</v>
      </c>
      <c r="G443" s="57" t="s">
        <v>512</v>
      </c>
      <c r="H443" s="82" t="s">
        <v>765</v>
      </c>
      <c r="I443" s="129">
        <v>22</v>
      </c>
      <c r="J443" s="129">
        <v>21.8</v>
      </c>
      <c r="K443" s="129">
        <v>22.6</v>
      </c>
      <c r="L443" s="129">
        <v>24.6</v>
      </c>
      <c r="M443" s="129">
        <v>23.4</v>
      </c>
      <c r="N443" s="129">
        <v>20.399999999999999</v>
      </c>
      <c r="O443" s="129">
        <v>24.2</v>
      </c>
      <c r="P443" s="129">
        <v>23</v>
      </c>
      <c r="Q443" s="129">
        <v>22.6</v>
      </c>
      <c r="R443" s="129">
        <v>19.8</v>
      </c>
      <c r="S443" s="129">
        <v>23.4</v>
      </c>
      <c r="T443" s="129">
        <v>24.4</v>
      </c>
      <c r="U443" s="129">
        <v>22</v>
      </c>
      <c r="V443" s="129">
        <v>22</v>
      </c>
      <c r="W443" s="129">
        <v>21.8</v>
      </c>
      <c r="X443" s="129">
        <v>20</v>
      </c>
      <c r="Y443" s="129">
        <v>23.4</v>
      </c>
      <c r="Z443" s="129">
        <v>22.2</v>
      </c>
      <c r="AA443" s="129">
        <v>22.2</v>
      </c>
      <c r="AB443" s="129">
        <v>22.4</v>
      </c>
      <c r="AC443" s="129">
        <v>25</v>
      </c>
      <c r="AD443" s="129">
        <v>24.2</v>
      </c>
      <c r="AE443" s="129">
        <v>22.6</v>
      </c>
      <c r="AF443" s="129">
        <v>21.6</v>
      </c>
      <c r="AG443" s="129">
        <v>21.8</v>
      </c>
      <c r="AH443" s="129">
        <v>20.6</v>
      </c>
      <c r="AI443" s="129">
        <v>22</v>
      </c>
      <c r="AJ443" s="129">
        <v>20.8</v>
      </c>
      <c r="AK443" s="129">
        <v>23.6</v>
      </c>
      <c r="AL443" s="129">
        <v>24</v>
      </c>
      <c r="AM443" s="129"/>
      <c r="AN443" s="130">
        <f>+LOOKUP(1000,I443:AM443)</f>
        <v>24</v>
      </c>
      <c r="AO443" s="131"/>
      <c r="AQ443" s="132"/>
      <c r="AR443" s="99"/>
      <c r="AS443" s="133"/>
      <c r="AT443" s="134">
        <f>+MAX(I443:AM443)</f>
        <v>25</v>
      </c>
      <c r="AU443" s="135">
        <v>27.4</v>
      </c>
      <c r="AV443" s="136">
        <f>+AT443-AU443</f>
        <v>-2.3999999999999986</v>
      </c>
      <c r="AW443" s="140"/>
      <c r="AX443" s="129">
        <v>22.2</v>
      </c>
      <c r="AY443" s="129">
        <v>24.4</v>
      </c>
      <c r="AZ443" s="129">
        <v>25.2</v>
      </c>
      <c r="BA443" s="129">
        <v>20.399999999999999</v>
      </c>
      <c r="BB443" s="129">
        <v>22.2</v>
      </c>
      <c r="BC443" s="129">
        <v>25</v>
      </c>
      <c r="BD443" s="129">
        <v>24</v>
      </c>
      <c r="BE443" s="129"/>
      <c r="BF443" s="129"/>
      <c r="BG443" s="129"/>
      <c r="BH443" s="129"/>
      <c r="BI443" s="129"/>
      <c r="BJ443" s="129"/>
      <c r="BK443" s="129"/>
      <c r="BL443" s="129"/>
      <c r="BM443" s="129"/>
      <c r="BN443" s="137">
        <f>+LOOKUP(1000,AX443:BM443)</f>
        <v>24</v>
      </c>
      <c r="BO443" s="138"/>
      <c r="BP443" s="131"/>
      <c r="BQ443" s="99"/>
      <c r="BR443" s="139"/>
      <c r="BS443" s="132">
        <f>+AVERAGE(AX443:BM443)</f>
        <v>23.342857142857138</v>
      </c>
      <c r="BT443" s="99"/>
      <c r="BU443" s="134">
        <f>+MAX(AX443:BM443)</f>
        <v>25.2</v>
      </c>
      <c r="BV443" s="135">
        <v>26.8</v>
      </c>
      <c r="BW443" s="116">
        <f>+BU443-BV443</f>
        <v>-1.6000000000000014</v>
      </c>
      <c r="BY443" s="140">
        <v>28.4</v>
      </c>
      <c r="BZ443" s="140">
        <v>30.2</v>
      </c>
      <c r="CA443" s="140">
        <v>29.2</v>
      </c>
      <c r="CB443" s="140">
        <v>27.8</v>
      </c>
      <c r="CC443" s="140">
        <v>27.2</v>
      </c>
      <c r="CD443" s="140">
        <v>26.4</v>
      </c>
      <c r="CE443" s="140">
        <v>26.4</v>
      </c>
      <c r="CF443" s="140">
        <v>26.2</v>
      </c>
      <c r="CG443" s="140">
        <v>26.4</v>
      </c>
      <c r="CH443" s="140">
        <v>27.6</v>
      </c>
      <c r="CI443" s="140">
        <v>27.4</v>
      </c>
      <c r="CJ443" s="140">
        <v>26.8</v>
      </c>
      <c r="CK443" s="220"/>
      <c r="CL443" s="140">
        <v>26.44705882352941</v>
      </c>
      <c r="CM443" s="140">
        <v>26.588235294117641</v>
      </c>
      <c r="CN443" s="140">
        <v>26.644444444444449</v>
      </c>
      <c r="CO443" s="140">
        <v>25.666666666666661</v>
      </c>
      <c r="CP443" s="140">
        <v>24.888888888888889</v>
      </c>
      <c r="CQ443" s="140">
        <v>23.326315789473689</v>
      </c>
      <c r="CR443" s="140">
        <v>23.01052631578948</v>
      </c>
      <c r="CS443" s="140">
        <v>23.212499999999999</v>
      </c>
      <c r="CT443" s="140">
        <v>23.777777777777779</v>
      </c>
      <c r="CU443" s="140">
        <v>24.744444444444451</v>
      </c>
      <c r="CV443" s="140">
        <v>25.152941176470591</v>
      </c>
      <c r="CW443" s="140">
        <v>25.266666666666669</v>
      </c>
      <c r="CY443" s="103"/>
      <c r="CZ443" s="103"/>
      <c r="DA443" s="103"/>
      <c r="DB443" s="103"/>
      <c r="DC443" s="103"/>
      <c r="DD443" s="103"/>
      <c r="DE443" s="103"/>
      <c r="DF443" s="103"/>
      <c r="DG443" s="103"/>
      <c r="DH443" s="103"/>
      <c r="DI443" s="103"/>
      <c r="DJ443" s="103"/>
    </row>
    <row r="444" spans="1:114" s="49" customFormat="1" ht="15" customHeight="1" thickTop="1" thickBot="1" x14ac:dyDescent="0.3">
      <c r="A444" s="51" t="s">
        <v>766</v>
      </c>
      <c r="B444" s="51"/>
      <c r="C444" s="52"/>
      <c r="D444" s="53"/>
      <c r="E444" s="53"/>
      <c r="F444" s="164" t="s">
        <v>767</v>
      </c>
      <c r="G444" s="55"/>
      <c r="H444" s="54"/>
      <c r="I444" s="145"/>
      <c r="J444" s="145"/>
      <c r="K444" s="145"/>
      <c r="L444" s="145"/>
      <c r="M444" s="145"/>
      <c r="N444" s="145"/>
      <c r="O444" s="145"/>
      <c r="P444" s="145"/>
      <c r="Q444" s="145"/>
      <c r="R444" s="145"/>
      <c r="S444" s="145"/>
      <c r="T444" s="145"/>
      <c r="U444" s="145"/>
      <c r="V444" s="145"/>
      <c r="W444" s="145"/>
      <c r="X444" s="145"/>
      <c r="Y444" s="145"/>
      <c r="Z444" s="145"/>
      <c r="AA444" s="145"/>
      <c r="AB444" s="145"/>
      <c r="AC444" s="145"/>
      <c r="AD444" s="145"/>
      <c r="AE444" s="145"/>
      <c r="AF444" s="145"/>
      <c r="AG444" s="145"/>
      <c r="AH444" s="145"/>
      <c r="AI444" s="145"/>
      <c r="AJ444" s="145"/>
      <c r="AK444" s="145"/>
      <c r="AL444" s="145"/>
      <c r="AM444" s="145"/>
      <c r="AN444" s="145"/>
      <c r="AO444" s="146"/>
      <c r="AP444" s="146"/>
      <c r="AQ444" s="147"/>
      <c r="AR444" s="148"/>
      <c r="AS444" s="149"/>
      <c r="AT444" s="148"/>
      <c r="AU444" s="148"/>
      <c r="AV444" s="148"/>
      <c r="AW444" s="212"/>
      <c r="AX444" s="145"/>
      <c r="AY444" s="145"/>
      <c r="AZ444" s="145"/>
      <c r="BA444" s="145"/>
      <c r="BB444" s="145"/>
      <c r="BC444" s="145"/>
      <c r="BD444" s="145"/>
      <c r="BE444" s="145"/>
      <c r="BF444" s="145"/>
      <c r="BG444" s="145"/>
      <c r="BH444" s="145"/>
      <c r="BI444" s="145"/>
      <c r="BJ444" s="145"/>
      <c r="BK444" s="145"/>
      <c r="BL444" s="145"/>
      <c r="BM444" s="145"/>
      <c r="BN444" s="150"/>
      <c r="BO444" s="151"/>
      <c r="BP444" s="146"/>
      <c r="BQ444" s="146"/>
      <c r="BR444" s="152"/>
      <c r="BS444" s="147"/>
      <c r="BT444" s="148"/>
      <c r="BU444" s="148"/>
      <c r="BV444" s="148"/>
      <c r="BW444" s="153"/>
      <c r="BX444" s="184"/>
      <c r="BY444" s="212"/>
      <c r="BZ444" s="212"/>
      <c r="CA444" s="212"/>
      <c r="CB444" s="212"/>
      <c r="CC444" s="212"/>
      <c r="CD444" s="212"/>
      <c r="CE444" s="212"/>
      <c r="CF444" s="212"/>
      <c r="CG444" s="212"/>
      <c r="CH444" s="212"/>
      <c r="CI444" s="212"/>
      <c r="CJ444" s="212"/>
      <c r="CL444" s="127"/>
      <c r="CM444" s="127"/>
      <c r="CN444" s="127"/>
      <c r="CO444" s="127"/>
      <c r="CP444" s="127"/>
      <c r="CQ444" s="127"/>
      <c r="CR444" s="127"/>
      <c r="CS444" s="127"/>
      <c r="CT444" s="127"/>
      <c r="CU444" s="127"/>
      <c r="CV444" s="127"/>
      <c r="CW444" s="127"/>
      <c r="CY444" s="153"/>
      <c r="CZ444" s="153"/>
      <c r="DA444" s="128"/>
      <c r="DB444" s="128"/>
      <c r="DC444" s="128"/>
      <c r="DD444" s="128"/>
      <c r="DE444" s="128"/>
      <c r="DF444" s="128"/>
      <c r="DG444" s="128"/>
      <c r="DH444" s="128"/>
      <c r="DI444" s="128"/>
      <c r="DJ444" s="128"/>
    </row>
    <row r="445" spans="1:114" ht="15" customHeight="1" thickTop="1" x14ac:dyDescent="0.25">
      <c r="A445" s="70">
        <v>-76.360833333333005</v>
      </c>
      <c r="B445" s="70">
        <v>1.8643888888889999</v>
      </c>
      <c r="C445" s="71">
        <v>285</v>
      </c>
      <c r="D445" s="56">
        <v>21010140</v>
      </c>
      <c r="E445" s="56"/>
      <c r="F445" s="193" t="s">
        <v>768</v>
      </c>
      <c r="G445" s="74" t="s">
        <v>101</v>
      </c>
      <c r="H445" s="73" t="s">
        <v>769</v>
      </c>
      <c r="I445" s="129" t="s">
        <v>1539</v>
      </c>
      <c r="J445" s="129" t="s">
        <v>1539</v>
      </c>
      <c r="K445" s="129" t="s">
        <v>1539</v>
      </c>
      <c r="L445" s="129" t="s">
        <v>1539</v>
      </c>
      <c r="M445" s="129" t="s">
        <v>1539</v>
      </c>
      <c r="N445" s="129" t="s">
        <v>1539</v>
      </c>
      <c r="O445" s="129" t="s">
        <v>1539</v>
      </c>
      <c r="P445" s="129" t="s">
        <v>1539</v>
      </c>
      <c r="Q445" s="129" t="s">
        <v>1539</v>
      </c>
      <c r="R445" s="129" t="s">
        <v>1539</v>
      </c>
      <c r="S445" s="129" t="s">
        <v>1539</v>
      </c>
      <c r="T445" s="129" t="s">
        <v>1539</v>
      </c>
      <c r="U445" s="129" t="s">
        <v>1539</v>
      </c>
      <c r="V445" s="129" t="s">
        <v>1539</v>
      </c>
      <c r="W445" s="129" t="s">
        <v>1539</v>
      </c>
      <c r="X445" s="129" t="s">
        <v>1539</v>
      </c>
      <c r="Y445" s="129" t="s">
        <v>1539</v>
      </c>
      <c r="Z445" s="129" t="s">
        <v>1539</v>
      </c>
      <c r="AA445" s="129" t="s">
        <v>1539</v>
      </c>
      <c r="AB445" s="129" t="s">
        <v>1539</v>
      </c>
      <c r="AC445" s="129" t="s">
        <v>1539</v>
      </c>
      <c r="AD445" s="129" t="s">
        <v>1539</v>
      </c>
      <c r="AE445" s="129" t="s">
        <v>1539</v>
      </c>
      <c r="AF445" s="129" t="s">
        <v>1539</v>
      </c>
      <c r="AG445" s="129" t="s">
        <v>1539</v>
      </c>
      <c r="AH445" s="129" t="s">
        <v>1539</v>
      </c>
      <c r="AI445" s="129" t="s">
        <v>1539</v>
      </c>
      <c r="AJ445" s="129" t="s">
        <v>1539</v>
      </c>
      <c r="AK445" s="129" t="s">
        <v>1539</v>
      </c>
      <c r="AL445" s="129" t="s">
        <v>1539</v>
      </c>
      <c r="AM445" s="129"/>
      <c r="AN445" s="130"/>
      <c r="AO445" s="131"/>
      <c r="AQ445" s="132"/>
      <c r="AR445" s="99"/>
      <c r="AS445" s="133"/>
      <c r="AT445" s="134"/>
      <c r="AU445" s="135" t="s">
        <v>1539</v>
      </c>
      <c r="AV445" s="136"/>
      <c r="AW445" s="140"/>
      <c r="AX445" s="129" t="s">
        <v>1539</v>
      </c>
      <c r="AY445" s="129" t="s">
        <v>1539</v>
      </c>
      <c r="AZ445" s="129" t="s">
        <v>1539</v>
      </c>
      <c r="BA445" s="129" t="s">
        <v>1539</v>
      </c>
      <c r="BB445" s="129" t="s">
        <v>1539</v>
      </c>
      <c r="BC445" s="129" t="s">
        <v>1539</v>
      </c>
      <c r="BD445" s="129" t="s">
        <v>1539</v>
      </c>
      <c r="BE445" s="129"/>
      <c r="BF445" s="129"/>
      <c r="BG445" s="129"/>
      <c r="BH445" s="129"/>
      <c r="BI445" s="129"/>
      <c r="BJ445" s="129"/>
      <c r="BK445" s="129"/>
      <c r="BL445" s="129"/>
      <c r="BM445" s="129"/>
      <c r="BN445" s="137"/>
      <c r="BO445" s="138"/>
      <c r="BP445" s="131"/>
      <c r="BQ445" s="99"/>
      <c r="BR445" s="139"/>
      <c r="BS445" s="132"/>
      <c r="BT445" s="99"/>
      <c r="BU445" s="134"/>
      <c r="BV445" s="135" t="s">
        <v>1539</v>
      </c>
      <c r="BW445" s="116"/>
      <c r="BY445" s="140" t="s">
        <v>1539</v>
      </c>
      <c r="BZ445" s="140" t="s">
        <v>1539</v>
      </c>
      <c r="CA445" s="140" t="s">
        <v>1539</v>
      </c>
      <c r="CB445" s="140" t="s">
        <v>1539</v>
      </c>
      <c r="CC445" s="140" t="s">
        <v>1539</v>
      </c>
      <c r="CD445" s="140" t="s">
        <v>1539</v>
      </c>
      <c r="CE445" s="140" t="s">
        <v>1539</v>
      </c>
      <c r="CF445" s="140" t="s">
        <v>1539</v>
      </c>
      <c r="CG445" s="140" t="s">
        <v>1539</v>
      </c>
      <c r="CH445" s="140" t="s">
        <v>1539</v>
      </c>
      <c r="CI445" s="140" t="s">
        <v>1539</v>
      </c>
      <c r="CJ445" s="140" t="s">
        <v>1539</v>
      </c>
      <c r="CL445" s="140"/>
      <c r="CM445" s="140"/>
      <c r="CN445" s="140"/>
      <c r="CO445" s="140"/>
      <c r="CP445" s="140"/>
      <c r="CQ445" s="140"/>
      <c r="CR445" s="140"/>
      <c r="CS445" s="140"/>
      <c r="CT445" s="140"/>
      <c r="CU445" s="140"/>
      <c r="CV445" s="140"/>
      <c r="CW445" s="140"/>
      <c r="CY445" s="105">
        <v>32.712499999999999</v>
      </c>
      <c r="CZ445" s="105">
        <v>32.204347826086952</v>
      </c>
      <c r="DA445" s="105">
        <v>31.220833333333331</v>
      </c>
      <c r="DB445" s="105">
        <v>30.220833333333349</v>
      </c>
      <c r="DC445" s="105">
        <v>29.908000000000001</v>
      </c>
      <c r="DD445" s="105">
        <v>29.14</v>
      </c>
      <c r="DE445" s="105">
        <v>28.786956521739128</v>
      </c>
      <c r="DF445" s="105">
        <v>29.872</v>
      </c>
      <c r="DG445" s="105">
        <v>30.86</v>
      </c>
      <c r="DH445" s="105">
        <v>31.172000000000001</v>
      </c>
      <c r="DI445" s="105">
        <v>31.213043478260861</v>
      </c>
      <c r="DJ445" s="105">
        <v>31.708695652173908</v>
      </c>
    </row>
    <row r="446" spans="1:114" ht="15" customHeight="1" x14ac:dyDescent="0.25">
      <c r="A446" s="70">
        <v>-76.013750000000002</v>
      </c>
      <c r="B446" s="70">
        <v>1.9842222222220001</v>
      </c>
      <c r="C446" s="71">
        <v>500</v>
      </c>
      <c r="D446" s="56">
        <v>21020050</v>
      </c>
      <c r="E446" s="56"/>
      <c r="F446" s="197" t="s">
        <v>770</v>
      </c>
      <c r="G446" s="57" t="s">
        <v>101</v>
      </c>
      <c r="H446" s="82" t="s">
        <v>771</v>
      </c>
      <c r="I446" s="129" t="s">
        <v>1539</v>
      </c>
      <c r="J446" s="129" t="s">
        <v>1539</v>
      </c>
      <c r="K446" s="129" t="s">
        <v>1539</v>
      </c>
      <c r="L446" s="129" t="s">
        <v>1539</v>
      </c>
      <c r="M446" s="129" t="s">
        <v>1539</v>
      </c>
      <c r="N446" s="129" t="s">
        <v>1539</v>
      </c>
      <c r="O446" s="129" t="s">
        <v>1539</v>
      </c>
      <c r="P446" s="129" t="s">
        <v>1539</v>
      </c>
      <c r="Q446" s="129" t="s">
        <v>1539</v>
      </c>
      <c r="R446" s="129" t="s">
        <v>1539</v>
      </c>
      <c r="S446" s="129" t="s">
        <v>1539</v>
      </c>
      <c r="T446" s="129" t="s">
        <v>1539</v>
      </c>
      <c r="U446" s="129" t="s">
        <v>1539</v>
      </c>
      <c r="V446" s="129" t="s">
        <v>1539</v>
      </c>
      <c r="W446" s="129" t="s">
        <v>1539</v>
      </c>
      <c r="X446" s="129" t="s">
        <v>1539</v>
      </c>
      <c r="Y446" s="129" t="s">
        <v>1539</v>
      </c>
      <c r="Z446" s="129" t="s">
        <v>1539</v>
      </c>
      <c r="AA446" s="129" t="s">
        <v>1539</v>
      </c>
      <c r="AB446" s="129" t="s">
        <v>1539</v>
      </c>
      <c r="AC446" s="129" t="s">
        <v>1539</v>
      </c>
      <c r="AD446" s="129" t="s">
        <v>1539</v>
      </c>
      <c r="AE446" s="129" t="s">
        <v>1539</v>
      </c>
      <c r="AF446" s="129" t="s">
        <v>1539</v>
      </c>
      <c r="AG446" s="129" t="s">
        <v>1539</v>
      </c>
      <c r="AH446" s="129" t="s">
        <v>1539</v>
      </c>
      <c r="AI446" s="129" t="s">
        <v>1539</v>
      </c>
      <c r="AJ446" s="129" t="s">
        <v>1539</v>
      </c>
      <c r="AK446" s="129" t="s">
        <v>1539</v>
      </c>
      <c r="AL446" s="129" t="s">
        <v>1539</v>
      </c>
      <c r="AM446" s="129"/>
      <c r="AN446" s="130"/>
      <c r="AO446" s="131"/>
      <c r="AQ446" s="132"/>
      <c r="AR446" s="99"/>
      <c r="AS446" s="133"/>
      <c r="AT446" s="134"/>
      <c r="AU446" s="135" t="s">
        <v>1539</v>
      </c>
      <c r="AV446" s="136"/>
      <c r="AW446" s="140"/>
      <c r="AX446" s="129" t="s">
        <v>1539</v>
      </c>
      <c r="AY446" s="129" t="s">
        <v>1539</v>
      </c>
      <c r="AZ446" s="129" t="s">
        <v>1539</v>
      </c>
      <c r="BA446" s="129" t="s">
        <v>1539</v>
      </c>
      <c r="BB446" s="129" t="s">
        <v>1539</v>
      </c>
      <c r="BC446" s="129" t="s">
        <v>1539</v>
      </c>
      <c r="BD446" s="129" t="s">
        <v>1539</v>
      </c>
      <c r="BE446" s="129"/>
      <c r="BF446" s="129"/>
      <c r="BG446" s="129"/>
      <c r="BH446" s="129"/>
      <c r="BI446" s="129"/>
      <c r="BJ446" s="129"/>
      <c r="BK446" s="129"/>
      <c r="BL446" s="129"/>
      <c r="BM446" s="129"/>
      <c r="BN446" s="137"/>
      <c r="BO446" s="138"/>
      <c r="BP446" s="131"/>
      <c r="BQ446" s="99"/>
      <c r="BR446" s="139"/>
      <c r="BS446" s="132"/>
      <c r="BT446" s="99"/>
      <c r="BU446" s="134"/>
      <c r="BV446" s="135" t="s">
        <v>1539</v>
      </c>
      <c r="BW446" s="116"/>
      <c r="BY446" s="140" t="s">
        <v>1539</v>
      </c>
      <c r="BZ446" s="140" t="s">
        <v>1539</v>
      </c>
      <c r="CA446" s="140" t="s">
        <v>1539</v>
      </c>
      <c r="CB446" s="140" t="s">
        <v>1539</v>
      </c>
      <c r="CC446" s="140" t="s">
        <v>1539</v>
      </c>
      <c r="CD446" s="140" t="s">
        <v>1539</v>
      </c>
      <c r="CE446" s="140" t="s">
        <v>1539</v>
      </c>
      <c r="CF446" s="140" t="s">
        <v>1539</v>
      </c>
      <c r="CG446" s="140" t="s">
        <v>1539</v>
      </c>
      <c r="CH446" s="140" t="s">
        <v>1539</v>
      </c>
      <c r="CI446" s="140" t="s">
        <v>1539</v>
      </c>
      <c r="CJ446" s="140" t="s">
        <v>1539</v>
      </c>
      <c r="CL446" s="140"/>
      <c r="CM446" s="140"/>
      <c r="CN446" s="140"/>
      <c r="CO446" s="140"/>
      <c r="CP446" s="140"/>
      <c r="CQ446" s="140"/>
      <c r="CR446" s="140"/>
      <c r="CS446" s="140"/>
      <c r="CT446" s="140"/>
      <c r="CU446" s="140"/>
      <c r="CV446" s="140"/>
      <c r="CW446" s="140"/>
      <c r="CY446" s="105"/>
      <c r="CZ446" s="105"/>
      <c r="DA446" s="105"/>
      <c r="DB446" s="105"/>
      <c r="DC446" s="105"/>
      <c r="DD446" s="105"/>
      <c r="DE446" s="105"/>
      <c r="DF446" s="105"/>
      <c r="DG446" s="105"/>
      <c r="DH446" s="105"/>
      <c r="DI446" s="105"/>
      <c r="DJ446" s="105"/>
    </row>
    <row r="447" spans="1:114" ht="15" customHeight="1" x14ac:dyDescent="0.25">
      <c r="A447" s="70">
        <v>-75.538083330000006</v>
      </c>
      <c r="B447" s="70">
        <v>2.38891667</v>
      </c>
      <c r="C447" s="71">
        <v>850</v>
      </c>
      <c r="D447" s="56">
        <v>21060070</v>
      </c>
      <c r="E447" s="56"/>
      <c r="F447" s="195" t="s">
        <v>772</v>
      </c>
      <c r="G447" s="57" t="s">
        <v>101</v>
      </c>
      <c r="H447" s="73" t="s">
        <v>773</v>
      </c>
      <c r="I447" s="129" t="s">
        <v>1539</v>
      </c>
      <c r="J447" s="129" t="s">
        <v>1539</v>
      </c>
      <c r="K447" s="129" t="s">
        <v>1539</v>
      </c>
      <c r="L447" s="129" t="s">
        <v>1539</v>
      </c>
      <c r="M447" s="129" t="s">
        <v>1539</v>
      </c>
      <c r="N447" s="129" t="s">
        <v>1539</v>
      </c>
      <c r="O447" s="129" t="s">
        <v>1539</v>
      </c>
      <c r="P447" s="129" t="s">
        <v>1539</v>
      </c>
      <c r="Q447" s="129" t="s">
        <v>1539</v>
      </c>
      <c r="R447" s="129" t="s">
        <v>1539</v>
      </c>
      <c r="S447" s="129" t="s">
        <v>1539</v>
      </c>
      <c r="T447" s="129" t="s">
        <v>1539</v>
      </c>
      <c r="U447" s="129" t="s">
        <v>1539</v>
      </c>
      <c r="V447" s="129" t="s">
        <v>1539</v>
      </c>
      <c r="W447" s="129" t="s">
        <v>1539</v>
      </c>
      <c r="X447" s="129" t="s">
        <v>1539</v>
      </c>
      <c r="Y447" s="129" t="s">
        <v>1539</v>
      </c>
      <c r="Z447" s="129" t="s">
        <v>1539</v>
      </c>
      <c r="AA447" s="129" t="s">
        <v>1539</v>
      </c>
      <c r="AB447" s="129" t="s">
        <v>1539</v>
      </c>
      <c r="AC447" s="129" t="s">
        <v>1539</v>
      </c>
      <c r="AD447" s="129" t="s">
        <v>1539</v>
      </c>
      <c r="AE447" s="129" t="s">
        <v>1539</v>
      </c>
      <c r="AF447" s="129" t="s">
        <v>1539</v>
      </c>
      <c r="AG447" s="129" t="s">
        <v>1539</v>
      </c>
      <c r="AH447" s="129" t="s">
        <v>1539</v>
      </c>
      <c r="AI447" s="129" t="s">
        <v>1539</v>
      </c>
      <c r="AJ447" s="129" t="s">
        <v>1539</v>
      </c>
      <c r="AK447" s="129" t="s">
        <v>1539</v>
      </c>
      <c r="AL447" s="129" t="s">
        <v>1539</v>
      </c>
      <c r="AM447" s="129"/>
      <c r="AN447" s="130"/>
      <c r="AO447" s="131"/>
      <c r="AQ447" s="132"/>
      <c r="AR447" s="99"/>
      <c r="AS447" s="133"/>
      <c r="AT447" s="134"/>
      <c r="AU447" s="135" t="s">
        <v>1539</v>
      </c>
      <c r="AV447" s="136"/>
      <c r="AW447" s="140"/>
      <c r="AX447" s="129" t="s">
        <v>1539</v>
      </c>
      <c r="AY447" s="129" t="s">
        <v>1539</v>
      </c>
      <c r="AZ447" s="129" t="s">
        <v>1539</v>
      </c>
      <c r="BA447" s="129" t="s">
        <v>1539</v>
      </c>
      <c r="BB447" s="129" t="s">
        <v>1539</v>
      </c>
      <c r="BC447" s="129" t="s">
        <v>1539</v>
      </c>
      <c r="BD447" s="129" t="s">
        <v>1539</v>
      </c>
      <c r="BE447" s="129"/>
      <c r="BF447" s="129"/>
      <c r="BG447" s="129"/>
      <c r="BH447" s="129"/>
      <c r="BI447" s="129"/>
      <c r="BJ447" s="129"/>
      <c r="BK447" s="129"/>
      <c r="BL447" s="129"/>
      <c r="BM447" s="129"/>
      <c r="BN447" s="137"/>
      <c r="BO447" s="138"/>
      <c r="BP447" s="131"/>
      <c r="BQ447" s="99"/>
      <c r="BR447" s="139"/>
      <c r="BS447" s="132"/>
      <c r="BT447" s="99"/>
      <c r="BU447" s="134"/>
      <c r="BV447" s="135" t="s">
        <v>1539</v>
      </c>
      <c r="BW447" s="116"/>
      <c r="BY447" s="140" t="s">
        <v>1539</v>
      </c>
      <c r="BZ447" s="140" t="s">
        <v>1539</v>
      </c>
      <c r="CA447" s="140" t="s">
        <v>1539</v>
      </c>
      <c r="CB447" s="140" t="s">
        <v>1539</v>
      </c>
      <c r="CC447" s="140" t="s">
        <v>1539</v>
      </c>
      <c r="CD447" s="140" t="s">
        <v>1539</v>
      </c>
      <c r="CE447" s="140" t="s">
        <v>1539</v>
      </c>
      <c r="CF447" s="140" t="s">
        <v>1539</v>
      </c>
      <c r="CG447" s="140" t="s">
        <v>1539</v>
      </c>
      <c r="CH447" s="140" t="s">
        <v>1539</v>
      </c>
      <c r="CI447" s="140" t="s">
        <v>1539</v>
      </c>
      <c r="CJ447" s="140" t="s">
        <v>1539</v>
      </c>
      <c r="CL447" s="140"/>
      <c r="CM447" s="140"/>
      <c r="CN447" s="140"/>
      <c r="CO447" s="140"/>
      <c r="CP447" s="140"/>
      <c r="CQ447" s="140"/>
      <c r="CR447" s="140"/>
      <c r="CS447" s="140"/>
      <c r="CT447" s="140"/>
      <c r="CU447" s="140"/>
      <c r="CV447" s="140"/>
      <c r="CW447" s="140"/>
      <c r="CY447" s="105"/>
      <c r="CZ447" s="105"/>
      <c r="DA447" s="105"/>
      <c r="DB447" s="105"/>
      <c r="DC447" s="105"/>
      <c r="DD447" s="105"/>
      <c r="DE447" s="105"/>
      <c r="DF447" s="105"/>
      <c r="DG447" s="105"/>
      <c r="DH447" s="105"/>
      <c r="DI447" s="105"/>
      <c r="DJ447" s="105"/>
    </row>
    <row r="448" spans="1:114" ht="15" customHeight="1" x14ac:dyDescent="0.25">
      <c r="A448" s="70">
        <v>-75.168416669999999</v>
      </c>
      <c r="B448" s="70">
        <v>3.07488889</v>
      </c>
      <c r="C448" s="71">
        <v>548</v>
      </c>
      <c r="D448" s="56">
        <v>21110040</v>
      </c>
      <c r="E448" s="56"/>
      <c r="F448" s="199" t="s">
        <v>774</v>
      </c>
      <c r="G448" s="74" t="s">
        <v>101</v>
      </c>
      <c r="H448" s="73" t="s">
        <v>775</v>
      </c>
      <c r="I448" s="129" t="s">
        <v>1539</v>
      </c>
      <c r="J448" s="129" t="s">
        <v>1539</v>
      </c>
      <c r="K448" s="129" t="s">
        <v>1539</v>
      </c>
      <c r="L448" s="129" t="s">
        <v>1539</v>
      </c>
      <c r="M448" s="129" t="s">
        <v>1539</v>
      </c>
      <c r="N448" s="129" t="s">
        <v>1539</v>
      </c>
      <c r="O448" s="129" t="s">
        <v>1539</v>
      </c>
      <c r="P448" s="129" t="s">
        <v>1539</v>
      </c>
      <c r="Q448" s="129" t="s">
        <v>1539</v>
      </c>
      <c r="R448" s="129" t="s">
        <v>1539</v>
      </c>
      <c r="S448" s="129" t="s">
        <v>1539</v>
      </c>
      <c r="T448" s="129" t="s">
        <v>1539</v>
      </c>
      <c r="U448" s="129" t="s">
        <v>1539</v>
      </c>
      <c r="V448" s="129" t="s">
        <v>1539</v>
      </c>
      <c r="W448" s="129" t="s">
        <v>1539</v>
      </c>
      <c r="X448" s="129" t="s">
        <v>1539</v>
      </c>
      <c r="Y448" s="129" t="s">
        <v>1539</v>
      </c>
      <c r="Z448" s="129" t="s">
        <v>1539</v>
      </c>
      <c r="AA448" s="129" t="s">
        <v>1539</v>
      </c>
      <c r="AB448" s="129" t="s">
        <v>1539</v>
      </c>
      <c r="AC448" s="129" t="s">
        <v>1539</v>
      </c>
      <c r="AD448" s="129" t="s">
        <v>1539</v>
      </c>
      <c r="AE448" s="129" t="s">
        <v>1539</v>
      </c>
      <c r="AF448" s="129" t="s">
        <v>1539</v>
      </c>
      <c r="AG448" s="129" t="s">
        <v>1539</v>
      </c>
      <c r="AH448" s="129" t="s">
        <v>1539</v>
      </c>
      <c r="AI448" s="129" t="s">
        <v>1539</v>
      </c>
      <c r="AJ448" s="129" t="s">
        <v>1539</v>
      </c>
      <c r="AK448" s="129" t="s">
        <v>1539</v>
      </c>
      <c r="AL448" s="129" t="s">
        <v>1539</v>
      </c>
      <c r="AM448" s="129"/>
      <c r="AN448" s="130"/>
      <c r="AO448" s="131"/>
      <c r="AQ448" s="132"/>
      <c r="AR448" s="99"/>
      <c r="AS448" s="133"/>
      <c r="AT448" s="134"/>
      <c r="AU448" s="135" t="s">
        <v>1539</v>
      </c>
      <c r="AV448" s="136"/>
      <c r="AW448" s="140"/>
      <c r="AX448" s="129" t="s">
        <v>1539</v>
      </c>
      <c r="AY448" s="129" t="s">
        <v>1539</v>
      </c>
      <c r="AZ448" s="129" t="s">
        <v>1539</v>
      </c>
      <c r="BA448" s="129" t="s">
        <v>1539</v>
      </c>
      <c r="BB448" s="129" t="s">
        <v>1539</v>
      </c>
      <c r="BC448" s="129" t="s">
        <v>1539</v>
      </c>
      <c r="BD448" s="129" t="s">
        <v>1539</v>
      </c>
      <c r="BE448" s="129"/>
      <c r="BF448" s="129"/>
      <c r="BG448" s="129"/>
      <c r="BH448" s="129"/>
      <c r="BI448" s="129"/>
      <c r="BJ448" s="129"/>
      <c r="BK448" s="129"/>
      <c r="BL448" s="129"/>
      <c r="BM448" s="129"/>
      <c r="BN448" s="137"/>
      <c r="BO448" s="138"/>
      <c r="BP448" s="131"/>
      <c r="BQ448" s="99"/>
      <c r="BR448" s="139"/>
      <c r="BS448" s="132"/>
      <c r="BT448" s="99"/>
      <c r="BU448" s="134"/>
      <c r="BV448" s="135" t="s">
        <v>1539</v>
      </c>
      <c r="BW448" s="116"/>
      <c r="BY448" s="140" t="s">
        <v>1539</v>
      </c>
      <c r="BZ448" s="140" t="s">
        <v>1539</v>
      </c>
      <c r="CA448" s="140" t="s">
        <v>1539</v>
      </c>
      <c r="CB448" s="140" t="s">
        <v>1539</v>
      </c>
      <c r="CC448" s="140" t="s">
        <v>1539</v>
      </c>
      <c r="CD448" s="140" t="s">
        <v>1539</v>
      </c>
      <c r="CE448" s="140" t="s">
        <v>1539</v>
      </c>
      <c r="CF448" s="140" t="s">
        <v>1539</v>
      </c>
      <c r="CG448" s="140" t="s">
        <v>1539</v>
      </c>
      <c r="CH448" s="140" t="s">
        <v>1539</v>
      </c>
      <c r="CI448" s="140" t="s">
        <v>1539</v>
      </c>
      <c r="CJ448" s="140" t="s">
        <v>1539</v>
      </c>
      <c r="CL448" s="140"/>
      <c r="CM448" s="140"/>
      <c r="CN448" s="140"/>
      <c r="CO448" s="140"/>
      <c r="CP448" s="140"/>
      <c r="CQ448" s="140"/>
      <c r="CR448" s="140"/>
      <c r="CS448" s="140"/>
      <c r="CT448" s="140"/>
      <c r="CU448" s="140"/>
      <c r="CV448" s="140"/>
      <c r="CW448" s="140"/>
      <c r="CY448" s="105"/>
      <c r="CZ448" s="105"/>
      <c r="DA448" s="105"/>
      <c r="DB448" s="105"/>
      <c r="DC448" s="105"/>
      <c r="DD448" s="105"/>
      <c r="DE448" s="105"/>
      <c r="DF448" s="105"/>
      <c r="DG448" s="105"/>
      <c r="DH448" s="105"/>
      <c r="DI448" s="105"/>
      <c r="DJ448" s="105"/>
    </row>
    <row r="449" spans="1:114" ht="15" customHeight="1" x14ac:dyDescent="0.25">
      <c r="A449" s="70">
        <v>-75.615666666666996</v>
      </c>
      <c r="B449" s="70">
        <v>2.5107777777779998</v>
      </c>
      <c r="C449" s="71">
        <v>1300</v>
      </c>
      <c r="D449" s="56">
        <v>21050140</v>
      </c>
      <c r="E449" s="56"/>
      <c r="F449" s="193" t="s">
        <v>776</v>
      </c>
      <c r="G449" s="57" t="s">
        <v>101</v>
      </c>
      <c r="H449" s="82" t="s">
        <v>777</v>
      </c>
      <c r="I449" s="129" t="s">
        <v>1539</v>
      </c>
      <c r="J449" s="129" t="s">
        <v>1539</v>
      </c>
      <c r="K449" s="129" t="s">
        <v>1539</v>
      </c>
      <c r="L449" s="129" t="s">
        <v>1539</v>
      </c>
      <c r="M449" s="129" t="s">
        <v>1539</v>
      </c>
      <c r="N449" s="129" t="s">
        <v>1539</v>
      </c>
      <c r="O449" s="129" t="s">
        <v>1539</v>
      </c>
      <c r="P449" s="129" t="s">
        <v>1539</v>
      </c>
      <c r="Q449" s="129" t="s">
        <v>1539</v>
      </c>
      <c r="R449" s="129" t="s">
        <v>1539</v>
      </c>
      <c r="S449" s="129" t="s">
        <v>1539</v>
      </c>
      <c r="T449" s="129" t="s">
        <v>1539</v>
      </c>
      <c r="U449" s="129" t="s">
        <v>1539</v>
      </c>
      <c r="V449" s="129" t="s">
        <v>1539</v>
      </c>
      <c r="W449" s="129" t="s">
        <v>1539</v>
      </c>
      <c r="X449" s="129" t="s">
        <v>1539</v>
      </c>
      <c r="Y449" s="129" t="s">
        <v>1539</v>
      </c>
      <c r="Z449" s="129" t="s">
        <v>1539</v>
      </c>
      <c r="AA449" s="129" t="s">
        <v>1539</v>
      </c>
      <c r="AB449" s="129" t="s">
        <v>1539</v>
      </c>
      <c r="AC449" s="129" t="s">
        <v>1539</v>
      </c>
      <c r="AD449" s="129" t="s">
        <v>1539</v>
      </c>
      <c r="AE449" s="129" t="s">
        <v>1539</v>
      </c>
      <c r="AF449" s="129" t="s">
        <v>1539</v>
      </c>
      <c r="AG449" s="129" t="s">
        <v>1539</v>
      </c>
      <c r="AH449" s="129" t="s">
        <v>1539</v>
      </c>
      <c r="AI449" s="129" t="s">
        <v>1539</v>
      </c>
      <c r="AJ449" s="129" t="s">
        <v>1539</v>
      </c>
      <c r="AK449" s="129" t="s">
        <v>1539</v>
      </c>
      <c r="AL449" s="129" t="s">
        <v>1539</v>
      </c>
      <c r="AM449" s="129"/>
      <c r="AN449" s="130"/>
      <c r="AO449" s="131"/>
      <c r="AQ449" s="132"/>
      <c r="AR449" s="99"/>
      <c r="AS449" s="133"/>
      <c r="AT449" s="134"/>
      <c r="AU449" s="135" t="s">
        <v>1539</v>
      </c>
      <c r="AV449" s="136"/>
      <c r="AW449" s="140"/>
      <c r="AX449" s="129" t="s">
        <v>1539</v>
      </c>
      <c r="AY449" s="129" t="s">
        <v>1539</v>
      </c>
      <c r="AZ449" s="129" t="s">
        <v>1539</v>
      </c>
      <c r="BA449" s="129" t="s">
        <v>1539</v>
      </c>
      <c r="BB449" s="129" t="s">
        <v>1539</v>
      </c>
      <c r="BC449" s="129" t="s">
        <v>1539</v>
      </c>
      <c r="BD449" s="129" t="s">
        <v>1539</v>
      </c>
      <c r="BE449" s="129"/>
      <c r="BF449" s="129"/>
      <c r="BG449" s="129"/>
      <c r="BH449" s="129"/>
      <c r="BI449" s="129"/>
      <c r="BJ449" s="129"/>
      <c r="BK449" s="129"/>
      <c r="BL449" s="129"/>
      <c r="BM449" s="129"/>
      <c r="BN449" s="137"/>
      <c r="BO449" s="138"/>
      <c r="BP449" s="131"/>
      <c r="BQ449" s="99"/>
      <c r="BR449" s="139"/>
      <c r="BS449" s="132"/>
      <c r="BT449" s="99"/>
      <c r="BU449" s="134"/>
      <c r="BV449" s="135" t="s">
        <v>1539</v>
      </c>
      <c r="BW449" s="116"/>
      <c r="BY449" s="140" t="s">
        <v>1539</v>
      </c>
      <c r="BZ449" s="140" t="s">
        <v>1539</v>
      </c>
      <c r="CA449" s="140" t="s">
        <v>1539</v>
      </c>
      <c r="CB449" s="140" t="s">
        <v>1539</v>
      </c>
      <c r="CC449" s="140" t="s">
        <v>1539</v>
      </c>
      <c r="CD449" s="140" t="s">
        <v>1539</v>
      </c>
      <c r="CE449" s="140" t="s">
        <v>1539</v>
      </c>
      <c r="CF449" s="140" t="s">
        <v>1539</v>
      </c>
      <c r="CG449" s="140" t="s">
        <v>1539</v>
      </c>
      <c r="CH449" s="140" t="s">
        <v>1539</v>
      </c>
      <c r="CI449" s="140" t="s">
        <v>1539</v>
      </c>
      <c r="CJ449" s="140" t="s">
        <v>1539</v>
      </c>
      <c r="CL449" s="140"/>
      <c r="CM449" s="140"/>
      <c r="CN449" s="140"/>
      <c r="CO449" s="140"/>
      <c r="CP449" s="140"/>
      <c r="CQ449" s="140"/>
      <c r="CR449" s="140"/>
      <c r="CS449" s="140"/>
      <c r="CT449" s="140"/>
      <c r="CU449" s="140"/>
      <c r="CV449" s="140"/>
      <c r="CW449" s="140"/>
      <c r="CY449" s="105">
        <v>26.229166666666671</v>
      </c>
      <c r="CZ449" s="105">
        <v>26.545833333333331</v>
      </c>
      <c r="DA449" s="105">
        <v>26.274999999999999</v>
      </c>
      <c r="DB449" s="105">
        <v>25.887499999999999</v>
      </c>
      <c r="DC449" s="105">
        <v>25.94</v>
      </c>
      <c r="DD449" s="105">
        <v>26.071999999999999</v>
      </c>
      <c r="DE449" s="105">
        <v>26.228000000000002</v>
      </c>
      <c r="DF449" s="105">
        <v>27.204347826086959</v>
      </c>
      <c r="DG449" s="105">
        <v>27.55</v>
      </c>
      <c r="DH449" s="105">
        <v>26.423809523809521</v>
      </c>
      <c r="DI449" s="105">
        <v>25.11363636363636</v>
      </c>
      <c r="DJ449" s="105">
        <v>25.327272727272732</v>
      </c>
    </row>
    <row r="450" spans="1:114" ht="15" customHeight="1" x14ac:dyDescent="0.25">
      <c r="A450" s="70">
        <v>-75.70447222</v>
      </c>
      <c r="B450" s="70">
        <v>1.1952499999999999</v>
      </c>
      <c r="C450" s="71">
        <v>270</v>
      </c>
      <c r="D450" s="56">
        <v>44045020</v>
      </c>
      <c r="E450" s="56"/>
      <c r="F450" s="193" t="s">
        <v>778</v>
      </c>
      <c r="G450" s="74" t="s">
        <v>780</v>
      </c>
      <c r="H450" s="73" t="s">
        <v>779</v>
      </c>
      <c r="I450" s="129">
        <v>34.799999999999997</v>
      </c>
      <c r="J450" s="129">
        <v>32.200000000000003</v>
      </c>
      <c r="K450" s="129">
        <v>31.6</v>
      </c>
      <c r="L450" s="129">
        <v>35</v>
      </c>
      <c r="M450" s="129">
        <v>28.8</v>
      </c>
      <c r="N450" s="129">
        <v>32.200000000000003</v>
      </c>
      <c r="O450" s="129">
        <v>35</v>
      </c>
      <c r="P450" s="129">
        <v>35.799999999999997</v>
      </c>
      <c r="Q450" s="129">
        <v>31</v>
      </c>
      <c r="R450" s="129">
        <v>31.2</v>
      </c>
      <c r="S450" s="129">
        <v>32.799999999999997</v>
      </c>
      <c r="T450" s="129">
        <v>35.200000000000003</v>
      </c>
      <c r="U450" s="129">
        <v>34.6</v>
      </c>
      <c r="V450" s="129">
        <v>34.799999999999997</v>
      </c>
      <c r="W450" s="129">
        <v>30.8</v>
      </c>
      <c r="X450" s="129">
        <v>32.200000000000003</v>
      </c>
      <c r="Y450" s="129">
        <v>33.4</v>
      </c>
      <c r="Z450" s="129">
        <v>33.4</v>
      </c>
      <c r="AA450" s="129">
        <v>31.8</v>
      </c>
      <c r="AB450" s="129">
        <v>33.4</v>
      </c>
      <c r="AC450" s="129">
        <v>35.200000000000003</v>
      </c>
      <c r="AD450" s="129">
        <v>36</v>
      </c>
      <c r="AE450" s="129">
        <v>34.799999999999997</v>
      </c>
      <c r="AF450" s="129">
        <v>31.6</v>
      </c>
      <c r="AG450" s="129">
        <v>31.8</v>
      </c>
      <c r="AH450" s="129">
        <v>33</v>
      </c>
      <c r="AI450" s="129">
        <v>32.799999999999997</v>
      </c>
      <c r="AJ450" s="129">
        <v>25.8</v>
      </c>
      <c r="AK450" s="129">
        <v>33.6</v>
      </c>
      <c r="AL450" s="129" t="s">
        <v>1539</v>
      </c>
      <c r="AM450" s="129"/>
      <c r="AN450" s="130">
        <f>+LOOKUP(1000,I450:AM450)</f>
        <v>33.6</v>
      </c>
      <c r="AO450" s="131"/>
      <c r="AQ450" s="132"/>
      <c r="AR450" s="99"/>
      <c r="AS450" s="133"/>
      <c r="AT450" s="134">
        <f>+MAX(I450:AM450)</f>
        <v>36</v>
      </c>
      <c r="AU450" s="135">
        <v>37</v>
      </c>
      <c r="AV450" s="136">
        <f>+AT450-AU450</f>
        <v>-1</v>
      </c>
      <c r="AW450" s="140"/>
      <c r="AX450" s="129">
        <v>35</v>
      </c>
      <c r="AY450" s="129">
        <v>35.799999999999997</v>
      </c>
      <c r="AZ450" s="129">
        <v>36</v>
      </c>
      <c r="BA450" s="129">
        <v>36.200000000000003</v>
      </c>
      <c r="BB450" s="129">
        <v>36</v>
      </c>
      <c r="BC450" s="129">
        <v>35.4</v>
      </c>
      <c r="BD450" s="129">
        <v>35.200000000000003</v>
      </c>
      <c r="BE450" s="129"/>
      <c r="BF450" s="129"/>
      <c r="BG450" s="129"/>
      <c r="BH450" s="129"/>
      <c r="BI450" s="129"/>
      <c r="BJ450" s="129"/>
      <c r="BK450" s="129"/>
      <c r="BL450" s="129"/>
      <c r="BM450" s="129"/>
      <c r="BN450" s="137">
        <f>+LOOKUP(1000,AX450:BM450)</f>
        <v>35.200000000000003</v>
      </c>
      <c r="BO450" s="138"/>
      <c r="BP450" s="131"/>
      <c r="BQ450" s="99">
        <f>+BN450-BP450</f>
        <v>35.200000000000003</v>
      </c>
      <c r="BR450" s="139"/>
      <c r="BS450" s="132">
        <f>+AVERAGE(AX450:BM450)</f>
        <v>35.657142857142858</v>
      </c>
      <c r="BT450" s="99">
        <f>+BS450-BP450</f>
        <v>35.657142857142858</v>
      </c>
      <c r="BU450" s="134">
        <f>+MAX(AX450:BM450)</f>
        <v>36.200000000000003</v>
      </c>
      <c r="BV450" s="135">
        <v>37.4</v>
      </c>
      <c r="BW450" s="116">
        <f>+BU450-BV450</f>
        <v>-1.1999999999999957</v>
      </c>
      <c r="BY450" s="140">
        <v>39.200000000000003</v>
      </c>
      <c r="BZ450" s="140">
        <v>38.200000000000003</v>
      </c>
      <c r="CA450" s="140">
        <v>38.200000000000003</v>
      </c>
      <c r="CB450" s="140">
        <v>37.200000000000003</v>
      </c>
      <c r="CC450" s="140">
        <v>36</v>
      </c>
      <c r="CD450" s="140">
        <v>36.6</v>
      </c>
      <c r="CE450" s="140">
        <v>36.6</v>
      </c>
      <c r="CF450" s="140">
        <v>36.200000000000003</v>
      </c>
      <c r="CG450" s="140">
        <v>37.200000000000003</v>
      </c>
      <c r="CH450" s="140">
        <v>38</v>
      </c>
      <c r="CI450" s="140">
        <v>37</v>
      </c>
      <c r="CJ450" s="140">
        <v>37.4</v>
      </c>
      <c r="CL450" s="140">
        <v>34.505000000000003</v>
      </c>
      <c r="CM450" s="140">
        <v>34.72</v>
      </c>
      <c r="CN450" s="140">
        <v>34.219047619047622</v>
      </c>
      <c r="CO450" s="140">
        <v>33.371428571428567</v>
      </c>
      <c r="CP450" s="140">
        <v>33.199999999999989</v>
      </c>
      <c r="CQ450" s="140">
        <v>32.727272727272727</v>
      </c>
      <c r="CR450" s="140">
        <v>32.771428571428572</v>
      </c>
      <c r="CS450" s="140">
        <v>33.523809523809533</v>
      </c>
      <c r="CT450" s="140">
        <v>34.047619047619051</v>
      </c>
      <c r="CU450" s="140">
        <v>34.066666666666663</v>
      </c>
      <c r="CV450" s="140">
        <v>34.157894736842103</v>
      </c>
      <c r="CW450" s="140">
        <v>33.980952380952367</v>
      </c>
      <c r="CY450" s="105">
        <v>32.195000000000007</v>
      </c>
      <c r="CZ450" s="105">
        <v>31.75</v>
      </c>
      <c r="DA450" s="105">
        <v>31.31428571428572</v>
      </c>
      <c r="DB450" s="105">
        <v>30.542857142857141</v>
      </c>
      <c r="DC450" s="105">
        <v>30.364999999999998</v>
      </c>
      <c r="DD450" s="105">
        <v>29.618181818181821</v>
      </c>
      <c r="DE450" s="105">
        <v>29.58095238095239</v>
      </c>
      <c r="DF450" s="105">
        <v>30.352380952380951</v>
      </c>
      <c r="DG450" s="105">
        <v>31.223809523809521</v>
      </c>
      <c r="DH450" s="105">
        <v>31.519047619047619</v>
      </c>
      <c r="DI450" s="105">
        <v>31.605</v>
      </c>
      <c r="DJ450" s="105">
        <v>31.88571428571429</v>
      </c>
    </row>
    <row r="451" spans="1:114" ht="15" customHeight="1" x14ac:dyDescent="0.25">
      <c r="A451" s="70">
        <v>-75.108999999999995</v>
      </c>
      <c r="B451" s="70">
        <v>3.5738333299999998</v>
      </c>
      <c r="C451" s="71">
        <v>415</v>
      </c>
      <c r="D451" s="56">
        <v>21135030</v>
      </c>
      <c r="E451" s="56"/>
      <c r="F451" s="193" t="s">
        <v>781</v>
      </c>
      <c r="G451" s="57" t="s">
        <v>87</v>
      </c>
      <c r="H451" s="82" t="s">
        <v>782</v>
      </c>
      <c r="I451" s="129">
        <v>35.200000000000003</v>
      </c>
      <c r="J451" s="129">
        <v>33.4</v>
      </c>
      <c r="K451" s="129">
        <v>29.8</v>
      </c>
      <c r="L451" s="129">
        <v>33.4</v>
      </c>
      <c r="M451" s="129" t="s">
        <v>1539</v>
      </c>
      <c r="N451" s="129" t="s">
        <v>1539</v>
      </c>
      <c r="O451" s="129" t="s">
        <v>1539</v>
      </c>
      <c r="P451" s="129" t="s">
        <v>1539</v>
      </c>
      <c r="Q451" s="129">
        <v>37.4</v>
      </c>
      <c r="R451" s="129">
        <v>37.4</v>
      </c>
      <c r="S451" s="129">
        <v>34.799999999999997</v>
      </c>
      <c r="T451" s="129">
        <v>36</v>
      </c>
      <c r="U451" s="129">
        <v>33</v>
      </c>
      <c r="V451" s="129">
        <v>30.8</v>
      </c>
      <c r="W451" s="129">
        <v>29.8</v>
      </c>
      <c r="X451" s="129">
        <v>32.4</v>
      </c>
      <c r="Y451" s="129">
        <v>32.799999999999997</v>
      </c>
      <c r="Z451" s="129">
        <v>33</v>
      </c>
      <c r="AA451" s="129">
        <v>33</v>
      </c>
      <c r="AB451" s="129">
        <v>31</v>
      </c>
      <c r="AC451" s="129">
        <v>33.4</v>
      </c>
      <c r="AD451" s="129">
        <v>32.4</v>
      </c>
      <c r="AE451" s="129">
        <v>33.799999999999997</v>
      </c>
      <c r="AF451" s="129">
        <v>28.4</v>
      </c>
      <c r="AG451" s="129">
        <v>33.799999999999997</v>
      </c>
      <c r="AH451" s="129">
        <v>36</v>
      </c>
      <c r="AI451" s="129">
        <v>35</v>
      </c>
      <c r="AJ451" s="129">
        <v>32.200000000000003</v>
      </c>
      <c r="AK451" s="129">
        <v>32.200000000000003</v>
      </c>
      <c r="AL451" s="129">
        <v>31.8</v>
      </c>
      <c r="AM451" s="129"/>
      <c r="AN451" s="130">
        <f>+LOOKUP(1000,I451:AM451)</f>
        <v>31.8</v>
      </c>
      <c r="AO451" s="131"/>
      <c r="AQ451" s="132"/>
      <c r="AR451" s="99"/>
      <c r="AS451" s="133"/>
      <c r="AT451" s="134">
        <f>+MAX(I451:AM451)</f>
        <v>37.4</v>
      </c>
      <c r="AU451" s="135">
        <v>40</v>
      </c>
      <c r="AV451" s="136">
        <f>+AT451-AU451</f>
        <v>-2.6000000000000014</v>
      </c>
      <c r="AW451" s="140"/>
      <c r="AX451" s="129">
        <v>32</v>
      </c>
      <c r="AY451" s="129">
        <v>32</v>
      </c>
      <c r="AZ451" s="129">
        <v>33.799999999999997</v>
      </c>
      <c r="BA451" s="129">
        <v>33.6</v>
      </c>
      <c r="BB451" s="129">
        <v>32</v>
      </c>
      <c r="BC451" s="129">
        <v>33</v>
      </c>
      <c r="BD451" s="129">
        <v>34</v>
      </c>
      <c r="BE451" s="129"/>
      <c r="BF451" s="129"/>
      <c r="BG451" s="129"/>
      <c r="BH451" s="129"/>
      <c r="BI451" s="129"/>
      <c r="BJ451" s="129"/>
      <c r="BK451" s="129"/>
      <c r="BL451" s="129"/>
      <c r="BM451" s="129"/>
      <c r="BN451" s="137">
        <f>+LOOKUP(1000,AX451:BM451)</f>
        <v>34</v>
      </c>
      <c r="BO451" s="138"/>
      <c r="BP451" s="131"/>
      <c r="BQ451" s="99">
        <f>+BN451-BP451</f>
        <v>34</v>
      </c>
      <c r="BR451" s="139"/>
      <c r="BS451" s="132">
        <f>+AVERAGE(AX451:BM451)</f>
        <v>32.914285714285718</v>
      </c>
      <c r="BT451" s="99">
        <f>+BS451-BP451</f>
        <v>32.914285714285718</v>
      </c>
      <c r="BU451" s="134">
        <f>+MAX(AX451:BM451)</f>
        <v>34</v>
      </c>
      <c r="BV451" s="135">
        <v>41.4</v>
      </c>
      <c r="BW451" s="116">
        <f>+BU451-BV451</f>
        <v>-7.3999999999999986</v>
      </c>
      <c r="BY451" s="140">
        <v>40.799999999999997</v>
      </c>
      <c r="BZ451" s="140">
        <v>42.8</v>
      </c>
      <c r="CA451" s="140">
        <v>42.4</v>
      </c>
      <c r="CB451" s="140">
        <v>41.2</v>
      </c>
      <c r="CC451" s="140">
        <v>42</v>
      </c>
      <c r="CD451" s="140">
        <v>41.4</v>
      </c>
      <c r="CE451" s="140">
        <v>41.8</v>
      </c>
      <c r="CF451" s="140">
        <v>42.4</v>
      </c>
      <c r="CG451" s="140">
        <v>44</v>
      </c>
      <c r="CH451" s="140">
        <v>44</v>
      </c>
      <c r="CI451" s="140">
        <v>40</v>
      </c>
      <c r="CJ451" s="140">
        <v>41.4</v>
      </c>
      <c r="CK451" s="220"/>
      <c r="CL451" s="140">
        <v>36.75</v>
      </c>
      <c r="CM451" s="140">
        <v>38.076190476190483</v>
      </c>
      <c r="CN451" s="140">
        <v>37.581818181818178</v>
      </c>
      <c r="CO451" s="140">
        <v>37.109090909090909</v>
      </c>
      <c r="CP451" s="140">
        <v>37.099999999999987</v>
      </c>
      <c r="CQ451" s="140">
        <v>37.608695652173907</v>
      </c>
      <c r="CR451" s="140">
        <v>38.417391304347817</v>
      </c>
      <c r="CS451" s="140">
        <v>39.582608695652183</v>
      </c>
      <c r="CT451" s="140">
        <v>39.654545454545463</v>
      </c>
      <c r="CU451" s="140">
        <v>38.645454545454541</v>
      </c>
      <c r="CV451" s="140">
        <v>34.572727272727278</v>
      </c>
      <c r="CW451" s="140">
        <v>35.072727272727271</v>
      </c>
      <c r="CY451" s="105">
        <v>33.468421052631577</v>
      </c>
      <c r="CZ451" s="105">
        <v>33.82</v>
      </c>
      <c r="DA451" s="105">
        <v>33.209523809523823</v>
      </c>
      <c r="DB451" s="105">
        <v>32.599999999999987</v>
      </c>
      <c r="DC451" s="105">
        <v>33.009523809523813</v>
      </c>
      <c r="DD451" s="105">
        <v>34.249999999999993</v>
      </c>
      <c r="DE451" s="105">
        <v>35.286363636363632</v>
      </c>
      <c r="DF451" s="105">
        <v>36.568181818181813</v>
      </c>
      <c r="DG451" s="105">
        <v>35.81818181818182</v>
      </c>
      <c r="DH451" s="105">
        <v>33.185714285714283</v>
      </c>
      <c r="DI451" s="105">
        <v>31.276190476190479</v>
      </c>
      <c r="DJ451" s="105">
        <v>31.642857142857139</v>
      </c>
    </row>
    <row r="452" spans="1:114" ht="15" customHeight="1" x14ac:dyDescent="0.25">
      <c r="A452" s="70">
        <v>-75.110111110000005</v>
      </c>
      <c r="B452" s="70">
        <v>3.3733611099999998</v>
      </c>
      <c r="C452" s="71">
        <v>440</v>
      </c>
      <c r="D452" s="56">
        <v>21145040</v>
      </c>
      <c r="E452" s="56"/>
      <c r="F452" s="193" t="s">
        <v>783</v>
      </c>
      <c r="G452" s="74" t="s">
        <v>101</v>
      </c>
      <c r="H452" s="73" t="s">
        <v>784</v>
      </c>
      <c r="I452" s="129">
        <v>37.4</v>
      </c>
      <c r="J452" s="129">
        <v>36.6</v>
      </c>
      <c r="K452" s="129">
        <v>31.4</v>
      </c>
      <c r="L452" s="129">
        <v>34.6</v>
      </c>
      <c r="M452" s="129">
        <v>31.4</v>
      </c>
      <c r="N452" s="129">
        <v>33.6</v>
      </c>
      <c r="O452" s="129" t="s">
        <v>1539</v>
      </c>
      <c r="P452" s="129">
        <v>33.6</v>
      </c>
      <c r="Q452" s="129">
        <v>35.200000000000003</v>
      </c>
      <c r="R452" s="129">
        <v>37.799999999999997</v>
      </c>
      <c r="S452" s="129">
        <v>36.6</v>
      </c>
      <c r="T452" s="129">
        <v>35.6</v>
      </c>
      <c r="U452" s="129">
        <v>32</v>
      </c>
      <c r="V452" s="129">
        <v>33.6</v>
      </c>
      <c r="W452" s="129">
        <v>29.8</v>
      </c>
      <c r="X452" s="129">
        <v>33.6</v>
      </c>
      <c r="Y452" s="129">
        <v>33.799999999999997</v>
      </c>
      <c r="Z452" s="129">
        <v>35.4</v>
      </c>
      <c r="AA452" s="129">
        <v>35.6</v>
      </c>
      <c r="AB452" s="129">
        <v>32.6</v>
      </c>
      <c r="AC452" s="129">
        <v>34</v>
      </c>
      <c r="AD452" s="129">
        <v>33.200000000000003</v>
      </c>
      <c r="AE452" s="129">
        <v>33</v>
      </c>
      <c r="AF452" s="129">
        <v>29.8</v>
      </c>
      <c r="AG452" s="129">
        <v>34.799999999999997</v>
      </c>
      <c r="AH452" s="129" t="s">
        <v>1539</v>
      </c>
      <c r="AI452" s="129" t="s">
        <v>1539</v>
      </c>
      <c r="AJ452" s="129" t="s">
        <v>1539</v>
      </c>
      <c r="AK452" s="129" t="s">
        <v>1539</v>
      </c>
      <c r="AL452" s="129" t="s">
        <v>1539</v>
      </c>
      <c r="AM452" s="129"/>
      <c r="AN452" s="130">
        <f>+LOOKUP(1000,I452:AM452)</f>
        <v>34.799999999999997</v>
      </c>
      <c r="AO452" s="131"/>
      <c r="AQ452" s="132"/>
      <c r="AR452" s="99"/>
      <c r="AS452" s="133"/>
      <c r="AT452" s="134">
        <f>+MAX(I452:AM452)</f>
        <v>37.799999999999997</v>
      </c>
      <c r="AU452" s="135" t="s">
        <v>1539</v>
      </c>
      <c r="AV452" s="136"/>
      <c r="AW452" s="140"/>
      <c r="AX452" s="129" t="s">
        <v>1539</v>
      </c>
      <c r="AY452" s="129" t="s">
        <v>1539</v>
      </c>
      <c r="AZ452" s="129" t="s">
        <v>1539</v>
      </c>
      <c r="BA452" s="129">
        <v>36.200000000000003</v>
      </c>
      <c r="BB452" s="129">
        <v>31.2</v>
      </c>
      <c r="BC452" s="129">
        <v>33.4</v>
      </c>
      <c r="BD452" s="129">
        <v>35.4</v>
      </c>
      <c r="BE452" s="129"/>
      <c r="BF452" s="129"/>
      <c r="BG452" s="129"/>
      <c r="BH452" s="129"/>
      <c r="BI452" s="129"/>
      <c r="BJ452" s="129"/>
      <c r="BK452" s="129"/>
      <c r="BL452" s="129"/>
      <c r="BM452" s="129"/>
      <c r="BN452" s="137">
        <f>+LOOKUP(1000,AX452:BM452)</f>
        <v>35.4</v>
      </c>
      <c r="BO452" s="138"/>
      <c r="BP452" s="131"/>
      <c r="BQ452" s="99">
        <f>+BN452-BP452</f>
        <v>35.4</v>
      </c>
      <c r="BR452" s="139"/>
      <c r="BS452" s="132">
        <f>+AVERAGE(AX452:BM452)</f>
        <v>34.050000000000004</v>
      </c>
      <c r="BT452" s="99">
        <f>+BS452-BP452</f>
        <v>34.050000000000004</v>
      </c>
      <c r="BU452" s="134">
        <f>+MAX(AX452:BM452)</f>
        <v>36.200000000000003</v>
      </c>
      <c r="BV452" s="135" t="s">
        <v>1539</v>
      </c>
      <c r="BW452" s="116"/>
      <c r="BY452" s="140" t="s">
        <v>1539</v>
      </c>
      <c r="BZ452" s="140" t="s">
        <v>1539</v>
      </c>
      <c r="CA452" s="140" t="s">
        <v>1539</v>
      </c>
      <c r="CB452" s="140" t="s">
        <v>1539</v>
      </c>
      <c r="CC452" s="140" t="s">
        <v>1539</v>
      </c>
      <c r="CD452" s="140" t="s">
        <v>1539</v>
      </c>
      <c r="CE452" s="140" t="s">
        <v>1539</v>
      </c>
      <c r="CF452" s="140" t="s">
        <v>1539</v>
      </c>
      <c r="CG452" s="140" t="s">
        <v>1539</v>
      </c>
      <c r="CH452" s="140" t="s">
        <v>1539</v>
      </c>
      <c r="CI452" s="140" t="s">
        <v>1539</v>
      </c>
      <c r="CJ452" s="140" t="s">
        <v>1539</v>
      </c>
      <c r="CL452" s="140">
        <v>36.861111111111107</v>
      </c>
      <c r="CM452" s="140">
        <v>37.788235294117648</v>
      </c>
      <c r="CN452" s="140">
        <v>38.058823529411768</v>
      </c>
      <c r="CO452" s="140">
        <v>37.533333333333331</v>
      </c>
      <c r="CP452" s="140">
        <v>38.116666666666667</v>
      </c>
      <c r="CQ452" s="140">
        <v>38.121052631578941</v>
      </c>
      <c r="CR452" s="140">
        <v>38.382352941176471</v>
      </c>
      <c r="CS452" s="140">
        <v>39.027777777777779</v>
      </c>
      <c r="CT452" s="140">
        <v>39.535294117647062</v>
      </c>
      <c r="CU452" s="140">
        <v>38.363157894736837</v>
      </c>
      <c r="CV452" s="140">
        <v>36.216666666666669</v>
      </c>
      <c r="CW452" s="140">
        <v>35.747058823529407</v>
      </c>
      <c r="CY452" s="105">
        <v>33.588888888888881</v>
      </c>
      <c r="CZ452" s="105">
        <v>34.082352941176467</v>
      </c>
      <c r="DA452" s="105">
        <v>33.835294117647059</v>
      </c>
      <c r="DB452" s="105">
        <v>33.522222222222219</v>
      </c>
      <c r="DC452" s="105">
        <v>33.938888888888897</v>
      </c>
      <c r="DD452" s="105">
        <v>35.015789473684222</v>
      </c>
      <c r="DE452" s="105">
        <v>35.441176470588232</v>
      </c>
      <c r="DF452" s="105">
        <v>36.37222222222222</v>
      </c>
      <c r="DG452" s="105">
        <v>36.170588235294119</v>
      </c>
      <c r="DH452" s="105">
        <v>34.126315789473693</v>
      </c>
      <c r="DI452" s="105">
        <v>32.450000000000003</v>
      </c>
      <c r="DJ452" s="105">
        <v>32.611764705882351</v>
      </c>
    </row>
    <row r="453" spans="1:114" ht="15" customHeight="1" x14ac:dyDescent="0.25">
      <c r="A453" s="70">
        <v>-75.218416669999996</v>
      </c>
      <c r="B453" s="70">
        <v>3.1873888899999998</v>
      </c>
      <c r="C453" s="71">
        <v>429</v>
      </c>
      <c r="D453" s="56">
        <v>21110330</v>
      </c>
      <c r="E453" s="56"/>
      <c r="F453" s="195" t="s">
        <v>785</v>
      </c>
      <c r="G453" s="57" t="s">
        <v>101</v>
      </c>
      <c r="H453" s="82" t="s">
        <v>784</v>
      </c>
      <c r="I453" s="129" t="s">
        <v>1539</v>
      </c>
      <c r="J453" s="129" t="s">
        <v>1539</v>
      </c>
      <c r="K453" s="129" t="s">
        <v>1539</v>
      </c>
      <c r="L453" s="129" t="s">
        <v>1539</v>
      </c>
      <c r="M453" s="129" t="s">
        <v>1539</v>
      </c>
      <c r="N453" s="129" t="s">
        <v>1539</v>
      </c>
      <c r="O453" s="129" t="s">
        <v>1539</v>
      </c>
      <c r="P453" s="129" t="s">
        <v>1539</v>
      </c>
      <c r="Q453" s="129" t="s">
        <v>1539</v>
      </c>
      <c r="R453" s="129" t="s">
        <v>1539</v>
      </c>
      <c r="S453" s="129" t="s">
        <v>1539</v>
      </c>
      <c r="T453" s="129" t="s">
        <v>1539</v>
      </c>
      <c r="U453" s="129" t="s">
        <v>1539</v>
      </c>
      <c r="V453" s="129" t="s">
        <v>1539</v>
      </c>
      <c r="W453" s="129" t="s">
        <v>1539</v>
      </c>
      <c r="X453" s="129" t="s">
        <v>1539</v>
      </c>
      <c r="Y453" s="129" t="s">
        <v>1539</v>
      </c>
      <c r="Z453" s="129" t="s">
        <v>1539</v>
      </c>
      <c r="AA453" s="129" t="s">
        <v>1539</v>
      </c>
      <c r="AB453" s="129" t="s">
        <v>1539</v>
      </c>
      <c r="AC453" s="129" t="s">
        <v>1539</v>
      </c>
      <c r="AD453" s="129" t="s">
        <v>1539</v>
      </c>
      <c r="AE453" s="129" t="s">
        <v>1539</v>
      </c>
      <c r="AF453" s="129" t="s">
        <v>1539</v>
      </c>
      <c r="AG453" s="129" t="s">
        <v>1539</v>
      </c>
      <c r="AH453" s="129" t="s">
        <v>1539</v>
      </c>
      <c r="AI453" s="129" t="s">
        <v>1539</v>
      </c>
      <c r="AJ453" s="129" t="s">
        <v>1539</v>
      </c>
      <c r="AK453" s="129" t="s">
        <v>1539</v>
      </c>
      <c r="AL453" s="129" t="s">
        <v>1539</v>
      </c>
      <c r="AM453" s="129"/>
      <c r="AN453" s="130"/>
      <c r="AO453" s="131"/>
      <c r="AQ453" s="132"/>
      <c r="AR453" s="99"/>
      <c r="AS453" s="133"/>
      <c r="AT453" s="134"/>
      <c r="AU453" s="135" t="s">
        <v>1539</v>
      </c>
      <c r="AV453" s="136"/>
      <c r="AW453" s="140"/>
      <c r="AX453" s="129" t="s">
        <v>1539</v>
      </c>
      <c r="AY453" s="129" t="s">
        <v>1539</v>
      </c>
      <c r="AZ453" s="129" t="s">
        <v>1539</v>
      </c>
      <c r="BA453" s="129" t="s">
        <v>1539</v>
      </c>
      <c r="BB453" s="129" t="s">
        <v>1539</v>
      </c>
      <c r="BC453" s="129" t="s">
        <v>1539</v>
      </c>
      <c r="BD453" s="129" t="s">
        <v>1539</v>
      </c>
      <c r="BE453" s="129"/>
      <c r="BF453" s="129"/>
      <c r="BG453" s="129"/>
      <c r="BH453" s="129"/>
      <c r="BI453" s="129"/>
      <c r="BJ453" s="129"/>
      <c r="BK453" s="129"/>
      <c r="BL453" s="129"/>
      <c r="BM453" s="129"/>
      <c r="BN453" s="137"/>
      <c r="BO453" s="138"/>
      <c r="BP453" s="131"/>
      <c r="BQ453" s="99"/>
      <c r="BR453" s="139"/>
      <c r="BS453" s="132"/>
      <c r="BT453" s="99"/>
      <c r="BU453" s="134"/>
      <c r="BV453" s="135" t="s">
        <v>1539</v>
      </c>
      <c r="BW453" s="116"/>
      <c r="BY453" s="140" t="s">
        <v>1539</v>
      </c>
      <c r="BZ453" s="140" t="s">
        <v>1539</v>
      </c>
      <c r="CA453" s="140" t="s">
        <v>1539</v>
      </c>
      <c r="CB453" s="140" t="s">
        <v>1539</v>
      </c>
      <c r="CC453" s="140" t="s">
        <v>1539</v>
      </c>
      <c r="CD453" s="140" t="s">
        <v>1539</v>
      </c>
      <c r="CE453" s="140" t="s">
        <v>1539</v>
      </c>
      <c r="CF453" s="140" t="s">
        <v>1539</v>
      </c>
      <c r="CG453" s="140" t="s">
        <v>1539</v>
      </c>
      <c r="CH453" s="140" t="s">
        <v>1539</v>
      </c>
      <c r="CI453" s="140" t="s">
        <v>1539</v>
      </c>
      <c r="CJ453" s="140" t="s">
        <v>1539</v>
      </c>
      <c r="CL453" s="140"/>
      <c r="CM453" s="140"/>
      <c r="CN453" s="140"/>
      <c r="CO453" s="140"/>
      <c r="CP453" s="140"/>
      <c r="CQ453" s="140"/>
      <c r="CR453" s="140"/>
      <c r="CS453" s="140"/>
      <c r="CT453" s="140"/>
      <c r="CU453" s="140"/>
      <c r="CV453" s="140"/>
      <c r="CW453" s="140"/>
      <c r="CY453" s="105"/>
      <c r="CZ453" s="105"/>
      <c r="DA453" s="105"/>
      <c r="DB453" s="105"/>
      <c r="DC453" s="105"/>
      <c r="DD453" s="105"/>
      <c r="DE453" s="105"/>
      <c r="DF453" s="105"/>
      <c r="DG453" s="105"/>
      <c r="DH453" s="105"/>
      <c r="DI453" s="105"/>
      <c r="DJ453" s="105"/>
    </row>
    <row r="454" spans="1:114" ht="15" customHeight="1" x14ac:dyDescent="0.25">
      <c r="A454" s="70">
        <v>-75.057333330000006</v>
      </c>
      <c r="B454" s="70">
        <v>3.15033333</v>
      </c>
      <c r="C454" s="71">
        <v>615</v>
      </c>
      <c r="D454" s="56">
        <v>21110070</v>
      </c>
      <c r="E454" s="56"/>
      <c r="F454" s="195" t="s">
        <v>786</v>
      </c>
      <c r="G454" s="57" t="s">
        <v>101</v>
      </c>
      <c r="H454" s="82" t="s">
        <v>787</v>
      </c>
      <c r="I454" s="129" t="s">
        <v>1539</v>
      </c>
      <c r="J454" s="129" t="s">
        <v>1539</v>
      </c>
      <c r="K454" s="129" t="s">
        <v>1539</v>
      </c>
      <c r="L454" s="129" t="s">
        <v>1539</v>
      </c>
      <c r="M454" s="129" t="s">
        <v>1539</v>
      </c>
      <c r="N454" s="129" t="s">
        <v>1539</v>
      </c>
      <c r="O454" s="129" t="s">
        <v>1539</v>
      </c>
      <c r="P454" s="129" t="s">
        <v>1539</v>
      </c>
      <c r="Q454" s="129" t="s">
        <v>1539</v>
      </c>
      <c r="R454" s="129" t="s">
        <v>1539</v>
      </c>
      <c r="S454" s="129" t="s">
        <v>1539</v>
      </c>
      <c r="T454" s="129" t="s">
        <v>1539</v>
      </c>
      <c r="U454" s="129" t="s">
        <v>1539</v>
      </c>
      <c r="V454" s="129" t="s">
        <v>1539</v>
      </c>
      <c r="W454" s="129" t="s">
        <v>1539</v>
      </c>
      <c r="X454" s="129" t="s">
        <v>1539</v>
      </c>
      <c r="Y454" s="129" t="s">
        <v>1539</v>
      </c>
      <c r="Z454" s="129" t="s">
        <v>1539</v>
      </c>
      <c r="AA454" s="129" t="s">
        <v>1539</v>
      </c>
      <c r="AB454" s="129" t="s">
        <v>1539</v>
      </c>
      <c r="AC454" s="129" t="s">
        <v>1539</v>
      </c>
      <c r="AD454" s="129" t="s">
        <v>1539</v>
      </c>
      <c r="AE454" s="129" t="s">
        <v>1539</v>
      </c>
      <c r="AF454" s="129" t="s">
        <v>1539</v>
      </c>
      <c r="AG454" s="129" t="s">
        <v>1539</v>
      </c>
      <c r="AH454" s="129" t="s">
        <v>1539</v>
      </c>
      <c r="AI454" s="129" t="s">
        <v>1539</v>
      </c>
      <c r="AJ454" s="129" t="s">
        <v>1539</v>
      </c>
      <c r="AK454" s="129" t="s">
        <v>1539</v>
      </c>
      <c r="AL454" s="129" t="s">
        <v>1539</v>
      </c>
      <c r="AM454" s="129"/>
      <c r="AN454" s="130"/>
      <c r="AO454" s="131"/>
      <c r="AQ454" s="132"/>
      <c r="AR454" s="99"/>
      <c r="AS454" s="133"/>
      <c r="AT454" s="134"/>
      <c r="AU454" s="135" t="s">
        <v>1539</v>
      </c>
      <c r="AV454" s="136"/>
      <c r="AW454" s="140"/>
      <c r="AX454" s="129" t="s">
        <v>1539</v>
      </c>
      <c r="AY454" s="129" t="s">
        <v>1539</v>
      </c>
      <c r="AZ454" s="129" t="s">
        <v>1539</v>
      </c>
      <c r="BA454" s="129" t="s">
        <v>1539</v>
      </c>
      <c r="BB454" s="129" t="s">
        <v>1539</v>
      </c>
      <c r="BC454" s="129" t="s">
        <v>1539</v>
      </c>
      <c r="BD454" s="129" t="s">
        <v>1539</v>
      </c>
      <c r="BE454" s="129"/>
      <c r="BF454" s="129"/>
      <c r="BG454" s="129"/>
      <c r="BH454" s="129"/>
      <c r="BI454" s="129"/>
      <c r="BJ454" s="129"/>
      <c r="BK454" s="129"/>
      <c r="BL454" s="129"/>
      <c r="BM454" s="129"/>
      <c r="BN454" s="137"/>
      <c r="BO454" s="138"/>
      <c r="BP454" s="131"/>
      <c r="BQ454" s="99"/>
      <c r="BR454" s="139"/>
      <c r="BS454" s="132"/>
      <c r="BT454" s="99"/>
      <c r="BU454" s="134"/>
      <c r="BV454" s="135" t="s">
        <v>1539</v>
      </c>
      <c r="BW454" s="116"/>
      <c r="BY454" s="140" t="s">
        <v>1539</v>
      </c>
      <c r="BZ454" s="140" t="s">
        <v>1539</v>
      </c>
      <c r="CA454" s="140" t="s">
        <v>1539</v>
      </c>
      <c r="CB454" s="140" t="s">
        <v>1539</v>
      </c>
      <c r="CC454" s="140" t="s">
        <v>1539</v>
      </c>
      <c r="CD454" s="140" t="s">
        <v>1539</v>
      </c>
      <c r="CE454" s="140" t="s">
        <v>1539</v>
      </c>
      <c r="CF454" s="140" t="s">
        <v>1539</v>
      </c>
      <c r="CG454" s="140" t="s">
        <v>1539</v>
      </c>
      <c r="CH454" s="140" t="s">
        <v>1539</v>
      </c>
      <c r="CI454" s="140" t="s">
        <v>1539</v>
      </c>
      <c r="CJ454" s="140" t="s">
        <v>1539</v>
      </c>
      <c r="CL454" s="140"/>
      <c r="CM454" s="140"/>
      <c r="CN454" s="140"/>
      <c r="CO454" s="140"/>
      <c r="CP454" s="140"/>
      <c r="CQ454" s="140"/>
      <c r="CR454" s="140"/>
      <c r="CS454" s="140"/>
      <c r="CT454" s="140"/>
      <c r="CU454" s="140"/>
      <c r="CV454" s="140"/>
      <c r="CW454" s="140"/>
      <c r="CY454" s="105"/>
      <c r="CZ454" s="105"/>
      <c r="DA454" s="105"/>
      <c r="DB454" s="105"/>
      <c r="DC454" s="105"/>
      <c r="DD454" s="105"/>
      <c r="DE454" s="105"/>
      <c r="DF454" s="105"/>
      <c r="DG454" s="105"/>
      <c r="DH454" s="105"/>
      <c r="DI454" s="105"/>
      <c r="DJ454" s="105"/>
    </row>
    <row r="455" spans="1:114" ht="15" customHeight="1" x14ac:dyDescent="0.25">
      <c r="A455" s="70">
        <v>-75.159722220000006</v>
      </c>
      <c r="B455" s="70">
        <v>3.03602778</v>
      </c>
      <c r="C455" s="71">
        <v>591</v>
      </c>
      <c r="D455" s="56">
        <v>21110180</v>
      </c>
      <c r="E455" s="56"/>
      <c r="F455" s="195" t="s">
        <v>788</v>
      </c>
      <c r="G455" s="74" t="s">
        <v>101</v>
      </c>
      <c r="H455" s="73" t="s">
        <v>775</v>
      </c>
      <c r="I455" s="129" t="s">
        <v>1539</v>
      </c>
      <c r="J455" s="129" t="s">
        <v>1539</v>
      </c>
      <c r="K455" s="129" t="s">
        <v>1539</v>
      </c>
      <c r="L455" s="129" t="s">
        <v>1539</v>
      </c>
      <c r="M455" s="129" t="s">
        <v>1539</v>
      </c>
      <c r="N455" s="129" t="s">
        <v>1539</v>
      </c>
      <c r="O455" s="129" t="s">
        <v>1539</v>
      </c>
      <c r="P455" s="129" t="s">
        <v>1539</v>
      </c>
      <c r="Q455" s="129" t="s">
        <v>1539</v>
      </c>
      <c r="R455" s="129" t="s">
        <v>1539</v>
      </c>
      <c r="S455" s="129" t="s">
        <v>1539</v>
      </c>
      <c r="T455" s="129" t="s">
        <v>1539</v>
      </c>
      <c r="U455" s="129" t="s">
        <v>1539</v>
      </c>
      <c r="V455" s="129" t="s">
        <v>1539</v>
      </c>
      <c r="W455" s="129" t="s">
        <v>1539</v>
      </c>
      <c r="X455" s="129" t="s">
        <v>1539</v>
      </c>
      <c r="Y455" s="129" t="s">
        <v>1539</v>
      </c>
      <c r="Z455" s="129" t="s">
        <v>1539</v>
      </c>
      <c r="AA455" s="129" t="s">
        <v>1539</v>
      </c>
      <c r="AB455" s="129" t="s">
        <v>1539</v>
      </c>
      <c r="AC455" s="129" t="s">
        <v>1539</v>
      </c>
      <c r="AD455" s="129" t="s">
        <v>1539</v>
      </c>
      <c r="AE455" s="129" t="s">
        <v>1539</v>
      </c>
      <c r="AF455" s="129" t="s">
        <v>1539</v>
      </c>
      <c r="AG455" s="129" t="s">
        <v>1539</v>
      </c>
      <c r="AH455" s="129" t="s">
        <v>1539</v>
      </c>
      <c r="AI455" s="129" t="s">
        <v>1539</v>
      </c>
      <c r="AJ455" s="129" t="s">
        <v>1539</v>
      </c>
      <c r="AK455" s="129" t="s">
        <v>1539</v>
      </c>
      <c r="AL455" s="129" t="s">
        <v>1539</v>
      </c>
      <c r="AM455" s="129"/>
      <c r="AN455" s="130"/>
      <c r="AO455" s="131"/>
      <c r="AQ455" s="132"/>
      <c r="AR455" s="99"/>
      <c r="AS455" s="133"/>
      <c r="AT455" s="134"/>
      <c r="AU455" s="135" t="s">
        <v>1539</v>
      </c>
      <c r="AV455" s="136"/>
      <c r="AW455" s="140"/>
      <c r="AX455" s="129" t="s">
        <v>1539</v>
      </c>
      <c r="AY455" s="129" t="s">
        <v>1539</v>
      </c>
      <c r="AZ455" s="129" t="s">
        <v>1539</v>
      </c>
      <c r="BA455" s="129" t="s">
        <v>1539</v>
      </c>
      <c r="BB455" s="129" t="s">
        <v>1539</v>
      </c>
      <c r="BC455" s="129" t="s">
        <v>1539</v>
      </c>
      <c r="BD455" s="129" t="s">
        <v>1539</v>
      </c>
      <c r="BE455" s="129"/>
      <c r="BF455" s="129"/>
      <c r="BG455" s="129"/>
      <c r="BH455" s="129"/>
      <c r="BI455" s="129"/>
      <c r="BJ455" s="129"/>
      <c r="BK455" s="129"/>
      <c r="BL455" s="129"/>
      <c r="BM455" s="129"/>
      <c r="BN455" s="137"/>
      <c r="BO455" s="138"/>
      <c r="BP455" s="131"/>
      <c r="BQ455" s="99"/>
      <c r="BR455" s="139"/>
      <c r="BS455" s="132"/>
      <c r="BT455" s="99"/>
      <c r="BU455" s="134"/>
      <c r="BV455" s="135" t="s">
        <v>1539</v>
      </c>
      <c r="BW455" s="116"/>
      <c r="BY455" s="140" t="s">
        <v>1539</v>
      </c>
      <c r="BZ455" s="140" t="s">
        <v>1539</v>
      </c>
      <c r="CA455" s="140" t="s">
        <v>1539</v>
      </c>
      <c r="CB455" s="140" t="s">
        <v>1539</v>
      </c>
      <c r="CC455" s="140" t="s">
        <v>1539</v>
      </c>
      <c r="CD455" s="140" t="s">
        <v>1539</v>
      </c>
      <c r="CE455" s="140" t="s">
        <v>1539</v>
      </c>
      <c r="CF455" s="140" t="s">
        <v>1539</v>
      </c>
      <c r="CG455" s="140" t="s">
        <v>1539</v>
      </c>
      <c r="CH455" s="140" t="s">
        <v>1539</v>
      </c>
      <c r="CI455" s="140" t="s">
        <v>1539</v>
      </c>
      <c r="CJ455" s="140" t="s">
        <v>1539</v>
      </c>
      <c r="CL455" s="140"/>
      <c r="CM455" s="140"/>
      <c r="CN455" s="140"/>
      <c r="CO455" s="140"/>
      <c r="CP455" s="140"/>
      <c r="CQ455" s="140"/>
      <c r="CR455" s="140"/>
      <c r="CS455" s="140"/>
      <c r="CT455" s="140"/>
      <c r="CU455" s="140"/>
      <c r="CV455" s="140"/>
      <c r="CW455" s="140"/>
      <c r="CY455" s="105"/>
      <c r="CZ455" s="105"/>
      <c r="DA455" s="105"/>
      <c r="DB455" s="105"/>
      <c r="DC455" s="105"/>
      <c r="DD455" s="105"/>
      <c r="DE455" s="105"/>
      <c r="DF455" s="105"/>
      <c r="DG455" s="105"/>
      <c r="DH455" s="105"/>
      <c r="DI455" s="105"/>
      <c r="DJ455" s="105"/>
    </row>
    <row r="456" spans="1:114" ht="15" customHeight="1" x14ac:dyDescent="0.25">
      <c r="A456" s="70">
        <v>-75.559555560000007</v>
      </c>
      <c r="B456" s="70">
        <v>1.58905556</v>
      </c>
      <c r="C456" s="71">
        <v>244</v>
      </c>
      <c r="D456" s="56">
        <v>44035020</v>
      </c>
      <c r="E456" s="56"/>
      <c r="F456" s="195" t="s">
        <v>789</v>
      </c>
      <c r="G456" s="74" t="s">
        <v>780</v>
      </c>
      <c r="H456" s="73" t="s">
        <v>790</v>
      </c>
      <c r="I456" s="129" t="s">
        <v>1539</v>
      </c>
      <c r="J456" s="129" t="s">
        <v>1539</v>
      </c>
      <c r="K456" s="129" t="s">
        <v>1539</v>
      </c>
      <c r="L456" s="129" t="s">
        <v>1539</v>
      </c>
      <c r="M456" s="129" t="s">
        <v>1539</v>
      </c>
      <c r="N456" s="129" t="s">
        <v>1539</v>
      </c>
      <c r="O456" s="129" t="s">
        <v>1539</v>
      </c>
      <c r="P456" s="129" t="s">
        <v>1539</v>
      </c>
      <c r="Q456" s="129" t="s">
        <v>1539</v>
      </c>
      <c r="R456" s="129" t="s">
        <v>1539</v>
      </c>
      <c r="S456" s="129" t="s">
        <v>1539</v>
      </c>
      <c r="T456" s="129" t="s">
        <v>1539</v>
      </c>
      <c r="U456" s="129" t="s">
        <v>1539</v>
      </c>
      <c r="V456" s="129" t="s">
        <v>1539</v>
      </c>
      <c r="W456" s="129" t="s">
        <v>1539</v>
      </c>
      <c r="X456" s="129" t="s">
        <v>1539</v>
      </c>
      <c r="Y456" s="129" t="s">
        <v>1539</v>
      </c>
      <c r="Z456" s="129" t="s">
        <v>1539</v>
      </c>
      <c r="AA456" s="129" t="s">
        <v>1539</v>
      </c>
      <c r="AB456" s="129" t="s">
        <v>1539</v>
      </c>
      <c r="AC456" s="129" t="s">
        <v>1539</v>
      </c>
      <c r="AD456" s="129" t="s">
        <v>1539</v>
      </c>
      <c r="AE456" s="129" t="s">
        <v>1539</v>
      </c>
      <c r="AF456" s="129" t="s">
        <v>1539</v>
      </c>
      <c r="AG456" s="129" t="s">
        <v>1539</v>
      </c>
      <c r="AH456" s="129" t="s">
        <v>1539</v>
      </c>
      <c r="AI456" s="129" t="s">
        <v>1539</v>
      </c>
      <c r="AJ456" s="129" t="s">
        <v>1539</v>
      </c>
      <c r="AK456" s="129" t="s">
        <v>1539</v>
      </c>
      <c r="AL456" s="129" t="s">
        <v>1539</v>
      </c>
      <c r="AM456" s="129"/>
      <c r="AN456" s="130"/>
      <c r="AO456" s="131"/>
      <c r="AQ456" s="132"/>
      <c r="AR456" s="99"/>
      <c r="AS456" s="133"/>
      <c r="AT456" s="134"/>
      <c r="AU456" s="135" t="s">
        <v>1539</v>
      </c>
      <c r="AV456" s="136"/>
      <c r="AW456" s="140"/>
      <c r="AX456" s="129" t="s">
        <v>1539</v>
      </c>
      <c r="AY456" s="129" t="s">
        <v>1539</v>
      </c>
      <c r="AZ456" s="129" t="s">
        <v>1539</v>
      </c>
      <c r="BA456" s="129" t="s">
        <v>1539</v>
      </c>
      <c r="BB456" s="129" t="s">
        <v>1539</v>
      </c>
      <c r="BC456" s="129" t="s">
        <v>1539</v>
      </c>
      <c r="BD456" s="129" t="s">
        <v>1539</v>
      </c>
      <c r="BE456" s="129"/>
      <c r="BF456" s="129"/>
      <c r="BG456" s="129"/>
      <c r="BH456" s="129"/>
      <c r="BI456" s="129"/>
      <c r="BJ456" s="129"/>
      <c r="BK456" s="129"/>
      <c r="BL456" s="129"/>
      <c r="BM456" s="129"/>
      <c r="BN456" s="137"/>
      <c r="BO456" s="138"/>
      <c r="BP456" s="131"/>
      <c r="BQ456" s="99"/>
      <c r="BR456" s="139"/>
      <c r="BS456" s="132"/>
      <c r="BT456" s="99"/>
      <c r="BU456" s="134"/>
      <c r="BV456" s="135" t="s">
        <v>1539</v>
      </c>
      <c r="BW456" s="116"/>
      <c r="BY456" s="140" t="s">
        <v>1539</v>
      </c>
      <c r="BZ456" s="140" t="s">
        <v>1539</v>
      </c>
      <c r="CA456" s="140" t="s">
        <v>1539</v>
      </c>
      <c r="CB456" s="140" t="s">
        <v>1539</v>
      </c>
      <c r="CC456" s="140" t="s">
        <v>1539</v>
      </c>
      <c r="CD456" s="140" t="s">
        <v>1539</v>
      </c>
      <c r="CE456" s="140" t="s">
        <v>1539</v>
      </c>
      <c r="CF456" s="140" t="s">
        <v>1539</v>
      </c>
      <c r="CG456" s="140" t="s">
        <v>1539</v>
      </c>
      <c r="CH456" s="140" t="s">
        <v>1539</v>
      </c>
      <c r="CI456" s="140" t="s">
        <v>1539</v>
      </c>
      <c r="CJ456" s="140" t="s">
        <v>1539</v>
      </c>
      <c r="CL456" s="140">
        <v>35.379310344827587</v>
      </c>
      <c r="CM456" s="140">
        <v>35.751724137931028</v>
      </c>
      <c r="CN456" s="140">
        <v>34.910344827586201</v>
      </c>
      <c r="CO456" s="140">
        <v>33.910344827586208</v>
      </c>
      <c r="CP456" s="140">
        <v>33.103448275862057</v>
      </c>
      <c r="CQ456" s="140">
        <v>32.4551724137931</v>
      </c>
      <c r="CR456" s="140">
        <v>32.668965517241368</v>
      </c>
      <c r="CS456" s="140">
        <v>33.503703703703707</v>
      </c>
      <c r="CT456" s="140">
        <v>34.237931034482763</v>
      </c>
      <c r="CU456" s="140">
        <v>34.427586206896549</v>
      </c>
      <c r="CV456" s="140">
        <v>34.558620689655172</v>
      </c>
      <c r="CW456" s="140">
        <v>34.606896551724127</v>
      </c>
      <c r="CY456" s="105">
        <v>32.631034482758608</v>
      </c>
      <c r="CZ456" s="105">
        <v>32.027586206896551</v>
      </c>
      <c r="DA456" s="105">
        <v>30.9551724137931</v>
      </c>
      <c r="DB456" s="105">
        <v>30.213793103448278</v>
      </c>
      <c r="DC456" s="105">
        <v>29.751724137931038</v>
      </c>
      <c r="DD456" s="105">
        <v>28.9</v>
      </c>
      <c r="DE456" s="105">
        <v>28.755172413793101</v>
      </c>
      <c r="DF456" s="105">
        <v>30.022222222222219</v>
      </c>
      <c r="DG456" s="105">
        <v>30.948275862068961</v>
      </c>
      <c r="DH456" s="105">
        <v>31.182758620689651</v>
      </c>
      <c r="DI456" s="105">
        <v>31.3448275862069</v>
      </c>
      <c r="DJ456" s="105">
        <v>32.00344827586207</v>
      </c>
    </row>
    <row r="457" spans="1:114" ht="15" customHeight="1" x14ac:dyDescent="0.25">
      <c r="A457" s="70">
        <v>-75.870722220000005</v>
      </c>
      <c r="B457" s="70">
        <v>1.4195277799999999</v>
      </c>
      <c r="C457" s="71">
        <v>300</v>
      </c>
      <c r="D457" s="56">
        <v>44040020</v>
      </c>
      <c r="E457" s="56"/>
      <c r="F457" s="195" t="s">
        <v>791</v>
      </c>
      <c r="G457" s="74" t="s">
        <v>780</v>
      </c>
      <c r="H457" s="73" t="s">
        <v>792</v>
      </c>
      <c r="I457" s="129" t="s">
        <v>1539</v>
      </c>
      <c r="J457" s="129" t="s">
        <v>1539</v>
      </c>
      <c r="K457" s="129" t="s">
        <v>1539</v>
      </c>
      <c r="L457" s="129" t="s">
        <v>1539</v>
      </c>
      <c r="M457" s="129" t="s">
        <v>1539</v>
      </c>
      <c r="N457" s="129" t="s">
        <v>1539</v>
      </c>
      <c r="O457" s="129" t="s">
        <v>1539</v>
      </c>
      <c r="P457" s="129" t="s">
        <v>1539</v>
      </c>
      <c r="Q457" s="129" t="s">
        <v>1539</v>
      </c>
      <c r="R457" s="129" t="s">
        <v>1539</v>
      </c>
      <c r="S457" s="129" t="s">
        <v>1539</v>
      </c>
      <c r="T457" s="129" t="s">
        <v>1539</v>
      </c>
      <c r="U457" s="129" t="s">
        <v>1539</v>
      </c>
      <c r="V457" s="129" t="s">
        <v>1539</v>
      </c>
      <c r="W457" s="129" t="s">
        <v>1539</v>
      </c>
      <c r="X457" s="129" t="s">
        <v>1539</v>
      </c>
      <c r="Y457" s="129" t="s">
        <v>1539</v>
      </c>
      <c r="Z457" s="129" t="s">
        <v>1539</v>
      </c>
      <c r="AA457" s="129" t="s">
        <v>1539</v>
      </c>
      <c r="AB457" s="129" t="s">
        <v>1539</v>
      </c>
      <c r="AC457" s="129" t="s">
        <v>1539</v>
      </c>
      <c r="AD457" s="129" t="s">
        <v>1539</v>
      </c>
      <c r="AE457" s="129" t="s">
        <v>1539</v>
      </c>
      <c r="AF457" s="129" t="s">
        <v>1539</v>
      </c>
      <c r="AG457" s="129" t="s">
        <v>1539</v>
      </c>
      <c r="AH457" s="129" t="s">
        <v>1539</v>
      </c>
      <c r="AI457" s="129" t="s">
        <v>1539</v>
      </c>
      <c r="AJ457" s="129" t="s">
        <v>1539</v>
      </c>
      <c r="AK457" s="129" t="s">
        <v>1539</v>
      </c>
      <c r="AL457" s="129" t="s">
        <v>1539</v>
      </c>
      <c r="AM457" s="129"/>
      <c r="AN457" s="130"/>
      <c r="AO457" s="131"/>
      <c r="AQ457" s="132"/>
      <c r="AR457" s="99"/>
      <c r="AS457" s="133"/>
      <c r="AT457" s="134"/>
      <c r="AU457" s="135" t="s">
        <v>1539</v>
      </c>
      <c r="AV457" s="136"/>
      <c r="AW457" s="140"/>
      <c r="AX457" s="129" t="s">
        <v>1539</v>
      </c>
      <c r="AY457" s="129" t="s">
        <v>1539</v>
      </c>
      <c r="AZ457" s="129" t="s">
        <v>1539</v>
      </c>
      <c r="BA457" s="129" t="s">
        <v>1539</v>
      </c>
      <c r="BB457" s="129" t="s">
        <v>1539</v>
      </c>
      <c r="BC457" s="129" t="s">
        <v>1539</v>
      </c>
      <c r="BD457" s="129" t="s">
        <v>1539</v>
      </c>
      <c r="BE457" s="129"/>
      <c r="BF457" s="129"/>
      <c r="BG457" s="129"/>
      <c r="BH457" s="129"/>
      <c r="BI457" s="129"/>
      <c r="BJ457" s="129"/>
      <c r="BK457" s="129"/>
      <c r="BL457" s="129"/>
      <c r="BM457" s="129"/>
      <c r="BN457" s="137"/>
      <c r="BO457" s="138"/>
      <c r="BP457" s="131"/>
      <c r="BQ457" s="99"/>
      <c r="BR457" s="139"/>
      <c r="BS457" s="132"/>
      <c r="BT457" s="99"/>
      <c r="BU457" s="134"/>
      <c r="BV457" s="135" t="s">
        <v>1539</v>
      </c>
      <c r="BW457" s="116"/>
      <c r="BY457" s="140" t="s">
        <v>1539</v>
      </c>
      <c r="BZ457" s="140" t="s">
        <v>1539</v>
      </c>
      <c r="CA457" s="140" t="s">
        <v>1539</v>
      </c>
      <c r="CB457" s="140" t="s">
        <v>1539</v>
      </c>
      <c r="CC457" s="140" t="s">
        <v>1539</v>
      </c>
      <c r="CD457" s="140" t="s">
        <v>1539</v>
      </c>
      <c r="CE457" s="140" t="s">
        <v>1539</v>
      </c>
      <c r="CF457" s="140" t="s">
        <v>1539</v>
      </c>
      <c r="CG457" s="140" t="s">
        <v>1539</v>
      </c>
      <c r="CH457" s="140" t="s">
        <v>1539</v>
      </c>
      <c r="CI457" s="140" t="s">
        <v>1539</v>
      </c>
      <c r="CJ457" s="140" t="s">
        <v>1539</v>
      </c>
      <c r="CL457" s="140"/>
      <c r="CM457" s="140"/>
      <c r="CN457" s="140"/>
      <c r="CO457" s="140"/>
      <c r="CP457" s="140"/>
      <c r="CQ457" s="140"/>
      <c r="CR457" s="140"/>
      <c r="CS457" s="140"/>
      <c r="CT457" s="140"/>
      <c r="CU457" s="140"/>
      <c r="CV457" s="140"/>
      <c r="CW457" s="140"/>
      <c r="CY457" s="105"/>
      <c r="CZ457" s="105"/>
      <c r="DA457" s="105"/>
      <c r="DB457" s="105"/>
      <c r="DC457" s="105"/>
      <c r="DD457" s="105"/>
      <c r="DE457" s="105"/>
      <c r="DF457" s="105"/>
      <c r="DG457" s="105"/>
      <c r="DH457" s="105"/>
      <c r="DI457" s="105"/>
      <c r="DJ457" s="105"/>
    </row>
    <row r="458" spans="1:114" ht="15" customHeight="1" x14ac:dyDescent="0.25">
      <c r="A458" s="70">
        <v>-74.743777780000002</v>
      </c>
      <c r="B458" s="70">
        <v>3.4805277800000001</v>
      </c>
      <c r="C458" s="71">
        <v>1049</v>
      </c>
      <c r="D458" s="56">
        <v>21140080</v>
      </c>
      <c r="E458" s="56"/>
      <c r="F458" s="195" t="s">
        <v>207</v>
      </c>
      <c r="G458" s="74" t="s">
        <v>101</v>
      </c>
      <c r="H458" s="73" t="s">
        <v>793</v>
      </c>
      <c r="I458" s="129" t="s">
        <v>1539</v>
      </c>
      <c r="J458" s="129" t="s">
        <v>1539</v>
      </c>
      <c r="K458" s="129" t="s">
        <v>1539</v>
      </c>
      <c r="L458" s="129" t="s">
        <v>1539</v>
      </c>
      <c r="M458" s="129" t="s">
        <v>1539</v>
      </c>
      <c r="N458" s="129" t="s">
        <v>1539</v>
      </c>
      <c r="O458" s="129" t="s">
        <v>1539</v>
      </c>
      <c r="P458" s="129" t="s">
        <v>1539</v>
      </c>
      <c r="Q458" s="129" t="s">
        <v>1539</v>
      </c>
      <c r="R458" s="129" t="s">
        <v>1539</v>
      </c>
      <c r="S458" s="129" t="s">
        <v>1539</v>
      </c>
      <c r="T458" s="129" t="s">
        <v>1539</v>
      </c>
      <c r="U458" s="129" t="s">
        <v>1539</v>
      </c>
      <c r="V458" s="129" t="s">
        <v>1539</v>
      </c>
      <c r="W458" s="129" t="s">
        <v>1539</v>
      </c>
      <c r="X458" s="129" t="s">
        <v>1539</v>
      </c>
      <c r="Y458" s="129" t="s">
        <v>1539</v>
      </c>
      <c r="Z458" s="129" t="s">
        <v>1539</v>
      </c>
      <c r="AA458" s="129" t="s">
        <v>1539</v>
      </c>
      <c r="AB458" s="129" t="s">
        <v>1539</v>
      </c>
      <c r="AC458" s="129" t="s">
        <v>1539</v>
      </c>
      <c r="AD458" s="129" t="s">
        <v>1539</v>
      </c>
      <c r="AE458" s="129" t="s">
        <v>1539</v>
      </c>
      <c r="AF458" s="129" t="s">
        <v>1539</v>
      </c>
      <c r="AG458" s="129" t="s">
        <v>1539</v>
      </c>
      <c r="AH458" s="129" t="s">
        <v>1539</v>
      </c>
      <c r="AI458" s="129" t="s">
        <v>1539</v>
      </c>
      <c r="AJ458" s="129" t="s">
        <v>1539</v>
      </c>
      <c r="AK458" s="129" t="s">
        <v>1539</v>
      </c>
      <c r="AL458" s="129" t="s">
        <v>1539</v>
      </c>
      <c r="AM458" s="129"/>
      <c r="AN458" s="130"/>
      <c r="AO458" s="131"/>
      <c r="AQ458" s="132"/>
      <c r="AR458" s="99"/>
      <c r="AS458" s="133"/>
      <c r="AT458" s="134"/>
      <c r="AU458" s="135" t="s">
        <v>1539</v>
      </c>
      <c r="AV458" s="136"/>
      <c r="AW458" s="140"/>
      <c r="AX458" s="129" t="s">
        <v>1539</v>
      </c>
      <c r="AY458" s="129" t="s">
        <v>1539</v>
      </c>
      <c r="AZ458" s="129" t="s">
        <v>1539</v>
      </c>
      <c r="BA458" s="129" t="s">
        <v>1539</v>
      </c>
      <c r="BB458" s="129" t="s">
        <v>1539</v>
      </c>
      <c r="BC458" s="129" t="s">
        <v>1539</v>
      </c>
      <c r="BD458" s="129" t="s">
        <v>1539</v>
      </c>
      <c r="BE458" s="129"/>
      <c r="BF458" s="129"/>
      <c r="BG458" s="129"/>
      <c r="BH458" s="129"/>
      <c r="BI458" s="129"/>
      <c r="BJ458" s="129"/>
      <c r="BK458" s="129"/>
      <c r="BL458" s="129"/>
      <c r="BM458" s="129"/>
      <c r="BN458" s="137"/>
      <c r="BO458" s="138"/>
      <c r="BP458" s="131"/>
      <c r="BQ458" s="99"/>
      <c r="BR458" s="139"/>
      <c r="BS458" s="132"/>
      <c r="BT458" s="99"/>
      <c r="BU458" s="134"/>
      <c r="BV458" s="135" t="s">
        <v>1539</v>
      </c>
      <c r="BW458" s="116"/>
      <c r="BY458" s="140" t="s">
        <v>1539</v>
      </c>
      <c r="BZ458" s="140" t="s">
        <v>1539</v>
      </c>
      <c r="CA458" s="140" t="s">
        <v>1539</v>
      </c>
      <c r="CB458" s="140" t="s">
        <v>1539</v>
      </c>
      <c r="CC458" s="140" t="s">
        <v>1539</v>
      </c>
      <c r="CD458" s="140" t="s">
        <v>1539</v>
      </c>
      <c r="CE458" s="140" t="s">
        <v>1539</v>
      </c>
      <c r="CF458" s="140" t="s">
        <v>1539</v>
      </c>
      <c r="CG458" s="140" t="s">
        <v>1539</v>
      </c>
      <c r="CH458" s="140" t="s">
        <v>1539</v>
      </c>
      <c r="CI458" s="140" t="s">
        <v>1539</v>
      </c>
      <c r="CJ458" s="140" t="s">
        <v>1539</v>
      </c>
      <c r="CL458" s="140"/>
      <c r="CM458" s="140"/>
      <c r="CN458" s="140"/>
      <c r="CO458" s="140"/>
      <c r="CP458" s="140"/>
      <c r="CQ458" s="140"/>
      <c r="CR458" s="140"/>
      <c r="CS458" s="140"/>
      <c r="CT458" s="140"/>
      <c r="CU458" s="140"/>
      <c r="CV458" s="140"/>
      <c r="CW458" s="140"/>
      <c r="CY458" s="105"/>
      <c r="CZ458" s="105"/>
      <c r="DA458" s="105"/>
      <c r="DB458" s="105"/>
      <c r="DC458" s="105"/>
      <c r="DD458" s="105"/>
      <c r="DE458" s="105"/>
      <c r="DF458" s="105"/>
      <c r="DG458" s="105"/>
      <c r="DH458" s="105"/>
      <c r="DI458" s="105"/>
      <c r="DJ458" s="105"/>
    </row>
    <row r="459" spans="1:114" ht="15" customHeight="1" x14ac:dyDescent="0.25">
      <c r="A459" s="70">
        <v>-75.435527780000001</v>
      </c>
      <c r="B459" s="70">
        <v>2.5748055600000002</v>
      </c>
      <c r="C459" s="71">
        <v>636</v>
      </c>
      <c r="D459" s="56">
        <v>21060090</v>
      </c>
      <c r="E459" s="56"/>
      <c r="F459" s="195" t="s">
        <v>794</v>
      </c>
      <c r="G459" s="57" t="s">
        <v>101</v>
      </c>
      <c r="H459" s="82" t="s">
        <v>795</v>
      </c>
      <c r="I459" s="129" t="s">
        <v>1539</v>
      </c>
      <c r="J459" s="129" t="s">
        <v>1539</v>
      </c>
      <c r="K459" s="129" t="s">
        <v>1539</v>
      </c>
      <c r="L459" s="129" t="s">
        <v>1539</v>
      </c>
      <c r="M459" s="129" t="s">
        <v>1539</v>
      </c>
      <c r="N459" s="129" t="s">
        <v>1539</v>
      </c>
      <c r="O459" s="129" t="s">
        <v>1539</v>
      </c>
      <c r="P459" s="129" t="s">
        <v>1539</v>
      </c>
      <c r="Q459" s="129" t="s">
        <v>1539</v>
      </c>
      <c r="R459" s="129" t="s">
        <v>1539</v>
      </c>
      <c r="S459" s="129" t="s">
        <v>1539</v>
      </c>
      <c r="T459" s="129" t="s">
        <v>1539</v>
      </c>
      <c r="U459" s="129" t="s">
        <v>1539</v>
      </c>
      <c r="V459" s="129" t="s">
        <v>1539</v>
      </c>
      <c r="W459" s="129" t="s">
        <v>1539</v>
      </c>
      <c r="X459" s="129" t="s">
        <v>1539</v>
      </c>
      <c r="Y459" s="129" t="s">
        <v>1539</v>
      </c>
      <c r="Z459" s="129" t="s">
        <v>1539</v>
      </c>
      <c r="AA459" s="129" t="s">
        <v>1539</v>
      </c>
      <c r="AB459" s="129" t="s">
        <v>1539</v>
      </c>
      <c r="AC459" s="129" t="s">
        <v>1539</v>
      </c>
      <c r="AD459" s="129" t="s">
        <v>1539</v>
      </c>
      <c r="AE459" s="129" t="s">
        <v>1539</v>
      </c>
      <c r="AF459" s="129" t="s">
        <v>1539</v>
      </c>
      <c r="AG459" s="129" t="s">
        <v>1539</v>
      </c>
      <c r="AH459" s="129" t="s">
        <v>1539</v>
      </c>
      <c r="AI459" s="129" t="s">
        <v>1539</v>
      </c>
      <c r="AJ459" s="129" t="s">
        <v>1539</v>
      </c>
      <c r="AK459" s="129" t="s">
        <v>1539</v>
      </c>
      <c r="AL459" s="129" t="s">
        <v>1539</v>
      </c>
      <c r="AM459" s="129"/>
      <c r="AN459" s="130"/>
      <c r="AO459" s="131"/>
      <c r="AQ459" s="132"/>
      <c r="AR459" s="99"/>
      <c r="AS459" s="133"/>
      <c r="AT459" s="134"/>
      <c r="AU459" s="135" t="s">
        <v>1539</v>
      </c>
      <c r="AV459" s="136"/>
      <c r="AW459" s="140"/>
      <c r="AX459" s="129" t="s">
        <v>1539</v>
      </c>
      <c r="AY459" s="129" t="s">
        <v>1539</v>
      </c>
      <c r="AZ459" s="129" t="s">
        <v>1539</v>
      </c>
      <c r="BA459" s="129" t="s">
        <v>1539</v>
      </c>
      <c r="BB459" s="129" t="s">
        <v>1539</v>
      </c>
      <c r="BC459" s="129" t="s">
        <v>1539</v>
      </c>
      <c r="BD459" s="129" t="s">
        <v>1539</v>
      </c>
      <c r="BE459" s="129"/>
      <c r="BF459" s="129"/>
      <c r="BG459" s="129"/>
      <c r="BH459" s="129"/>
      <c r="BI459" s="129"/>
      <c r="BJ459" s="129"/>
      <c r="BK459" s="129"/>
      <c r="BL459" s="129"/>
      <c r="BM459" s="129"/>
      <c r="BN459" s="137"/>
      <c r="BO459" s="138"/>
      <c r="BP459" s="131"/>
      <c r="BQ459" s="99"/>
      <c r="BR459" s="139"/>
      <c r="BS459" s="132"/>
      <c r="BT459" s="99"/>
      <c r="BU459" s="134"/>
      <c r="BV459" s="135" t="s">
        <v>1539</v>
      </c>
      <c r="BW459" s="116"/>
      <c r="BY459" s="140" t="s">
        <v>1539</v>
      </c>
      <c r="BZ459" s="140" t="s">
        <v>1539</v>
      </c>
      <c r="CA459" s="140" t="s">
        <v>1539</v>
      </c>
      <c r="CB459" s="140" t="s">
        <v>1539</v>
      </c>
      <c r="CC459" s="140" t="s">
        <v>1539</v>
      </c>
      <c r="CD459" s="140" t="s">
        <v>1539</v>
      </c>
      <c r="CE459" s="140" t="s">
        <v>1539</v>
      </c>
      <c r="CF459" s="140" t="s">
        <v>1539</v>
      </c>
      <c r="CG459" s="140" t="s">
        <v>1539</v>
      </c>
      <c r="CH459" s="140" t="s">
        <v>1539</v>
      </c>
      <c r="CI459" s="140" t="s">
        <v>1539</v>
      </c>
      <c r="CJ459" s="140" t="s">
        <v>1539</v>
      </c>
      <c r="CL459" s="140"/>
      <c r="CM459" s="140"/>
      <c r="CN459" s="140"/>
      <c r="CO459" s="140"/>
      <c r="CP459" s="140"/>
      <c r="CQ459" s="140"/>
      <c r="CR459" s="140"/>
      <c r="CS459" s="140"/>
      <c r="CT459" s="140"/>
      <c r="CU459" s="140"/>
      <c r="CV459" s="140"/>
      <c r="CW459" s="140"/>
      <c r="CY459" s="105"/>
      <c r="CZ459" s="105"/>
      <c r="DA459" s="105"/>
      <c r="DB459" s="105"/>
      <c r="DC459" s="105"/>
      <c r="DD459" s="105"/>
      <c r="DE459" s="105"/>
      <c r="DF459" s="105"/>
      <c r="DG459" s="105"/>
      <c r="DH459" s="105"/>
      <c r="DI459" s="105"/>
      <c r="DJ459" s="105"/>
    </row>
    <row r="460" spans="1:114" ht="15" customHeight="1" x14ac:dyDescent="0.25">
      <c r="A460" s="70">
        <v>-75.758944444443998</v>
      </c>
      <c r="B460" s="70">
        <v>2.6523888888889999</v>
      </c>
      <c r="C460" s="71">
        <v>550</v>
      </c>
      <c r="D460" s="56">
        <v>21050170</v>
      </c>
      <c r="E460" s="56"/>
      <c r="F460" s="195" t="s">
        <v>231</v>
      </c>
      <c r="G460" s="57" t="s">
        <v>101</v>
      </c>
      <c r="H460" s="82" t="s">
        <v>796</v>
      </c>
      <c r="I460" s="129" t="s">
        <v>1539</v>
      </c>
      <c r="J460" s="129" t="s">
        <v>1539</v>
      </c>
      <c r="K460" s="129" t="s">
        <v>1539</v>
      </c>
      <c r="L460" s="129" t="s">
        <v>1539</v>
      </c>
      <c r="M460" s="129" t="s">
        <v>1539</v>
      </c>
      <c r="N460" s="129" t="s">
        <v>1539</v>
      </c>
      <c r="O460" s="129" t="s">
        <v>1539</v>
      </c>
      <c r="P460" s="129" t="s">
        <v>1539</v>
      </c>
      <c r="Q460" s="129" t="s">
        <v>1539</v>
      </c>
      <c r="R460" s="129" t="s">
        <v>1539</v>
      </c>
      <c r="S460" s="129" t="s">
        <v>1539</v>
      </c>
      <c r="T460" s="129" t="s">
        <v>1539</v>
      </c>
      <c r="U460" s="129" t="s">
        <v>1539</v>
      </c>
      <c r="V460" s="129" t="s">
        <v>1539</v>
      </c>
      <c r="W460" s="129" t="s">
        <v>1539</v>
      </c>
      <c r="X460" s="129" t="s">
        <v>1539</v>
      </c>
      <c r="Y460" s="129" t="s">
        <v>1539</v>
      </c>
      <c r="Z460" s="129" t="s">
        <v>1539</v>
      </c>
      <c r="AA460" s="129" t="s">
        <v>1539</v>
      </c>
      <c r="AB460" s="129" t="s">
        <v>1539</v>
      </c>
      <c r="AC460" s="129" t="s">
        <v>1539</v>
      </c>
      <c r="AD460" s="129" t="s">
        <v>1539</v>
      </c>
      <c r="AE460" s="129" t="s">
        <v>1539</v>
      </c>
      <c r="AF460" s="129" t="s">
        <v>1539</v>
      </c>
      <c r="AG460" s="129" t="s">
        <v>1539</v>
      </c>
      <c r="AH460" s="129" t="s">
        <v>1539</v>
      </c>
      <c r="AI460" s="129" t="s">
        <v>1539</v>
      </c>
      <c r="AJ460" s="129" t="s">
        <v>1539</v>
      </c>
      <c r="AK460" s="129" t="s">
        <v>1539</v>
      </c>
      <c r="AL460" s="129" t="s">
        <v>1539</v>
      </c>
      <c r="AM460" s="129"/>
      <c r="AN460" s="130"/>
      <c r="AO460" s="131"/>
      <c r="AQ460" s="132"/>
      <c r="AR460" s="99"/>
      <c r="AS460" s="133"/>
      <c r="AT460" s="134"/>
      <c r="AU460" s="135" t="s">
        <v>1539</v>
      </c>
      <c r="AV460" s="136"/>
      <c r="AW460" s="140"/>
      <c r="AX460" s="129" t="s">
        <v>1539</v>
      </c>
      <c r="AY460" s="129" t="s">
        <v>1539</v>
      </c>
      <c r="AZ460" s="129" t="s">
        <v>1539</v>
      </c>
      <c r="BA460" s="129" t="s">
        <v>1539</v>
      </c>
      <c r="BB460" s="129" t="s">
        <v>1539</v>
      </c>
      <c r="BC460" s="129" t="s">
        <v>1539</v>
      </c>
      <c r="BD460" s="129" t="s">
        <v>1539</v>
      </c>
      <c r="BE460" s="129"/>
      <c r="BF460" s="129"/>
      <c r="BG460" s="129"/>
      <c r="BH460" s="129"/>
      <c r="BI460" s="129"/>
      <c r="BJ460" s="129"/>
      <c r="BK460" s="129"/>
      <c r="BL460" s="129"/>
      <c r="BM460" s="129"/>
      <c r="BN460" s="137"/>
      <c r="BO460" s="138"/>
      <c r="BP460" s="131"/>
      <c r="BQ460" s="99"/>
      <c r="BR460" s="139"/>
      <c r="BS460" s="132"/>
      <c r="BT460" s="99"/>
      <c r="BU460" s="134"/>
      <c r="BV460" s="135" t="s">
        <v>1539</v>
      </c>
      <c r="BW460" s="116"/>
      <c r="BY460" s="140" t="s">
        <v>1539</v>
      </c>
      <c r="BZ460" s="140" t="s">
        <v>1539</v>
      </c>
      <c r="CA460" s="140" t="s">
        <v>1539</v>
      </c>
      <c r="CB460" s="140" t="s">
        <v>1539</v>
      </c>
      <c r="CC460" s="140" t="s">
        <v>1539</v>
      </c>
      <c r="CD460" s="140" t="s">
        <v>1539</v>
      </c>
      <c r="CE460" s="140" t="s">
        <v>1539</v>
      </c>
      <c r="CF460" s="140" t="s">
        <v>1539</v>
      </c>
      <c r="CG460" s="140" t="s">
        <v>1539</v>
      </c>
      <c r="CH460" s="140" t="s">
        <v>1539</v>
      </c>
      <c r="CI460" s="140" t="s">
        <v>1539</v>
      </c>
      <c r="CJ460" s="140" t="s">
        <v>1539</v>
      </c>
      <c r="CL460" s="140"/>
      <c r="CM460" s="140"/>
      <c r="CN460" s="140"/>
      <c r="CO460" s="140"/>
      <c r="CP460" s="140"/>
      <c r="CQ460" s="140"/>
      <c r="CR460" s="140"/>
      <c r="CS460" s="140"/>
      <c r="CT460" s="140"/>
      <c r="CU460" s="140"/>
      <c r="CV460" s="140"/>
      <c r="CW460" s="140"/>
      <c r="CY460" s="105">
        <v>31.81176470588235</v>
      </c>
      <c r="CZ460" s="105">
        <v>32.068750000000001</v>
      </c>
      <c r="DA460" s="105">
        <v>31.875</v>
      </c>
      <c r="DB460" s="105">
        <v>31.756250000000001</v>
      </c>
      <c r="DC460" s="105">
        <v>31.943750000000001</v>
      </c>
      <c r="DD460" s="105">
        <v>32.205555555555563</v>
      </c>
      <c r="DE460" s="105">
        <v>32.627777777777773</v>
      </c>
      <c r="DF460" s="105">
        <v>33.694444444444443</v>
      </c>
      <c r="DG460" s="105">
        <v>33.55555555555555</v>
      </c>
      <c r="DH460" s="105">
        <v>32.405555555555551</v>
      </c>
      <c r="DI460" s="105">
        <v>30.929411764705879</v>
      </c>
      <c r="DJ460" s="105">
        <v>30.54117647058824</v>
      </c>
    </row>
    <row r="461" spans="1:114" ht="15" customHeight="1" x14ac:dyDescent="0.25">
      <c r="A461" s="70">
        <v>-75.632000000000005</v>
      </c>
      <c r="B461" s="70">
        <v>2.7930555555560002</v>
      </c>
      <c r="C461" s="71">
        <v>600</v>
      </c>
      <c r="D461" s="56">
        <v>21080080</v>
      </c>
      <c r="E461" s="56"/>
      <c r="F461" s="195" t="s">
        <v>432</v>
      </c>
      <c r="G461" s="57" t="s">
        <v>101</v>
      </c>
      <c r="H461" s="82" t="s">
        <v>797</v>
      </c>
      <c r="I461" s="129" t="s">
        <v>1539</v>
      </c>
      <c r="J461" s="129" t="s">
        <v>1539</v>
      </c>
      <c r="K461" s="129" t="s">
        <v>1539</v>
      </c>
      <c r="L461" s="129" t="s">
        <v>1539</v>
      </c>
      <c r="M461" s="129" t="s">
        <v>1539</v>
      </c>
      <c r="N461" s="129" t="s">
        <v>1539</v>
      </c>
      <c r="O461" s="129" t="s">
        <v>1539</v>
      </c>
      <c r="P461" s="129" t="s">
        <v>1539</v>
      </c>
      <c r="Q461" s="129" t="s">
        <v>1539</v>
      </c>
      <c r="R461" s="129" t="s">
        <v>1539</v>
      </c>
      <c r="S461" s="129" t="s">
        <v>1539</v>
      </c>
      <c r="T461" s="129" t="s">
        <v>1539</v>
      </c>
      <c r="U461" s="129" t="s">
        <v>1539</v>
      </c>
      <c r="V461" s="129" t="s">
        <v>1539</v>
      </c>
      <c r="W461" s="129" t="s">
        <v>1539</v>
      </c>
      <c r="X461" s="129" t="s">
        <v>1539</v>
      </c>
      <c r="Y461" s="129" t="s">
        <v>1539</v>
      </c>
      <c r="Z461" s="129" t="s">
        <v>1539</v>
      </c>
      <c r="AA461" s="129" t="s">
        <v>1539</v>
      </c>
      <c r="AB461" s="129" t="s">
        <v>1539</v>
      </c>
      <c r="AC461" s="129" t="s">
        <v>1539</v>
      </c>
      <c r="AD461" s="129" t="s">
        <v>1539</v>
      </c>
      <c r="AE461" s="129" t="s">
        <v>1539</v>
      </c>
      <c r="AF461" s="129" t="s">
        <v>1539</v>
      </c>
      <c r="AG461" s="129" t="s">
        <v>1539</v>
      </c>
      <c r="AH461" s="129" t="s">
        <v>1539</v>
      </c>
      <c r="AI461" s="129" t="s">
        <v>1539</v>
      </c>
      <c r="AJ461" s="129" t="s">
        <v>1539</v>
      </c>
      <c r="AK461" s="129" t="s">
        <v>1539</v>
      </c>
      <c r="AL461" s="129" t="s">
        <v>1539</v>
      </c>
      <c r="AM461" s="129"/>
      <c r="AN461" s="130"/>
      <c r="AO461" s="131"/>
      <c r="AQ461" s="132"/>
      <c r="AR461" s="99"/>
      <c r="AS461" s="133"/>
      <c r="AT461" s="134"/>
      <c r="AU461" s="135" t="s">
        <v>1539</v>
      </c>
      <c r="AV461" s="136"/>
      <c r="AW461" s="140"/>
      <c r="AX461" s="129" t="s">
        <v>1539</v>
      </c>
      <c r="AY461" s="129" t="s">
        <v>1539</v>
      </c>
      <c r="AZ461" s="129" t="s">
        <v>1539</v>
      </c>
      <c r="BA461" s="129" t="s">
        <v>1539</v>
      </c>
      <c r="BB461" s="129" t="s">
        <v>1539</v>
      </c>
      <c r="BC461" s="129" t="s">
        <v>1539</v>
      </c>
      <c r="BD461" s="129" t="s">
        <v>1539</v>
      </c>
      <c r="BE461" s="129"/>
      <c r="BF461" s="129"/>
      <c r="BG461" s="129"/>
      <c r="BH461" s="129"/>
      <c r="BI461" s="129"/>
      <c r="BJ461" s="129"/>
      <c r="BK461" s="129"/>
      <c r="BL461" s="129"/>
      <c r="BM461" s="129"/>
      <c r="BN461" s="137"/>
      <c r="BO461" s="138"/>
      <c r="BP461" s="131"/>
      <c r="BQ461" s="99"/>
      <c r="BR461" s="139"/>
      <c r="BS461" s="132"/>
      <c r="BT461" s="99"/>
      <c r="BU461" s="134"/>
      <c r="BV461" s="135" t="s">
        <v>1539</v>
      </c>
      <c r="BW461" s="116"/>
      <c r="BY461" s="140" t="s">
        <v>1539</v>
      </c>
      <c r="BZ461" s="140" t="s">
        <v>1539</v>
      </c>
      <c r="CA461" s="140" t="s">
        <v>1539</v>
      </c>
      <c r="CB461" s="140" t="s">
        <v>1539</v>
      </c>
      <c r="CC461" s="140" t="s">
        <v>1539</v>
      </c>
      <c r="CD461" s="140" t="s">
        <v>1539</v>
      </c>
      <c r="CE461" s="140" t="s">
        <v>1539</v>
      </c>
      <c r="CF461" s="140" t="s">
        <v>1539</v>
      </c>
      <c r="CG461" s="140" t="s">
        <v>1539</v>
      </c>
      <c r="CH461" s="140" t="s">
        <v>1539</v>
      </c>
      <c r="CI461" s="140" t="s">
        <v>1539</v>
      </c>
      <c r="CJ461" s="140" t="s">
        <v>1539</v>
      </c>
      <c r="CL461" s="140"/>
      <c r="CM461" s="140"/>
      <c r="CN461" s="140"/>
      <c r="CO461" s="140"/>
      <c r="CP461" s="140"/>
      <c r="CQ461" s="140"/>
      <c r="CR461" s="140"/>
      <c r="CS461" s="140"/>
      <c r="CT461" s="140"/>
      <c r="CU461" s="140"/>
      <c r="CV461" s="140"/>
      <c r="CW461" s="140"/>
      <c r="CY461" s="105">
        <v>32.860000000000007</v>
      </c>
      <c r="CZ461" s="105">
        <v>32.975000000000001</v>
      </c>
      <c r="DA461" s="105">
        <v>32.357142857142847</v>
      </c>
      <c r="DB461" s="105">
        <v>31.82380952380953</v>
      </c>
      <c r="DC461" s="105">
        <v>31.776190476190479</v>
      </c>
      <c r="DD461" s="105">
        <v>32.290000000000013</v>
      </c>
      <c r="DE461" s="105">
        <v>32.86</v>
      </c>
      <c r="DF461" s="105">
        <v>33.774999999999999</v>
      </c>
      <c r="DG461" s="105">
        <v>33.864999999999988</v>
      </c>
      <c r="DH461" s="105">
        <v>32.634999999999998</v>
      </c>
      <c r="DI461" s="105">
        <v>31.23</v>
      </c>
      <c r="DJ461" s="105">
        <v>31.533333333333331</v>
      </c>
    </row>
    <row r="462" spans="1:114" ht="15" customHeight="1" x14ac:dyDescent="0.25">
      <c r="A462" s="70">
        <v>-75.580916666666994</v>
      </c>
      <c r="B462" s="70">
        <v>2.6369166666670001</v>
      </c>
      <c r="C462" s="71">
        <v>553</v>
      </c>
      <c r="D462" s="56">
        <v>21080070</v>
      </c>
      <c r="E462" s="56"/>
      <c r="F462" s="195" t="s">
        <v>798</v>
      </c>
      <c r="G462" s="57" t="s">
        <v>101</v>
      </c>
      <c r="H462" s="82" t="s">
        <v>799</v>
      </c>
      <c r="I462" s="129" t="s">
        <v>1539</v>
      </c>
      <c r="J462" s="129" t="s">
        <v>1539</v>
      </c>
      <c r="K462" s="129" t="s">
        <v>1539</v>
      </c>
      <c r="L462" s="129" t="s">
        <v>1539</v>
      </c>
      <c r="M462" s="129" t="s">
        <v>1539</v>
      </c>
      <c r="N462" s="129" t="s">
        <v>1539</v>
      </c>
      <c r="O462" s="129" t="s">
        <v>1539</v>
      </c>
      <c r="P462" s="129" t="s">
        <v>1539</v>
      </c>
      <c r="Q462" s="129" t="s">
        <v>1539</v>
      </c>
      <c r="R462" s="129" t="s">
        <v>1539</v>
      </c>
      <c r="S462" s="129" t="s">
        <v>1539</v>
      </c>
      <c r="T462" s="129" t="s">
        <v>1539</v>
      </c>
      <c r="U462" s="129" t="s">
        <v>1539</v>
      </c>
      <c r="V462" s="129" t="s">
        <v>1539</v>
      </c>
      <c r="W462" s="129" t="s">
        <v>1539</v>
      </c>
      <c r="X462" s="129" t="s">
        <v>1539</v>
      </c>
      <c r="Y462" s="129" t="s">
        <v>1539</v>
      </c>
      <c r="Z462" s="129" t="s">
        <v>1539</v>
      </c>
      <c r="AA462" s="129" t="s">
        <v>1539</v>
      </c>
      <c r="AB462" s="129" t="s">
        <v>1539</v>
      </c>
      <c r="AC462" s="129" t="s">
        <v>1539</v>
      </c>
      <c r="AD462" s="129" t="s">
        <v>1539</v>
      </c>
      <c r="AE462" s="129" t="s">
        <v>1539</v>
      </c>
      <c r="AF462" s="129" t="s">
        <v>1539</v>
      </c>
      <c r="AG462" s="129" t="s">
        <v>1539</v>
      </c>
      <c r="AH462" s="129" t="s">
        <v>1539</v>
      </c>
      <c r="AI462" s="129" t="s">
        <v>1539</v>
      </c>
      <c r="AJ462" s="129" t="s">
        <v>1539</v>
      </c>
      <c r="AK462" s="129" t="s">
        <v>1539</v>
      </c>
      <c r="AL462" s="129" t="s">
        <v>1539</v>
      </c>
      <c r="AM462" s="129"/>
      <c r="AN462" s="130"/>
      <c r="AO462" s="131"/>
      <c r="AQ462" s="132"/>
      <c r="AR462" s="99"/>
      <c r="AS462" s="133"/>
      <c r="AT462" s="134"/>
      <c r="AU462" s="135" t="s">
        <v>1539</v>
      </c>
      <c r="AV462" s="136"/>
      <c r="AW462" s="140"/>
      <c r="AX462" s="129" t="s">
        <v>1539</v>
      </c>
      <c r="AY462" s="129" t="s">
        <v>1539</v>
      </c>
      <c r="AZ462" s="129" t="s">
        <v>1539</v>
      </c>
      <c r="BA462" s="129" t="s">
        <v>1539</v>
      </c>
      <c r="BB462" s="129" t="s">
        <v>1539</v>
      </c>
      <c r="BC462" s="129" t="s">
        <v>1539</v>
      </c>
      <c r="BD462" s="129" t="s">
        <v>1539</v>
      </c>
      <c r="BE462" s="129"/>
      <c r="BF462" s="129"/>
      <c r="BG462" s="129"/>
      <c r="BH462" s="129"/>
      <c r="BI462" s="129"/>
      <c r="BJ462" s="129"/>
      <c r="BK462" s="129"/>
      <c r="BL462" s="129"/>
      <c r="BM462" s="129"/>
      <c r="BN462" s="137"/>
      <c r="BO462" s="138"/>
      <c r="BP462" s="131"/>
      <c r="BQ462" s="99"/>
      <c r="BR462" s="139"/>
      <c r="BS462" s="132"/>
      <c r="BT462" s="99"/>
      <c r="BU462" s="134"/>
      <c r="BV462" s="135" t="s">
        <v>1539</v>
      </c>
      <c r="BW462" s="116"/>
      <c r="BY462" s="140" t="s">
        <v>1539</v>
      </c>
      <c r="BZ462" s="140" t="s">
        <v>1539</v>
      </c>
      <c r="CA462" s="140" t="s">
        <v>1539</v>
      </c>
      <c r="CB462" s="140" t="s">
        <v>1539</v>
      </c>
      <c r="CC462" s="140" t="s">
        <v>1539</v>
      </c>
      <c r="CD462" s="140" t="s">
        <v>1539</v>
      </c>
      <c r="CE462" s="140" t="s">
        <v>1539</v>
      </c>
      <c r="CF462" s="140" t="s">
        <v>1539</v>
      </c>
      <c r="CG462" s="140" t="s">
        <v>1539</v>
      </c>
      <c r="CH462" s="140" t="s">
        <v>1539</v>
      </c>
      <c r="CI462" s="140" t="s">
        <v>1539</v>
      </c>
      <c r="CJ462" s="140" t="s">
        <v>1539</v>
      </c>
      <c r="CL462" s="140"/>
      <c r="CM462" s="140"/>
      <c r="CN462" s="140"/>
      <c r="CO462" s="140"/>
      <c r="CP462" s="140"/>
      <c r="CQ462" s="140"/>
      <c r="CR462" s="140"/>
      <c r="CS462" s="140"/>
      <c r="CT462" s="140"/>
      <c r="CU462" s="140"/>
      <c r="CV462" s="140"/>
      <c r="CW462" s="140"/>
      <c r="CY462" s="105">
        <v>31.8</v>
      </c>
      <c r="CZ462" s="105">
        <v>31.93809523809524</v>
      </c>
      <c r="DA462" s="105">
        <v>31.529166666666661</v>
      </c>
      <c r="DB462" s="105">
        <v>31.265217391304351</v>
      </c>
      <c r="DC462" s="105">
        <v>31.604347826086951</v>
      </c>
      <c r="DD462" s="105">
        <v>31.995999999999999</v>
      </c>
      <c r="DE462" s="105">
        <v>32.479999999999997</v>
      </c>
      <c r="DF462" s="105">
        <v>33.487999999999992</v>
      </c>
      <c r="DG462" s="105">
        <v>34.016666666666673</v>
      </c>
      <c r="DH462" s="105">
        <v>32.462499999999999</v>
      </c>
      <c r="DI462" s="105">
        <v>30.81304347826087</v>
      </c>
      <c r="DJ462" s="105">
        <v>30.847619047619041</v>
      </c>
    </row>
    <row r="463" spans="1:114" ht="15" customHeight="1" x14ac:dyDescent="0.25">
      <c r="A463" s="70">
        <v>-75.961500000000001</v>
      </c>
      <c r="B463" s="70">
        <v>1.3251388900000001</v>
      </c>
      <c r="C463" s="71">
        <v>320</v>
      </c>
      <c r="D463" s="56">
        <v>44045010</v>
      </c>
      <c r="E463" s="56"/>
      <c r="F463" s="198" t="s">
        <v>800</v>
      </c>
      <c r="G463" s="74" t="s">
        <v>780</v>
      </c>
      <c r="H463" s="73" t="s">
        <v>801</v>
      </c>
      <c r="I463" s="129">
        <v>33</v>
      </c>
      <c r="J463" s="129">
        <v>31.2</v>
      </c>
      <c r="K463" s="129">
        <v>31.4</v>
      </c>
      <c r="L463" s="129">
        <v>32.4</v>
      </c>
      <c r="M463" s="129">
        <v>27.2</v>
      </c>
      <c r="N463" s="129">
        <v>30</v>
      </c>
      <c r="O463" s="129">
        <v>33</v>
      </c>
      <c r="P463" s="129">
        <v>33.200000000000003</v>
      </c>
      <c r="Q463" s="129">
        <v>29.4</v>
      </c>
      <c r="R463" s="129">
        <v>29.6</v>
      </c>
      <c r="S463" s="129">
        <v>31.8</v>
      </c>
      <c r="T463" s="129">
        <v>32.799999999999997</v>
      </c>
      <c r="U463" s="129">
        <v>32.799999999999997</v>
      </c>
      <c r="V463" s="129">
        <v>29</v>
      </c>
      <c r="W463" s="129">
        <v>27.4</v>
      </c>
      <c r="X463" s="129">
        <v>30.8</v>
      </c>
      <c r="Y463" s="129">
        <v>30.6</v>
      </c>
      <c r="Z463" s="129">
        <v>30</v>
      </c>
      <c r="AA463" s="129">
        <v>31.4</v>
      </c>
      <c r="AB463" s="129">
        <v>31.4</v>
      </c>
      <c r="AC463" s="129">
        <v>31.8</v>
      </c>
      <c r="AD463" s="129">
        <v>33.4</v>
      </c>
      <c r="AE463" s="129">
        <v>30.8</v>
      </c>
      <c r="AF463" s="129">
        <v>28.6</v>
      </c>
      <c r="AG463" s="129">
        <v>30.4</v>
      </c>
      <c r="AH463" s="129">
        <v>30.6</v>
      </c>
      <c r="AI463" s="129">
        <v>30.4</v>
      </c>
      <c r="AJ463" s="129">
        <v>25.2</v>
      </c>
      <c r="AK463" s="129">
        <v>31.4</v>
      </c>
      <c r="AL463" s="129">
        <v>30.8</v>
      </c>
      <c r="AM463" s="129"/>
      <c r="AN463" s="130">
        <f>+LOOKUP(1000,I463:AM463)</f>
        <v>30.8</v>
      </c>
      <c r="AO463" s="131"/>
      <c r="AQ463" s="132"/>
      <c r="AR463" s="99"/>
      <c r="AS463" s="133"/>
      <c r="AT463" s="134">
        <f>+MAX(I463:AM463)</f>
        <v>33.4</v>
      </c>
      <c r="AU463" s="135">
        <v>36</v>
      </c>
      <c r="AV463" s="136">
        <f>+AT463-AU463</f>
        <v>-2.6000000000000014</v>
      </c>
      <c r="AW463" s="140"/>
      <c r="AX463" s="129">
        <v>31.8</v>
      </c>
      <c r="AY463" s="129">
        <v>31.6</v>
      </c>
      <c r="AZ463" s="129">
        <v>32.4</v>
      </c>
      <c r="BA463" s="129">
        <v>32.4</v>
      </c>
      <c r="BB463" s="129">
        <v>33</v>
      </c>
      <c r="BC463" s="129">
        <v>33.200000000000003</v>
      </c>
      <c r="BD463" s="129">
        <v>32.200000000000003</v>
      </c>
      <c r="BE463" s="129"/>
      <c r="BF463" s="129"/>
      <c r="BG463" s="129"/>
      <c r="BH463" s="129"/>
      <c r="BI463" s="129"/>
      <c r="BJ463" s="129"/>
      <c r="BK463" s="129"/>
      <c r="BL463" s="129"/>
      <c r="BM463" s="129"/>
      <c r="BN463" s="137">
        <f>+LOOKUP(1000,AX463:BM463)</f>
        <v>32.200000000000003</v>
      </c>
      <c r="BO463" s="138"/>
      <c r="BP463" s="131"/>
      <c r="BQ463" s="99">
        <f>+BN463-BP463</f>
        <v>32.200000000000003</v>
      </c>
      <c r="BR463" s="139"/>
      <c r="BS463" s="132">
        <f>+AVERAGE(AX463:BM463)</f>
        <v>32.371428571428574</v>
      </c>
      <c r="BT463" s="99">
        <f>+BS463-BP463</f>
        <v>32.371428571428574</v>
      </c>
      <c r="BU463" s="134">
        <f>+MAX(AX463:BM463)</f>
        <v>33.200000000000003</v>
      </c>
      <c r="BV463" s="135">
        <v>35</v>
      </c>
      <c r="BW463" s="116">
        <f>+BU463-BV463</f>
        <v>-1.7999999999999972</v>
      </c>
      <c r="BY463" s="140">
        <v>37.200000000000003</v>
      </c>
      <c r="BZ463" s="140">
        <v>37.4</v>
      </c>
      <c r="CA463" s="140">
        <v>36.6</v>
      </c>
      <c r="CB463" s="140">
        <v>35.4</v>
      </c>
      <c r="CC463" s="140">
        <v>34.6</v>
      </c>
      <c r="CD463" s="140">
        <v>34.4</v>
      </c>
      <c r="CE463" s="140">
        <v>34.4</v>
      </c>
      <c r="CF463" s="140">
        <v>36.6</v>
      </c>
      <c r="CG463" s="140">
        <v>37.4</v>
      </c>
      <c r="CH463" s="140">
        <v>36</v>
      </c>
      <c r="CI463" s="140">
        <v>36</v>
      </c>
      <c r="CJ463" s="140">
        <v>35</v>
      </c>
      <c r="CL463" s="140">
        <v>34.28</v>
      </c>
      <c r="CM463" s="140">
        <v>34.715384615384608</v>
      </c>
      <c r="CN463" s="140">
        <v>34.007692307692309</v>
      </c>
      <c r="CO463" s="140">
        <v>33.299999999999997</v>
      </c>
      <c r="CP463" s="140">
        <v>32.638461538461542</v>
      </c>
      <c r="CQ463" s="140">
        <v>32.138461538461542</v>
      </c>
      <c r="CR463" s="140">
        <v>32.061538461538461</v>
      </c>
      <c r="CS463" s="140">
        <v>33.119999999999997</v>
      </c>
      <c r="CT463" s="140">
        <v>34.162962962962972</v>
      </c>
      <c r="CU463" s="140">
        <v>34.107692307692297</v>
      </c>
      <c r="CV463" s="140">
        <v>33.696153846153848</v>
      </c>
      <c r="CW463" s="140">
        <v>33.562962962962963</v>
      </c>
      <c r="CY463" s="105">
        <v>31.364000000000001</v>
      </c>
      <c r="CZ463" s="105">
        <v>31.092307692307688</v>
      </c>
      <c r="DA463" s="105">
        <v>30.265384615384619</v>
      </c>
      <c r="DB463" s="105">
        <v>29.80769230769231</v>
      </c>
      <c r="DC463" s="105">
        <v>29.553846153846148</v>
      </c>
      <c r="DD463" s="105">
        <v>28.73076923076923</v>
      </c>
      <c r="DE463" s="105">
        <v>28.542307692307698</v>
      </c>
      <c r="DF463" s="105">
        <v>29.56</v>
      </c>
      <c r="DG463" s="105">
        <v>30.848148148148152</v>
      </c>
      <c r="DH463" s="105">
        <v>31.069230769230771</v>
      </c>
      <c r="DI463" s="105">
        <v>30.80769230769231</v>
      </c>
      <c r="DJ463" s="105">
        <v>31.011538461538461</v>
      </c>
    </row>
    <row r="464" spans="1:114" ht="15" customHeight="1" x14ac:dyDescent="0.25">
      <c r="A464" s="70">
        <v>-75.322249999999997</v>
      </c>
      <c r="B464" s="70">
        <v>2.5216944400000001</v>
      </c>
      <c r="C464" s="71">
        <v>1155</v>
      </c>
      <c r="D464" s="56">
        <v>21105030</v>
      </c>
      <c r="E464" s="56"/>
      <c r="F464" s="198" t="s">
        <v>802</v>
      </c>
      <c r="G464" s="57" t="s">
        <v>101</v>
      </c>
      <c r="H464" s="82" t="s">
        <v>803</v>
      </c>
      <c r="I464" s="129" t="s">
        <v>1539</v>
      </c>
      <c r="J464" s="129" t="s">
        <v>1539</v>
      </c>
      <c r="K464" s="129" t="s">
        <v>1539</v>
      </c>
      <c r="L464" s="129" t="s">
        <v>1539</v>
      </c>
      <c r="M464" s="129" t="s">
        <v>1539</v>
      </c>
      <c r="N464" s="129" t="s">
        <v>1539</v>
      </c>
      <c r="O464" s="129" t="s">
        <v>1539</v>
      </c>
      <c r="P464" s="129" t="s">
        <v>1539</v>
      </c>
      <c r="Q464" s="129" t="s">
        <v>1539</v>
      </c>
      <c r="R464" s="129" t="s">
        <v>1539</v>
      </c>
      <c r="S464" s="129" t="s">
        <v>1539</v>
      </c>
      <c r="T464" s="129" t="s">
        <v>1539</v>
      </c>
      <c r="U464" s="129" t="s">
        <v>1539</v>
      </c>
      <c r="V464" s="129" t="s">
        <v>1539</v>
      </c>
      <c r="W464" s="129" t="s">
        <v>1539</v>
      </c>
      <c r="X464" s="129" t="s">
        <v>1539</v>
      </c>
      <c r="Y464" s="129" t="s">
        <v>1539</v>
      </c>
      <c r="Z464" s="129" t="s">
        <v>1539</v>
      </c>
      <c r="AA464" s="129" t="s">
        <v>1539</v>
      </c>
      <c r="AB464" s="129" t="s">
        <v>1539</v>
      </c>
      <c r="AC464" s="129" t="s">
        <v>1539</v>
      </c>
      <c r="AD464" s="129" t="s">
        <v>1539</v>
      </c>
      <c r="AE464" s="129" t="s">
        <v>1539</v>
      </c>
      <c r="AF464" s="129" t="s">
        <v>1539</v>
      </c>
      <c r="AG464" s="129" t="s">
        <v>1539</v>
      </c>
      <c r="AH464" s="129" t="s">
        <v>1539</v>
      </c>
      <c r="AI464" s="129" t="s">
        <v>1539</v>
      </c>
      <c r="AJ464" s="129" t="s">
        <v>1539</v>
      </c>
      <c r="AK464" s="129" t="s">
        <v>1539</v>
      </c>
      <c r="AL464" s="129" t="s">
        <v>1539</v>
      </c>
      <c r="AM464" s="129"/>
      <c r="AN464" s="130"/>
      <c r="AO464" s="131"/>
      <c r="AQ464" s="132"/>
      <c r="AR464" s="99"/>
      <c r="AS464" s="133"/>
      <c r="AT464" s="134"/>
      <c r="AU464" s="135" t="s">
        <v>1539</v>
      </c>
      <c r="AV464" s="136"/>
      <c r="AW464" s="140"/>
      <c r="AX464" s="129" t="s">
        <v>1539</v>
      </c>
      <c r="AY464" s="129" t="s">
        <v>1539</v>
      </c>
      <c r="AZ464" s="129" t="s">
        <v>1539</v>
      </c>
      <c r="BA464" s="129" t="s">
        <v>1539</v>
      </c>
      <c r="BB464" s="129" t="s">
        <v>1539</v>
      </c>
      <c r="BC464" s="129" t="s">
        <v>1539</v>
      </c>
      <c r="BD464" s="129" t="s">
        <v>1539</v>
      </c>
      <c r="BE464" s="129"/>
      <c r="BF464" s="129"/>
      <c r="BG464" s="129"/>
      <c r="BH464" s="129"/>
      <c r="BI464" s="129"/>
      <c r="BJ464" s="129"/>
      <c r="BK464" s="129"/>
      <c r="BL464" s="129"/>
      <c r="BM464" s="129"/>
      <c r="BN464" s="137"/>
      <c r="BO464" s="138"/>
      <c r="BP464" s="131"/>
      <c r="BQ464" s="99"/>
      <c r="BR464" s="139"/>
      <c r="BS464" s="132"/>
      <c r="BT464" s="99"/>
      <c r="BU464" s="134"/>
      <c r="BV464" s="135" t="s">
        <v>1539</v>
      </c>
      <c r="BW464" s="116"/>
      <c r="BY464" s="140" t="s">
        <v>1539</v>
      </c>
      <c r="BZ464" s="140" t="s">
        <v>1539</v>
      </c>
      <c r="CA464" s="140" t="s">
        <v>1539</v>
      </c>
      <c r="CB464" s="140" t="s">
        <v>1539</v>
      </c>
      <c r="CC464" s="140" t="s">
        <v>1539</v>
      </c>
      <c r="CD464" s="140" t="s">
        <v>1539</v>
      </c>
      <c r="CE464" s="140" t="s">
        <v>1539</v>
      </c>
      <c r="CF464" s="140" t="s">
        <v>1539</v>
      </c>
      <c r="CG464" s="140" t="s">
        <v>1539</v>
      </c>
      <c r="CH464" s="140" t="s">
        <v>1539</v>
      </c>
      <c r="CI464" s="140" t="s">
        <v>1539</v>
      </c>
      <c r="CJ464" s="140" t="s">
        <v>1539</v>
      </c>
      <c r="CL464" s="140">
        <v>32.442105263157892</v>
      </c>
      <c r="CM464" s="140">
        <v>33.031578947368423</v>
      </c>
      <c r="CN464" s="140">
        <v>33.0421052631579</v>
      </c>
      <c r="CO464" s="140">
        <v>32.104999999999997</v>
      </c>
      <c r="CP464" s="140">
        <v>32.31</v>
      </c>
      <c r="CQ464" s="140">
        <v>32.299999999999997</v>
      </c>
      <c r="CR464" s="140">
        <v>32.869999999999997</v>
      </c>
      <c r="CS464" s="140">
        <v>33.86</v>
      </c>
      <c r="CT464" s="140">
        <v>34.024999999999991</v>
      </c>
      <c r="CU464" s="140">
        <v>33.526315789473678</v>
      </c>
      <c r="CV464" s="140">
        <v>31.710526315789469</v>
      </c>
      <c r="CW464" s="140">
        <v>31.63</v>
      </c>
      <c r="CY464" s="105">
        <v>29.61578947368421</v>
      </c>
      <c r="CZ464" s="105">
        <v>29.86315789473684</v>
      </c>
      <c r="DA464" s="105">
        <v>29.294736842105252</v>
      </c>
      <c r="DB464" s="105">
        <v>28.984999999999999</v>
      </c>
      <c r="DC464" s="105">
        <v>29.37</v>
      </c>
      <c r="DD464" s="105">
        <v>29.65</v>
      </c>
      <c r="DE464" s="105">
        <v>29.82</v>
      </c>
      <c r="DF464" s="105">
        <v>30.589999999999989</v>
      </c>
      <c r="DG464" s="105">
        <v>30.634999999999991</v>
      </c>
      <c r="DH464" s="105">
        <v>29.89473684210526</v>
      </c>
      <c r="DI464" s="105">
        <v>28.421052631578949</v>
      </c>
      <c r="DJ464" s="105">
        <v>28.57</v>
      </c>
    </row>
    <row r="465" spans="1:114" ht="15" customHeight="1" x14ac:dyDescent="0.25">
      <c r="A465" s="70">
        <v>-75.216277779999999</v>
      </c>
      <c r="B465" s="70">
        <v>3.2225277800000001</v>
      </c>
      <c r="C465" s="71">
        <v>430</v>
      </c>
      <c r="D465" s="56">
        <v>21115080</v>
      </c>
      <c r="E465" s="56"/>
      <c r="F465" s="198" t="s">
        <v>804</v>
      </c>
      <c r="G465" s="57" t="s">
        <v>101</v>
      </c>
      <c r="H465" s="82" t="s">
        <v>784</v>
      </c>
      <c r="I465" s="129" t="s">
        <v>1539</v>
      </c>
      <c r="J465" s="129" t="s">
        <v>1539</v>
      </c>
      <c r="K465" s="129" t="s">
        <v>1539</v>
      </c>
      <c r="L465" s="129" t="s">
        <v>1539</v>
      </c>
      <c r="M465" s="129" t="s">
        <v>1539</v>
      </c>
      <c r="N465" s="129" t="s">
        <v>1539</v>
      </c>
      <c r="O465" s="129" t="s">
        <v>1539</v>
      </c>
      <c r="P465" s="129" t="s">
        <v>1539</v>
      </c>
      <c r="Q465" s="129" t="s">
        <v>1539</v>
      </c>
      <c r="R465" s="129" t="s">
        <v>1539</v>
      </c>
      <c r="S465" s="129" t="s">
        <v>1539</v>
      </c>
      <c r="T465" s="129" t="s">
        <v>1539</v>
      </c>
      <c r="U465" s="129" t="s">
        <v>1539</v>
      </c>
      <c r="V465" s="129" t="s">
        <v>1539</v>
      </c>
      <c r="W465" s="129" t="s">
        <v>1539</v>
      </c>
      <c r="X465" s="129" t="s">
        <v>1539</v>
      </c>
      <c r="Y465" s="129" t="s">
        <v>1539</v>
      </c>
      <c r="Z465" s="129" t="s">
        <v>1539</v>
      </c>
      <c r="AA465" s="129" t="s">
        <v>1539</v>
      </c>
      <c r="AB465" s="129" t="s">
        <v>1539</v>
      </c>
      <c r="AC465" s="129" t="s">
        <v>1539</v>
      </c>
      <c r="AD465" s="129" t="s">
        <v>1539</v>
      </c>
      <c r="AE465" s="129" t="s">
        <v>1539</v>
      </c>
      <c r="AF465" s="129" t="s">
        <v>1539</v>
      </c>
      <c r="AG465" s="129" t="s">
        <v>1539</v>
      </c>
      <c r="AH465" s="129" t="s">
        <v>1539</v>
      </c>
      <c r="AI465" s="129" t="s">
        <v>1539</v>
      </c>
      <c r="AJ465" s="129" t="s">
        <v>1539</v>
      </c>
      <c r="AK465" s="129" t="s">
        <v>1539</v>
      </c>
      <c r="AL465" s="129" t="s">
        <v>1539</v>
      </c>
      <c r="AM465" s="129"/>
      <c r="AN465" s="130"/>
      <c r="AO465" s="131"/>
      <c r="AQ465" s="132"/>
      <c r="AR465" s="99"/>
      <c r="AS465" s="133"/>
      <c r="AT465" s="134"/>
      <c r="AU465" s="135" t="s">
        <v>1539</v>
      </c>
      <c r="AV465" s="136"/>
      <c r="AW465" s="140"/>
      <c r="AX465" s="129" t="s">
        <v>1539</v>
      </c>
      <c r="AY465" s="129" t="s">
        <v>1539</v>
      </c>
      <c r="AZ465" s="129" t="s">
        <v>1539</v>
      </c>
      <c r="BA465" s="129" t="s">
        <v>1539</v>
      </c>
      <c r="BB465" s="129" t="s">
        <v>1539</v>
      </c>
      <c r="BC465" s="129" t="s">
        <v>1539</v>
      </c>
      <c r="BD465" s="129" t="s">
        <v>1539</v>
      </c>
      <c r="BE465" s="129"/>
      <c r="BF465" s="129"/>
      <c r="BG465" s="129"/>
      <c r="BH465" s="129"/>
      <c r="BI465" s="129"/>
      <c r="BJ465" s="129"/>
      <c r="BK465" s="129"/>
      <c r="BL465" s="129"/>
      <c r="BM465" s="129"/>
      <c r="BN465" s="137"/>
      <c r="BO465" s="138"/>
      <c r="BP465" s="131"/>
      <c r="BQ465" s="99"/>
      <c r="BR465" s="139"/>
      <c r="BS465" s="132"/>
      <c r="BT465" s="99"/>
      <c r="BU465" s="134"/>
      <c r="BV465" s="135" t="s">
        <v>1539</v>
      </c>
      <c r="BW465" s="116"/>
      <c r="BY465" s="140" t="s">
        <v>1539</v>
      </c>
      <c r="BZ465" s="140" t="s">
        <v>1539</v>
      </c>
      <c r="CA465" s="140" t="s">
        <v>1539</v>
      </c>
      <c r="CB465" s="140" t="s">
        <v>1539</v>
      </c>
      <c r="CC465" s="140" t="s">
        <v>1539</v>
      </c>
      <c r="CD465" s="140" t="s">
        <v>1539</v>
      </c>
      <c r="CE465" s="140" t="s">
        <v>1539</v>
      </c>
      <c r="CF465" s="140" t="s">
        <v>1539</v>
      </c>
      <c r="CG465" s="140" t="s">
        <v>1539</v>
      </c>
      <c r="CH465" s="140" t="s">
        <v>1539</v>
      </c>
      <c r="CI465" s="140" t="s">
        <v>1539</v>
      </c>
      <c r="CJ465" s="140" t="s">
        <v>1539</v>
      </c>
      <c r="CL465" s="140">
        <v>36.919230769230772</v>
      </c>
      <c r="CM465" s="140">
        <v>37.734615384615381</v>
      </c>
      <c r="CN465" s="140">
        <v>37.638461538461542</v>
      </c>
      <c r="CO465" s="140">
        <v>36.975000000000001</v>
      </c>
      <c r="CP465" s="140">
        <v>36.935999999999993</v>
      </c>
      <c r="CQ465" s="140">
        <v>37.107999999999997</v>
      </c>
      <c r="CR465" s="140">
        <v>37.700000000000003</v>
      </c>
      <c r="CS465" s="140">
        <v>38.367999999999988</v>
      </c>
      <c r="CT465" s="140">
        <v>38.664000000000001</v>
      </c>
      <c r="CU465" s="140">
        <v>38.073076923076933</v>
      </c>
      <c r="CV465" s="140">
        <v>35.66538461538461</v>
      </c>
      <c r="CW465" s="140">
        <v>35.692</v>
      </c>
      <c r="CY465" s="105">
        <v>34.030769230769231</v>
      </c>
      <c r="CZ465" s="105">
        <v>34.292307692307688</v>
      </c>
      <c r="DA465" s="105">
        <v>33.638461538461542</v>
      </c>
      <c r="DB465" s="105">
        <v>33.19166666666667</v>
      </c>
      <c r="DC465" s="105">
        <v>33.363999999999997</v>
      </c>
      <c r="DD465" s="105">
        <v>34.195999999999998</v>
      </c>
      <c r="DE465" s="105">
        <v>34.746153846153852</v>
      </c>
      <c r="DF465" s="105">
        <v>35.648000000000003</v>
      </c>
      <c r="DG465" s="105">
        <v>35.676000000000002</v>
      </c>
      <c r="DH465" s="105">
        <v>33.992307692307698</v>
      </c>
      <c r="DI465" s="105">
        <v>32.434615384615377</v>
      </c>
      <c r="DJ465" s="105">
        <v>32.703999999999994</v>
      </c>
    </row>
    <row r="466" spans="1:114" ht="15" customHeight="1" x14ac:dyDescent="0.25">
      <c r="A466" s="70">
        <v>-75.418333329999996</v>
      </c>
      <c r="B466" s="70">
        <v>2.60305556</v>
      </c>
      <c r="C466" s="71">
        <v>553</v>
      </c>
      <c r="D466" s="56">
        <v>21105050</v>
      </c>
      <c r="E466" s="56"/>
      <c r="F466" s="198" t="s">
        <v>805</v>
      </c>
      <c r="G466" s="57" t="s">
        <v>807</v>
      </c>
      <c r="H466" s="82" t="s">
        <v>806</v>
      </c>
      <c r="I466" s="129" t="s">
        <v>1539</v>
      </c>
      <c r="J466" s="129" t="s">
        <v>1539</v>
      </c>
      <c r="K466" s="129" t="s">
        <v>1539</v>
      </c>
      <c r="L466" s="129" t="s">
        <v>1539</v>
      </c>
      <c r="M466" s="129" t="s">
        <v>1539</v>
      </c>
      <c r="N466" s="129" t="s">
        <v>1539</v>
      </c>
      <c r="O466" s="129" t="s">
        <v>1539</v>
      </c>
      <c r="P466" s="129" t="s">
        <v>1539</v>
      </c>
      <c r="Q466" s="129" t="s">
        <v>1539</v>
      </c>
      <c r="R466" s="129" t="s">
        <v>1539</v>
      </c>
      <c r="S466" s="129" t="s">
        <v>1539</v>
      </c>
      <c r="T466" s="129" t="s">
        <v>1539</v>
      </c>
      <c r="U466" s="129" t="s">
        <v>1539</v>
      </c>
      <c r="V466" s="129" t="s">
        <v>1539</v>
      </c>
      <c r="W466" s="129" t="s">
        <v>1539</v>
      </c>
      <c r="X466" s="129" t="s">
        <v>1539</v>
      </c>
      <c r="Y466" s="129" t="s">
        <v>1539</v>
      </c>
      <c r="Z466" s="129" t="s">
        <v>1539</v>
      </c>
      <c r="AA466" s="129" t="s">
        <v>1539</v>
      </c>
      <c r="AB466" s="129" t="s">
        <v>1539</v>
      </c>
      <c r="AC466" s="129" t="s">
        <v>1539</v>
      </c>
      <c r="AD466" s="129" t="s">
        <v>1539</v>
      </c>
      <c r="AE466" s="129" t="s">
        <v>1539</v>
      </c>
      <c r="AF466" s="129" t="s">
        <v>1539</v>
      </c>
      <c r="AG466" s="129" t="s">
        <v>1539</v>
      </c>
      <c r="AH466" s="129" t="s">
        <v>1539</v>
      </c>
      <c r="AI466" s="129" t="s">
        <v>1539</v>
      </c>
      <c r="AJ466" s="129" t="s">
        <v>1539</v>
      </c>
      <c r="AK466" s="129" t="s">
        <v>1539</v>
      </c>
      <c r="AL466" s="129" t="s">
        <v>1539</v>
      </c>
      <c r="AM466" s="129"/>
      <c r="AN466" s="130"/>
      <c r="AO466" s="131"/>
      <c r="AQ466" s="132"/>
      <c r="AR466" s="99"/>
      <c r="AS466" s="133"/>
      <c r="AT466" s="134"/>
      <c r="AU466" s="135" t="s">
        <v>1539</v>
      </c>
      <c r="AV466" s="136"/>
      <c r="AW466" s="140"/>
      <c r="AX466" s="129" t="s">
        <v>1539</v>
      </c>
      <c r="AY466" s="129" t="s">
        <v>1539</v>
      </c>
      <c r="AZ466" s="129" t="s">
        <v>1539</v>
      </c>
      <c r="BA466" s="129" t="s">
        <v>1539</v>
      </c>
      <c r="BB466" s="129" t="s">
        <v>1539</v>
      </c>
      <c r="BC466" s="129" t="s">
        <v>1539</v>
      </c>
      <c r="BD466" s="129" t="s">
        <v>1539</v>
      </c>
      <c r="BE466" s="129"/>
      <c r="BF466" s="129"/>
      <c r="BG466" s="129"/>
      <c r="BH466" s="129"/>
      <c r="BI466" s="129"/>
      <c r="BJ466" s="129"/>
      <c r="BK466" s="129"/>
      <c r="BL466" s="129"/>
      <c r="BM466" s="129"/>
      <c r="BN466" s="137"/>
      <c r="BO466" s="138"/>
      <c r="BP466" s="131"/>
      <c r="BQ466" s="99"/>
      <c r="BR466" s="139"/>
      <c r="BS466" s="132"/>
      <c r="BT466" s="99"/>
      <c r="BU466" s="134"/>
      <c r="BV466" s="135" t="s">
        <v>1539</v>
      </c>
      <c r="BW466" s="116"/>
      <c r="BY466" s="140" t="s">
        <v>1539</v>
      </c>
      <c r="BZ466" s="140" t="s">
        <v>1539</v>
      </c>
      <c r="CA466" s="140" t="s">
        <v>1539</v>
      </c>
      <c r="CB466" s="140" t="s">
        <v>1539</v>
      </c>
      <c r="CC466" s="140" t="s">
        <v>1539</v>
      </c>
      <c r="CD466" s="140" t="s">
        <v>1539</v>
      </c>
      <c r="CE466" s="140" t="s">
        <v>1539</v>
      </c>
      <c r="CF466" s="140" t="s">
        <v>1539</v>
      </c>
      <c r="CG466" s="140" t="s">
        <v>1539</v>
      </c>
      <c r="CH466" s="140" t="s">
        <v>1539</v>
      </c>
      <c r="CI466" s="140" t="s">
        <v>1539</v>
      </c>
      <c r="CJ466" s="140" t="s">
        <v>1539</v>
      </c>
      <c r="CL466" s="140">
        <v>34.505263157894753</v>
      </c>
      <c r="CM466" s="140">
        <v>35.085714285714268</v>
      </c>
      <c r="CN466" s="140">
        <v>35.220833333333331</v>
      </c>
      <c r="CO466" s="140">
        <v>34.713043478260872</v>
      </c>
      <c r="CP466" s="140">
        <v>34.717391304347828</v>
      </c>
      <c r="CQ466" s="140">
        <v>34.972000000000001</v>
      </c>
      <c r="CR466" s="140">
        <v>35.659999999999997</v>
      </c>
      <c r="CS466" s="140">
        <v>36.563999999999993</v>
      </c>
      <c r="CT466" s="140">
        <v>37.024999999999999</v>
      </c>
      <c r="CU466" s="140">
        <v>36.541666666666657</v>
      </c>
      <c r="CV466" s="140">
        <v>34.286956521739121</v>
      </c>
      <c r="CW466" s="140">
        <v>33.295238095238098</v>
      </c>
      <c r="CY466" s="105"/>
      <c r="CZ466" s="105"/>
      <c r="DA466" s="105"/>
      <c r="DB466" s="105"/>
      <c r="DC466" s="105"/>
      <c r="DD466" s="105"/>
      <c r="DE466" s="105"/>
      <c r="DF466" s="105"/>
      <c r="DG466" s="105"/>
      <c r="DH466" s="105"/>
      <c r="DI466" s="105"/>
      <c r="DJ466" s="105"/>
    </row>
    <row r="467" spans="1:114" ht="15" customHeight="1" x14ac:dyDescent="0.25">
      <c r="A467" s="70">
        <v>-75.493250000000003</v>
      </c>
      <c r="B467" s="70">
        <v>1.4890833299999999</v>
      </c>
      <c r="C467" s="71">
        <v>500</v>
      </c>
      <c r="D467" s="56">
        <v>44030060</v>
      </c>
      <c r="E467" s="56"/>
      <c r="F467" s="198" t="s">
        <v>808</v>
      </c>
      <c r="G467" s="74" t="s">
        <v>780</v>
      </c>
      <c r="H467" s="73" t="s">
        <v>790</v>
      </c>
      <c r="I467" s="129" t="s">
        <v>1539</v>
      </c>
      <c r="J467" s="129" t="s">
        <v>1539</v>
      </c>
      <c r="K467" s="129" t="s">
        <v>1539</v>
      </c>
      <c r="L467" s="129" t="s">
        <v>1539</v>
      </c>
      <c r="M467" s="129" t="s">
        <v>1539</v>
      </c>
      <c r="N467" s="129" t="s">
        <v>1539</v>
      </c>
      <c r="O467" s="129" t="s">
        <v>1539</v>
      </c>
      <c r="P467" s="129" t="s">
        <v>1539</v>
      </c>
      <c r="Q467" s="129" t="s">
        <v>1539</v>
      </c>
      <c r="R467" s="129" t="s">
        <v>1539</v>
      </c>
      <c r="S467" s="129" t="s">
        <v>1539</v>
      </c>
      <c r="T467" s="129" t="s">
        <v>1539</v>
      </c>
      <c r="U467" s="129" t="s">
        <v>1539</v>
      </c>
      <c r="V467" s="129" t="s">
        <v>1539</v>
      </c>
      <c r="W467" s="129" t="s">
        <v>1539</v>
      </c>
      <c r="X467" s="129" t="s">
        <v>1539</v>
      </c>
      <c r="Y467" s="129" t="s">
        <v>1539</v>
      </c>
      <c r="Z467" s="129" t="s">
        <v>1539</v>
      </c>
      <c r="AA467" s="129" t="s">
        <v>1539</v>
      </c>
      <c r="AB467" s="129" t="s">
        <v>1539</v>
      </c>
      <c r="AC467" s="129" t="s">
        <v>1539</v>
      </c>
      <c r="AD467" s="129" t="s">
        <v>1539</v>
      </c>
      <c r="AE467" s="129" t="s">
        <v>1539</v>
      </c>
      <c r="AF467" s="129" t="s">
        <v>1539</v>
      </c>
      <c r="AG467" s="129" t="s">
        <v>1539</v>
      </c>
      <c r="AH467" s="129" t="s">
        <v>1539</v>
      </c>
      <c r="AI467" s="129" t="s">
        <v>1539</v>
      </c>
      <c r="AJ467" s="129" t="s">
        <v>1539</v>
      </c>
      <c r="AK467" s="129" t="s">
        <v>1539</v>
      </c>
      <c r="AL467" s="129" t="s">
        <v>1539</v>
      </c>
      <c r="AM467" s="129"/>
      <c r="AN467" s="130"/>
      <c r="AO467" s="131"/>
      <c r="AQ467" s="132"/>
      <c r="AR467" s="99"/>
      <c r="AS467" s="133"/>
      <c r="AT467" s="134"/>
      <c r="AU467" s="135" t="s">
        <v>1539</v>
      </c>
      <c r="AV467" s="136"/>
      <c r="AW467" s="140"/>
      <c r="AX467" s="129" t="s">
        <v>1539</v>
      </c>
      <c r="AY467" s="129" t="s">
        <v>1539</v>
      </c>
      <c r="AZ467" s="129" t="s">
        <v>1539</v>
      </c>
      <c r="BA467" s="129" t="s">
        <v>1539</v>
      </c>
      <c r="BB467" s="129" t="s">
        <v>1539</v>
      </c>
      <c r="BC467" s="129" t="s">
        <v>1539</v>
      </c>
      <c r="BD467" s="129" t="s">
        <v>1539</v>
      </c>
      <c r="BE467" s="129"/>
      <c r="BF467" s="129"/>
      <c r="BG467" s="129"/>
      <c r="BH467" s="129"/>
      <c r="BI467" s="129"/>
      <c r="BJ467" s="129"/>
      <c r="BK467" s="129"/>
      <c r="BL467" s="129"/>
      <c r="BM467" s="129"/>
      <c r="BN467" s="137"/>
      <c r="BO467" s="138"/>
      <c r="BP467" s="131"/>
      <c r="BQ467" s="99"/>
      <c r="BR467" s="139"/>
      <c r="BS467" s="132"/>
      <c r="BT467" s="99"/>
      <c r="BU467" s="134"/>
      <c r="BV467" s="135" t="s">
        <v>1539</v>
      </c>
      <c r="BW467" s="116"/>
      <c r="BY467" s="140" t="s">
        <v>1539</v>
      </c>
      <c r="BZ467" s="140" t="s">
        <v>1539</v>
      </c>
      <c r="CA467" s="140" t="s">
        <v>1539</v>
      </c>
      <c r="CB467" s="140" t="s">
        <v>1539</v>
      </c>
      <c r="CC467" s="140" t="s">
        <v>1539</v>
      </c>
      <c r="CD467" s="140" t="s">
        <v>1539</v>
      </c>
      <c r="CE467" s="140" t="s">
        <v>1539</v>
      </c>
      <c r="CF467" s="140" t="s">
        <v>1539</v>
      </c>
      <c r="CG467" s="140" t="s">
        <v>1539</v>
      </c>
      <c r="CH467" s="140" t="s">
        <v>1539</v>
      </c>
      <c r="CI467" s="140" t="s">
        <v>1539</v>
      </c>
      <c r="CJ467" s="140" t="s">
        <v>1539</v>
      </c>
      <c r="CL467" s="140"/>
      <c r="CM467" s="140"/>
      <c r="CN467" s="140"/>
      <c r="CO467" s="140"/>
      <c r="CP467" s="140"/>
      <c r="CQ467" s="140"/>
      <c r="CR467" s="140"/>
      <c r="CS467" s="140"/>
      <c r="CT467" s="140"/>
      <c r="CU467" s="140"/>
      <c r="CV467" s="140"/>
      <c r="CW467" s="140"/>
      <c r="CY467" s="105"/>
      <c r="CZ467" s="105"/>
      <c r="DA467" s="105"/>
      <c r="DB467" s="105"/>
      <c r="DC467" s="105"/>
      <c r="DD467" s="105"/>
      <c r="DE467" s="105"/>
      <c r="DF467" s="105"/>
      <c r="DG467" s="105"/>
      <c r="DH467" s="105"/>
      <c r="DI467" s="105"/>
      <c r="DJ467" s="105"/>
    </row>
    <row r="468" spans="1:114" ht="15" customHeight="1" x14ac:dyDescent="0.25">
      <c r="A468" s="70">
        <v>-75.705083329999994</v>
      </c>
      <c r="B468" s="70">
        <v>2.2815833300000001</v>
      </c>
      <c r="C468" s="71">
        <v>780</v>
      </c>
      <c r="D468" s="56">
        <v>21045010</v>
      </c>
      <c r="E468" s="56"/>
      <c r="F468" s="198" t="s">
        <v>809</v>
      </c>
      <c r="G468" s="74" t="s">
        <v>101</v>
      </c>
      <c r="H468" s="73" t="s">
        <v>810</v>
      </c>
      <c r="I468" s="129" t="s">
        <v>1539</v>
      </c>
      <c r="J468" s="129" t="s">
        <v>1539</v>
      </c>
      <c r="K468" s="129" t="s">
        <v>1539</v>
      </c>
      <c r="L468" s="129" t="s">
        <v>1539</v>
      </c>
      <c r="M468" s="129" t="s">
        <v>1539</v>
      </c>
      <c r="N468" s="129" t="s">
        <v>1539</v>
      </c>
      <c r="O468" s="129" t="s">
        <v>1539</v>
      </c>
      <c r="P468" s="129" t="s">
        <v>1539</v>
      </c>
      <c r="Q468" s="129" t="s">
        <v>1539</v>
      </c>
      <c r="R468" s="129" t="s">
        <v>1539</v>
      </c>
      <c r="S468" s="129" t="s">
        <v>1539</v>
      </c>
      <c r="T468" s="129" t="s">
        <v>1539</v>
      </c>
      <c r="U468" s="129" t="s">
        <v>1539</v>
      </c>
      <c r="V468" s="129" t="s">
        <v>1539</v>
      </c>
      <c r="W468" s="129" t="s">
        <v>1539</v>
      </c>
      <c r="X468" s="129" t="s">
        <v>1539</v>
      </c>
      <c r="Y468" s="129" t="s">
        <v>1539</v>
      </c>
      <c r="Z468" s="129"/>
      <c r="AA468" s="129" t="s">
        <v>1539</v>
      </c>
      <c r="AB468" s="129" t="s">
        <v>1539</v>
      </c>
      <c r="AC468" s="129" t="s">
        <v>1539</v>
      </c>
      <c r="AD468" s="129" t="s">
        <v>1539</v>
      </c>
      <c r="AE468" s="129" t="s">
        <v>1539</v>
      </c>
      <c r="AF468" s="129"/>
      <c r="AG468" s="129"/>
      <c r="AH468" s="129"/>
      <c r="AI468" s="129"/>
      <c r="AJ468" s="129"/>
      <c r="AK468" s="129"/>
      <c r="AL468" s="129"/>
      <c r="AM468" s="129"/>
      <c r="AN468" s="130"/>
      <c r="AO468" s="131"/>
      <c r="AQ468" s="132"/>
      <c r="AR468" s="99"/>
      <c r="AS468" s="133"/>
      <c r="AT468" s="134"/>
      <c r="AU468" s="135" t="s">
        <v>1539</v>
      </c>
      <c r="AV468" s="136"/>
      <c r="AW468" s="140"/>
      <c r="AX468" s="129" t="s">
        <v>1539</v>
      </c>
      <c r="AY468" s="129" t="s">
        <v>1539</v>
      </c>
      <c r="AZ468" s="129" t="s">
        <v>1539</v>
      </c>
      <c r="BA468" s="129" t="s">
        <v>1539</v>
      </c>
      <c r="BB468" s="129" t="s">
        <v>1539</v>
      </c>
      <c r="BC468" s="129" t="s">
        <v>1539</v>
      </c>
      <c r="BD468" s="129" t="s">
        <v>1539</v>
      </c>
      <c r="BE468" s="129"/>
      <c r="BF468" s="129"/>
      <c r="BG468" s="129"/>
      <c r="BH468" s="129"/>
      <c r="BI468" s="129"/>
      <c r="BJ468" s="129"/>
      <c r="BK468" s="129"/>
      <c r="BL468" s="129"/>
      <c r="BM468" s="129"/>
      <c r="BN468" s="137"/>
      <c r="BO468" s="138"/>
      <c r="BP468" s="131"/>
      <c r="BQ468" s="99"/>
      <c r="BR468" s="139"/>
      <c r="BS468" s="132"/>
      <c r="BT468" s="99"/>
      <c r="BU468" s="134"/>
      <c r="BV468" s="135" t="s">
        <v>1539</v>
      </c>
      <c r="BW468" s="116"/>
      <c r="BY468" s="140" t="s">
        <v>1539</v>
      </c>
      <c r="BZ468" s="140" t="s">
        <v>1539</v>
      </c>
      <c r="CA468" s="140" t="s">
        <v>1539</v>
      </c>
      <c r="CB468" s="140" t="s">
        <v>1539</v>
      </c>
      <c r="CC468" s="140" t="s">
        <v>1539</v>
      </c>
      <c r="CD468" s="140" t="s">
        <v>1539</v>
      </c>
      <c r="CE468" s="140" t="s">
        <v>1539</v>
      </c>
      <c r="CF468" s="140" t="s">
        <v>1539</v>
      </c>
      <c r="CG468" s="140" t="s">
        <v>1539</v>
      </c>
      <c r="CH468" s="140" t="s">
        <v>1539</v>
      </c>
      <c r="CI468" s="140" t="s">
        <v>1539</v>
      </c>
      <c r="CJ468" s="140" t="s">
        <v>1539</v>
      </c>
      <c r="CL468" s="140">
        <v>33.94</v>
      </c>
      <c r="CM468" s="140">
        <v>34.663157894736841</v>
      </c>
      <c r="CN468" s="140">
        <v>34.309523809523817</v>
      </c>
      <c r="CO468" s="140">
        <v>33.914285714285711</v>
      </c>
      <c r="CP468" s="140">
        <v>33.647619047619052</v>
      </c>
      <c r="CQ468" s="140">
        <v>33.357142857142861</v>
      </c>
      <c r="CR468" s="140">
        <v>33.69047619047619</v>
      </c>
      <c r="CS468" s="140">
        <v>35.085714285714268</v>
      </c>
      <c r="CT468" s="140">
        <v>35.709999999999987</v>
      </c>
      <c r="CU468" s="140">
        <v>35.409523809523819</v>
      </c>
      <c r="CV468" s="140">
        <v>33.652380952380952</v>
      </c>
      <c r="CW468" s="140">
        <v>33.061904761904763</v>
      </c>
      <c r="CY468" s="105">
        <v>30.86</v>
      </c>
      <c r="CZ468" s="105">
        <v>31.18947368421053</v>
      </c>
      <c r="DA468" s="105">
        <v>30.642857142857139</v>
      </c>
      <c r="DB468" s="105">
        <v>30.480952380952381</v>
      </c>
      <c r="DC468" s="105">
        <v>30.50476190476191</v>
      </c>
      <c r="DD468" s="105">
        <v>30.347619047619041</v>
      </c>
      <c r="DE468" s="105">
        <v>30.280952380952382</v>
      </c>
      <c r="DF468" s="105">
        <v>31.204761904761899</v>
      </c>
      <c r="DG468" s="105">
        <v>32.22</v>
      </c>
      <c r="DH468" s="105">
        <v>31.538095238095231</v>
      </c>
      <c r="DI468" s="105">
        <v>30.2</v>
      </c>
      <c r="DJ468" s="105">
        <v>30.171428571428571</v>
      </c>
    </row>
    <row r="469" spans="1:114" ht="15" customHeight="1" x14ac:dyDescent="0.25">
      <c r="A469" s="70">
        <v>-76.214916669999994</v>
      </c>
      <c r="B469" s="70">
        <v>1.93158333</v>
      </c>
      <c r="C469" s="71">
        <v>1720</v>
      </c>
      <c r="D469" s="56">
        <v>21010050</v>
      </c>
      <c r="E469" s="56"/>
      <c r="F469" s="198" t="s">
        <v>811</v>
      </c>
      <c r="G469" s="57" t="s">
        <v>101</v>
      </c>
      <c r="H469" s="82" t="s">
        <v>812</v>
      </c>
      <c r="I469" s="129" t="s">
        <v>1539</v>
      </c>
      <c r="J469" s="129" t="s">
        <v>1539</v>
      </c>
      <c r="K469" s="129" t="s">
        <v>1539</v>
      </c>
      <c r="L469" s="129" t="s">
        <v>1539</v>
      </c>
      <c r="M469" s="129" t="s">
        <v>1539</v>
      </c>
      <c r="N469" s="129" t="s">
        <v>1539</v>
      </c>
      <c r="O469" s="129" t="s">
        <v>1539</v>
      </c>
      <c r="P469" s="129" t="s">
        <v>1539</v>
      </c>
      <c r="Q469" s="129" t="s">
        <v>1539</v>
      </c>
      <c r="R469" s="129" t="s">
        <v>1539</v>
      </c>
      <c r="S469" s="129" t="s">
        <v>1539</v>
      </c>
      <c r="T469" s="129" t="s">
        <v>1539</v>
      </c>
      <c r="U469" s="129" t="s">
        <v>1539</v>
      </c>
      <c r="V469" s="129" t="s">
        <v>1539</v>
      </c>
      <c r="W469" s="129" t="s">
        <v>1539</v>
      </c>
      <c r="X469" s="129" t="s">
        <v>1539</v>
      </c>
      <c r="Y469" s="129" t="s">
        <v>1539</v>
      </c>
      <c r="Z469" s="129"/>
      <c r="AA469" s="129" t="s">
        <v>1539</v>
      </c>
      <c r="AB469" s="129" t="s">
        <v>1539</v>
      </c>
      <c r="AC469" s="129" t="s">
        <v>1539</v>
      </c>
      <c r="AD469" s="129" t="s">
        <v>1539</v>
      </c>
      <c r="AE469" s="129" t="s">
        <v>1539</v>
      </c>
      <c r="AF469" s="129"/>
      <c r="AG469" s="129"/>
      <c r="AH469" s="129"/>
      <c r="AI469" s="129"/>
      <c r="AJ469" s="129"/>
      <c r="AK469" s="129"/>
      <c r="AL469" s="129"/>
      <c r="AM469" s="129"/>
      <c r="AN469" s="130"/>
      <c r="AO469" s="131"/>
      <c r="AQ469" s="132"/>
      <c r="AR469" s="99"/>
      <c r="AS469" s="133"/>
      <c r="AT469" s="134"/>
      <c r="AU469" s="135" t="s">
        <v>1539</v>
      </c>
      <c r="AV469" s="136"/>
      <c r="AW469" s="140"/>
      <c r="AX469" s="129" t="s">
        <v>1539</v>
      </c>
      <c r="AY469" s="129" t="s">
        <v>1539</v>
      </c>
      <c r="AZ469" s="129" t="s">
        <v>1539</v>
      </c>
      <c r="BA469" s="129" t="s">
        <v>1539</v>
      </c>
      <c r="BB469" s="129" t="s">
        <v>1539</v>
      </c>
      <c r="BC469" s="129" t="s">
        <v>1539</v>
      </c>
      <c r="BD469" s="129" t="s">
        <v>1539</v>
      </c>
      <c r="BE469" s="129"/>
      <c r="BF469" s="129"/>
      <c r="BG469" s="129"/>
      <c r="BH469" s="129"/>
      <c r="BI469" s="129"/>
      <c r="BJ469" s="129"/>
      <c r="BK469" s="129"/>
      <c r="BL469" s="129"/>
      <c r="BM469" s="129"/>
      <c r="BN469" s="137"/>
      <c r="BO469" s="138"/>
      <c r="BP469" s="131"/>
      <c r="BQ469" s="99"/>
      <c r="BR469" s="139"/>
      <c r="BS469" s="132"/>
      <c r="BT469" s="99"/>
      <c r="BU469" s="134"/>
      <c r="BV469" s="135" t="s">
        <v>1539</v>
      </c>
      <c r="BW469" s="116"/>
      <c r="BY469" s="140" t="s">
        <v>1539</v>
      </c>
      <c r="BZ469" s="140" t="s">
        <v>1539</v>
      </c>
      <c r="CA469" s="140" t="s">
        <v>1539</v>
      </c>
      <c r="CB469" s="140" t="s">
        <v>1539</v>
      </c>
      <c r="CC469" s="140" t="s">
        <v>1539</v>
      </c>
      <c r="CD469" s="140" t="s">
        <v>1539</v>
      </c>
      <c r="CE469" s="140" t="s">
        <v>1539</v>
      </c>
      <c r="CF469" s="140" t="s">
        <v>1539</v>
      </c>
      <c r="CG469" s="140" t="s">
        <v>1539</v>
      </c>
      <c r="CH469" s="140" t="s">
        <v>1539</v>
      </c>
      <c r="CI469" s="140" t="s">
        <v>1539</v>
      </c>
      <c r="CJ469" s="140" t="s">
        <v>1539</v>
      </c>
      <c r="CL469" s="140"/>
      <c r="CM469" s="140"/>
      <c r="CN469" s="140"/>
      <c r="CO469" s="140"/>
      <c r="CP469" s="140"/>
      <c r="CQ469" s="140"/>
      <c r="CR469" s="140"/>
      <c r="CS469" s="140"/>
      <c r="CT469" s="140"/>
      <c r="CU469" s="140"/>
      <c r="CV469" s="140"/>
      <c r="CW469" s="140"/>
      <c r="CY469" s="105"/>
      <c r="CZ469" s="105"/>
      <c r="DA469" s="105"/>
      <c r="DB469" s="105"/>
      <c r="DC469" s="105"/>
      <c r="DD469" s="105"/>
      <c r="DE469" s="105"/>
      <c r="DF469" s="105"/>
      <c r="DG469" s="105"/>
      <c r="DH469" s="105"/>
      <c r="DI469" s="105"/>
      <c r="DJ469" s="105"/>
    </row>
    <row r="470" spans="1:114" ht="15" customHeight="1" x14ac:dyDescent="0.25">
      <c r="A470" s="70">
        <v>-75.822805560000006</v>
      </c>
      <c r="B470" s="70">
        <v>2.10883333</v>
      </c>
      <c r="C470" s="71">
        <v>830</v>
      </c>
      <c r="D470" s="56">
        <v>21040050</v>
      </c>
      <c r="E470" s="56"/>
      <c r="F470" s="198" t="s">
        <v>813</v>
      </c>
      <c r="G470" s="57" t="s">
        <v>101</v>
      </c>
      <c r="H470" s="82" t="s">
        <v>814</v>
      </c>
      <c r="I470" s="129" t="s">
        <v>1539</v>
      </c>
      <c r="J470" s="129" t="s">
        <v>1539</v>
      </c>
      <c r="K470" s="129" t="s">
        <v>1539</v>
      </c>
      <c r="L470" s="129" t="s">
        <v>1539</v>
      </c>
      <c r="M470" s="129" t="s">
        <v>1539</v>
      </c>
      <c r="N470" s="129" t="s">
        <v>1539</v>
      </c>
      <c r="O470" s="129" t="s">
        <v>1539</v>
      </c>
      <c r="P470" s="129" t="s">
        <v>1539</v>
      </c>
      <c r="Q470" s="129" t="s">
        <v>1539</v>
      </c>
      <c r="R470" s="129" t="s">
        <v>1539</v>
      </c>
      <c r="S470" s="129" t="s">
        <v>1539</v>
      </c>
      <c r="T470" s="129" t="s">
        <v>1539</v>
      </c>
      <c r="U470" s="129" t="s">
        <v>1539</v>
      </c>
      <c r="V470" s="129" t="s">
        <v>1539</v>
      </c>
      <c r="W470" s="129" t="s">
        <v>1539</v>
      </c>
      <c r="X470" s="129" t="s">
        <v>1539</v>
      </c>
      <c r="Y470" s="129" t="s">
        <v>1539</v>
      </c>
      <c r="Z470" s="129" t="s">
        <v>1539</v>
      </c>
      <c r="AA470" s="129" t="s">
        <v>1539</v>
      </c>
      <c r="AB470" s="129" t="s">
        <v>1539</v>
      </c>
      <c r="AC470" s="129" t="s">
        <v>1539</v>
      </c>
      <c r="AD470" s="129" t="s">
        <v>1539</v>
      </c>
      <c r="AE470" s="129" t="s">
        <v>1539</v>
      </c>
      <c r="AF470" s="129" t="s">
        <v>1539</v>
      </c>
      <c r="AG470" s="129" t="s">
        <v>1539</v>
      </c>
      <c r="AH470" s="129" t="s">
        <v>1539</v>
      </c>
      <c r="AI470" s="129" t="s">
        <v>1539</v>
      </c>
      <c r="AJ470" s="129" t="s">
        <v>1539</v>
      </c>
      <c r="AK470" s="129" t="s">
        <v>1539</v>
      </c>
      <c r="AL470" s="129" t="s">
        <v>1539</v>
      </c>
      <c r="AM470" s="129"/>
      <c r="AN470" s="130"/>
      <c r="AO470" s="131"/>
      <c r="AQ470" s="132"/>
      <c r="AR470" s="99"/>
      <c r="AS470" s="133"/>
      <c r="AT470" s="134"/>
      <c r="AU470" s="135" t="s">
        <v>1539</v>
      </c>
      <c r="AV470" s="136"/>
      <c r="AW470" s="140"/>
      <c r="AX470" s="129" t="s">
        <v>1539</v>
      </c>
      <c r="AY470" s="129" t="s">
        <v>1539</v>
      </c>
      <c r="AZ470" s="129" t="s">
        <v>1539</v>
      </c>
      <c r="BA470" s="129" t="s">
        <v>1539</v>
      </c>
      <c r="BB470" s="129" t="s">
        <v>1539</v>
      </c>
      <c r="BC470" s="129" t="s">
        <v>1539</v>
      </c>
      <c r="BD470" s="129" t="s">
        <v>1539</v>
      </c>
      <c r="BE470" s="129"/>
      <c r="BF470" s="129"/>
      <c r="BG470" s="129"/>
      <c r="BH470" s="129"/>
      <c r="BI470" s="129"/>
      <c r="BJ470" s="129"/>
      <c r="BK470" s="129"/>
      <c r="BL470" s="129"/>
      <c r="BM470" s="129"/>
      <c r="BN470" s="137"/>
      <c r="BO470" s="138"/>
      <c r="BP470" s="131"/>
      <c r="BQ470" s="99"/>
      <c r="BR470" s="139"/>
      <c r="BS470" s="132"/>
      <c r="BT470" s="99"/>
      <c r="BU470" s="134"/>
      <c r="BV470" s="135" t="s">
        <v>1539</v>
      </c>
      <c r="BW470" s="116"/>
      <c r="BY470" s="140" t="s">
        <v>1539</v>
      </c>
      <c r="BZ470" s="140" t="s">
        <v>1539</v>
      </c>
      <c r="CA470" s="140" t="s">
        <v>1539</v>
      </c>
      <c r="CB470" s="140" t="s">
        <v>1539</v>
      </c>
      <c r="CC470" s="140" t="s">
        <v>1539</v>
      </c>
      <c r="CD470" s="140" t="s">
        <v>1539</v>
      </c>
      <c r="CE470" s="140" t="s">
        <v>1539</v>
      </c>
      <c r="CF470" s="140" t="s">
        <v>1539</v>
      </c>
      <c r="CG470" s="140" t="s">
        <v>1539</v>
      </c>
      <c r="CH470" s="140" t="s">
        <v>1539</v>
      </c>
      <c r="CI470" s="140" t="s">
        <v>1539</v>
      </c>
      <c r="CJ470" s="140" t="s">
        <v>1539</v>
      </c>
      <c r="CL470" s="140"/>
      <c r="CM470" s="140"/>
      <c r="CN470" s="140"/>
      <c r="CO470" s="140"/>
      <c r="CP470" s="140"/>
      <c r="CQ470" s="140"/>
      <c r="CR470" s="140"/>
      <c r="CS470" s="140"/>
      <c r="CT470" s="140"/>
      <c r="CU470" s="140"/>
      <c r="CV470" s="140"/>
      <c r="CW470" s="140"/>
      <c r="CY470" s="105"/>
      <c r="CZ470" s="105"/>
      <c r="DA470" s="105"/>
      <c r="DB470" s="105"/>
      <c r="DC470" s="105"/>
      <c r="DD470" s="105"/>
      <c r="DE470" s="105"/>
      <c r="DF470" s="105"/>
      <c r="DG470" s="105"/>
      <c r="DH470" s="105"/>
      <c r="DI470" s="105"/>
      <c r="DJ470" s="105"/>
    </row>
    <row r="471" spans="1:114" ht="15" customHeight="1" x14ac:dyDescent="0.25">
      <c r="A471" s="70">
        <v>-75.8065</v>
      </c>
      <c r="B471" s="70">
        <v>2.55144444</v>
      </c>
      <c r="C471" s="71">
        <v>1545</v>
      </c>
      <c r="D471" s="56">
        <v>21050090</v>
      </c>
      <c r="E471" s="56"/>
      <c r="F471" s="198" t="s">
        <v>815</v>
      </c>
      <c r="G471" s="57" t="s">
        <v>101</v>
      </c>
      <c r="H471" s="82" t="s">
        <v>816</v>
      </c>
      <c r="I471" s="129" t="s">
        <v>1539</v>
      </c>
      <c r="J471" s="129" t="s">
        <v>1539</v>
      </c>
      <c r="K471" s="129" t="s">
        <v>1539</v>
      </c>
      <c r="L471" s="129" t="s">
        <v>1539</v>
      </c>
      <c r="M471" s="129" t="s">
        <v>1539</v>
      </c>
      <c r="N471" s="129" t="s">
        <v>1539</v>
      </c>
      <c r="O471" s="129" t="s">
        <v>1539</v>
      </c>
      <c r="P471" s="129" t="s">
        <v>1539</v>
      </c>
      <c r="Q471" s="129" t="s">
        <v>1539</v>
      </c>
      <c r="R471" s="129" t="s">
        <v>1539</v>
      </c>
      <c r="S471" s="129" t="s">
        <v>1539</v>
      </c>
      <c r="T471" s="129" t="s">
        <v>1539</v>
      </c>
      <c r="U471" s="129" t="s">
        <v>1539</v>
      </c>
      <c r="V471" s="129" t="s">
        <v>1539</v>
      </c>
      <c r="W471" s="129" t="s">
        <v>1539</v>
      </c>
      <c r="X471" s="129" t="s">
        <v>1539</v>
      </c>
      <c r="Y471" s="129" t="s">
        <v>1539</v>
      </c>
      <c r="Z471" s="129" t="s">
        <v>1539</v>
      </c>
      <c r="AA471" s="129" t="s">
        <v>1539</v>
      </c>
      <c r="AB471" s="129" t="s">
        <v>1539</v>
      </c>
      <c r="AC471" s="129" t="s">
        <v>1539</v>
      </c>
      <c r="AD471" s="129" t="s">
        <v>1539</v>
      </c>
      <c r="AE471" s="129" t="s">
        <v>1539</v>
      </c>
      <c r="AF471" s="129" t="s">
        <v>1539</v>
      </c>
      <c r="AG471" s="129" t="s">
        <v>1539</v>
      </c>
      <c r="AH471" s="129" t="s">
        <v>1539</v>
      </c>
      <c r="AI471" s="129" t="s">
        <v>1539</v>
      </c>
      <c r="AJ471" s="129" t="s">
        <v>1539</v>
      </c>
      <c r="AK471" s="129" t="s">
        <v>1539</v>
      </c>
      <c r="AL471" s="129" t="s">
        <v>1539</v>
      </c>
      <c r="AM471" s="129"/>
      <c r="AN471" s="130"/>
      <c r="AO471" s="131"/>
      <c r="AQ471" s="132"/>
      <c r="AR471" s="99"/>
      <c r="AS471" s="133"/>
      <c r="AT471" s="134"/>
      <c r="AU471" s="135" t="s">
        <v>1539</v>
      </c>
      <c r="AV471" s="136"/>
      <c r="AW471" s="140"/>
      <c r="AX471" s="129" t="s">
        <v>1539</v>
      </c>
      <c r="AY471" s="129" t="s">
        <v>1539</v>
      </c>
      <c r="AZ471" s="129" t="s">
        <v>1539</v>
      </c>
      <c r="BA471" s="129" t="s">
        <v>1539</v>
      </c>
      <c r="BB471" s="129" t="s">
        <v>1539</v>
      </c>
      <c r="BC471" s="129" t="s">
        <v>1539</v>
      </c>
      <c r="BD471" s="129" t="s">
        <v>1539</v>
      </c>
      <c r="BE471" s="129"/>
      <c r="BF471" s="129"/>
      <c r="BG471" s="129"/>
      <c r="BH471" s="129"/>
      <c r="BI471" s="129"/>
      <c r="BJ471" s="129"/>
      <c r="BK471" s="129"/>
      <c r="BL471" s="129"/>
      <c r="BM471" s="129"/>
      <c r="BN471" s="137"/>
      <c r="BO471" s="138"/>
      <c r="BP471" s="131"/>
      <c r="BQ471" s="99"/>
      <c r="BR471" s="139"/>
      <c r="BS471" s="132"/>
      <c r="BT471" s="99"/>
      <c r="BU471" s="134"/>
      <c r="BV471" s="135" t="s">
        <v>1539</v>
      </c>
      <c r="BW471" s="116"/>
      <c r="BY471" s="140" t="s">
        <v>1539</v>
      </c>
      <c r="BZ471" s="140" t="s">
        <v>1539</v>
      </c>
      <c r="CA471" s="140" t="s">
        <v>1539</v>
      </c>
      <c r="CB471" s="140" t="s">
        <v>1539</v>
      </c>
      <c r="CC471" s="140" t="s">
        <v>1539</v>
      </c>
      <c r="CD471" s="140" t="s">
        <v>1539</v>
      </c>
      <c r="CE471" s="140" t="s">
        <v>1539</v>
      </c>
      <c r="CF471" s="140" t="s">
        <v>1539</v>
      </c>
      <c r="CG471" s="140" t="s">
        <v>1539</v>
      </c>
      <c r="CH471" s="140" t="s">
        <v>1539</v>
      </c>
      <c r="CI471" s="140" t="s">
        <v>1539</v>
      </c>
      <c r="CJ471" s="140" t="s">
        <v>1539</v>
      </c>
      <c r="CL471" s="140"/>
      <c r="CM471" s="140"/>
      <c r="CN471" s="140"/>
      <c r="CO471" s="140"/>
      <c r="CP471" s="140"/>
      <c r="CQ471" s="140"/>
      <c r="CR471" s="140"/>
      <c r="CS471" s="140"/>
      <c r="CT471" s="140"/>
      <c r="CU471" s="140"/>
      <c r="CV471" s="140"/>
      <c r="CW471" s="140"/>
      <c r="CY471" s="105"/>
      <c r="CZ471" s="105"/>
      <c r="DA471" s="105"/>
      <c r="DB471" s="105"/>
      <c r="DC471" s="105"/>
      <c r="DD471" s="105"/>
      <c r="DE471" s="105"/>
      <c r="DF471" s="105"/>
      <c r="DG471" s="105"/>
      <c r="DH471" s="105"/>
      <c r="DI471" s="105"/>
      <c r="DJ471" s="105"/>
    </row>
    <row r="472" spans="1:114" ht="15" customHeight="1" x14ac:dyDescent="0.25">
      <c r="A472" s="70">
        <v>-75.728499999999997</v>
      </c>
      <c r="B472" s="70">
        <v>2.4912777799999999</v>
      </c>
      <c r="C472" s="71">
        <v>825</v>
      </c>
      <c r="D472" s="56">
        <v>21050290</v>
      </c>
      <c r="E472" s="56"/>
      <c r="F472" s="198" t="s">
        <v>817</v>
      </c>
      <c r="G472" s="57" t="s">
        <v>101</v>
      </c>
      <c r="H472" s="82" t="s">
        <v>818</v>
      </c>
      <c r="I472" s="129" t="s">
        <v>1539</v>
      </c>
      <c r="J472" s="129" t="s">
        <v>1539</v>
      </c>
      <c r="K472" s="129" t="s">
        <v>1539</v>
      </c>
      <c r="L472" s="129" t="s">
        <v>1539</v>
      </c>
      <c r="M472" s="129" t="s">
        <v>1539</v>
      </c>
      <c r="N472" s="129" t="s">
        <v>1539</v>
      </c>
      <c r="O472" s="129" t="s">
        <v>1539</v>
      </c>
      <c r="P472" s="129" t="s">
        <v>1539</v>
      </c>
      <c r="Q472" s="129" t="s">
        <v>1539</v>
      </c>
      <c r="R472" s="129" t="s">
        <v>1539</v>
      </c>
      <c r="S472" s="129" t="s">
        <v>1539</v>
      </c>
      <c r="T472" s="129" t="s">
        <v>1539</v>
      </c>
      <c r="U472" s="129" t="s">
        <v>1539</v>
      </c>
      <c r="V472" s="129" t="s">
        <v>1539</v>
      </c>
      <c r="W472" s="129" t="s">
        <v>1539</v>
      </c>
      <c r="X472" s="129" t="s">
        <v>1539</v>
      </c>
      <c r="Y472" s="129" t="s">
        <v>1539</v>
      </c>
      <c r="Z472" s="129" t="s">
        <v>1539</v>
      </c>
      <c r="AA472" s="129" t="s">
        <v>1539</v>
      </c>
      <c r="AB472" s="129" t="s">
        <v>1539</v>
      </c>
      <c r="AC472" s="129" t="s">
        <v>1539</v>
      </c>
      <c r="AD472" s="129" t="s">
        <v>1539</v>
      </c>
      <c r="AE472" s="129" t="s">
        <v>1539</v>
      </c>
      <c r="AF472" s="129" t="s">
        <v>1539</v>
      </c>
      <c r="AG472" s="129" t="s">
        <v>1539</v>
      </c>
      <c r="AH472" s="129" t="s">
        <v>1539</v>
      </c>
      <c r="AI472" s="129" t="s">
        <v>1539</v>
      </c>
      <c r="AJ472" s="129" t="s">
        <v>1539</v>
      </c>
      <c r="AK472" s="129" t="s">
        <v>1539</v>
      </c>
      <c r="AL472" s="129" t="s">
        <v>1539</v>
      </c>
      <c r="AM472" s="129"/>
      <c r="AN472" s="130"/>
      <c r="AO472" s="131"/>
      <c r="AQ472" s="132"/>
      <c r="AR472" s="99"/>
      <c r="AS472" s="133"/>
      <c r="AT472" s="134"/>
      <c r="AU472" s="135" t="s">
        <v>1539</v>
      </c>
      <c r="AV472" s="136"/>
      <c r="AW472" s="140"/>
      <c r="AX472" s="129" t="s">
        <v>1539</v>
      </c>
      <c r="AY472" s="129" t="s">
        <v>1539</v>
      </c>
      <c r="AZ472" s="129" t="s">
        <v>1539</v>
      </c>
      <c r="BA472" s="129" t="s">
        <v>1539</v>
      </c>
      <c r="BB472" s="129" t="s">
        <v>1539</v>
      </c>
      <c r="BC472" s="129" t="s">
        <v>1539</v>
      </c>
      <c r="BD472" s="129" t="s">
        <v>1539</v>
      </c>
      <c r="BE472" s="129"/>
      <c r="BF472" s="129"/>
      <c r="BG472" s="129"/>
      <c r="BH472" s="129"/>
      <c r="BI472" s="129"/>
      <c r="BJ472" s="129"/>
      <c r="BK472" s="129"/>
      <c r="BL472" s="129"/>
      <c r="BM472" s="129"/>
      <c r="BN472" s="137"/>
      <c r="BO472" s="138"/>
      <c r="BP472" s="131"/>
      <c r="BQ472" s="99"/>
      <c r="BR472" s="139"/>
      <c r="BS472" s="132"/>
      <c r="BT472" s="99"/>
      <c r="BU472" s="134"/>
      <c r="BV472" s="135" t="s">
        <v>1539</v>
      </c>
      <c r="BW472" s="116"/>
      <c r="BY472" s="140" t="s">
        <v>1539</v>
      </c>
      <c r="BZ472" s="140" t="s">
        <v>1539</v>
      </c>
      <c r="CA472" s="140" t="s">
        <v>1539</v>
      </c>
      <c r="CB472" s="140" t="s">
        <v>1539</v>
      </c>
      <c r="CC472" s="140" t="s">
        <v>1539</v>
      </c>
      <c r="CD472" s="140" t="s">
        <v>1539</v>
      </c>
      <c r="CE472" s="140" t="s">
        <v>1539</v>
      </c>
      <c r="CF472" s="140" t="s">
        <v>1539</v>
      </c>
      <c r="CG472" s="140" t="s">
        <v>1539</v>
      </c>
      <c r="CH472" s="140" t="s">
        <v>1539</v>
      </c>
      <c r="CI472" s="140" t="s">
        <v>1539</v>
      </c>
      <c r="CJ472" s="140" t="s">
        <v>1539</v>
      </c>
      <c r="CL472" s="140"/>
      <c r="CM472" s="140"/>
      <c r="CN472" s="140"/>
      <c r="CO472" s="140"/>
      <c r="CP472" s="140"/>
      <c r="CQ472" s="140"/>
      <c r="CR472" s="140"/>
      <c r="CS472" s="140"/>
      <c r="CT472" s="140"/>
      <c r="CU472" s="140"/>
      <c r="CV472" s="140"/>
      <c r="CW472" s="140"/>
      <c r="CY472" s="105"/>
      <c r="CZ472" s="105"/>
      <c r="DA472" s="105"/>
      <c r="DB472" s="105"/>
      <c r="DC472" s="105"/>
      <c r="DD472" s="105"/>
      <c r="DE472" s="105"/>
      <c r="DF472" s="105"/>
      <c r="DG472" s="105"/>
      <c r="DH472" s="105"/>
      <c r="DI472" s="105"/>
      <c r="DJ472" s="105"/>
    </row>
    <row r="473" spans="1:114" ht="15" customHeight="1" x14ac:dyDescent="0.25">
      <c r="A473" s="70">
        <v>-76.074416670000005</v>
      </c>
      <c r="B473" s="70">
        <v>1.8449166699999999</v>
      </c>
      <c r="C473" s="71">
        <v>1265</v>
      </c>
      <c r="D473" s="56">
        <v>21010110</v>
      </c>
      <c r="E473" s="56"/>
      <c r="F473" s="198" t="s">
        <v>819</v>
      </c>
      <c r="G473" s="57" t="s">
        <v>101</v>
      </c>
      <c r="H473" s="82" t="s">
        <v>820</v>
      </c>
      <c r="I473" s="129" t="s">
        <v>1539</v>
      </c>
      <c r="J473" s="129" t="s">
        <v>1539</v>
      </c>
      <c r="K473" s="129" t="s">
        <v>1539</v>
      </c>
      <c r="L473" s="129" t="s">
        <v>1539</v>
      </c>
      <c r="M473" s="129" t="s">
        <v>1539</v>
      </c>
      <c r="N473" s="129" t="s">
        <v>1539</v>
      </c>
      <c r="O473" s="129" t="s">
        <v>1539</v>
      </c>
      <c r="P473" s="129" t="s">
        <v>1539</v>
      </c>
      <c r="Q473" s="129" t="s">
        <v>1539</v>
      </c>
      <c r="R473" s="129" t="s">
        <v>1539</v>
      </c>
      <c r="S473" s="129" t="s">
        <v>1539</v>
      </c>
      <c r="T473" s="129" t="s">
        <v>1539</v>
      </c>
      <c r="U473" s="129" t="s">
        <v>1539</v>
      </c>
      <c r="V473" s="129" t="s">
        <v>1539</v>
      </c>
      <c r="W473" s="129" t="s">
        <v>1539</v>
      </c>
      <c r="X473" s="129" t="s">
        <v>1539</v>
      </c>
      <c r="Y473" s="129" t="s">
        <v>1539</v>
      </c>
      <c r="Z473" s="129" t="s">
        <v>1539</v>
      </c>
      <c r="AA473" s="129" t="s">
        <v>1539</v>
      </c>
      <c r="AB473" s="129" t="s">
        <v>1539</v>
      </c>
      <c r="AC473" s="129" t="s">
        <v>1539</v>
      </c>
      <c r="AD473" s="129" t="s">
        <v>1539</v>
      </c>
      <c r="AE473" s="129" t="s">
        <v>1539</v>
      </c>
      <c r="AF473" s="129" t="s">
        <v>1539</v>
      </c>
      <c r="AG473" s="129" t="s">
        <v>1539</v>
      </c>
      <c r="AH473" s="129" t="s">
        <v>1539</v>
      </c>
      <c r="AI473" s="129" t="s">
        <v>1539</v>
      </c>
      <c r="AJ473" s="129" t="s">
        <v>1539</v>
      </c>
      <c r="AK473" s="129" t="s">
        <v>1539</v>
      </c>
      <c r="AL473" s="129" t="s">
        <v>1539</v>
      </c>
      <c r="AM473" s="129"/>
      <c r="AN473" s="130"/>
      <c r="AO473" s="131"/>
      <c r="AQ473" s="132"/>
      <c r="AR473" s="99"/>
      <c r="AS473" s="133"/>
      <c r="AT473" s="134"/>
      <c r="AU473" s="135" t="s">
        <v>1539</v>
      </c>
      <c r="AV473" s="136"/>
      <c r="AW473" s="140"/>
      <c r="AX473" s="129" t="s">
        <v>1539</v>
      </c>
      <c r="AY473" s="129" t="s">
        <v>1539</v>
      </c>
      <c r="AZ473" s="129" t="s">
        <v>1539</v>
      </c>
      <c r="BA473" s="129" t="s">
        <v>1539</v>
      </c>
      <c r="BB473" s="129" t="s">
        <v>1539</v>
      </c>
      <c r="BC473" s="129" t="s">
        <v>1539</v>
      </c>
      <c r="BD473" s="129" t="s">
        <v>1539</v>
      </c>
      <c r="BE473" s="129"/>
      <c r="BF473" s="129"/>
      <c r="BG473" s="129"/>
      <c r="BH473" s="129"/>
      <c r="BI473" s="129"/>
      <c r="BJ473" s="129"/>
      <c r="BK473" s="129"/>
      <c r="BL473" s="129"/>
      <c r="BM473" s="129"/>
      <c r="BN473" s="137"/>
      <c r="BO473" s="138"/>
      <c r="BP473" s="131"/>
      <c r="BQ473" s="99"/>
      <c r="BR473" s="139"/>
      <c r="BS473" s="132"/>
      <c r="BT473" s="99"/>
      <c r="BU473" s="134"/>
      <c r="BV473" s="135" t="s">
        <v>1539</v>
      </c>
      <c r="BW473" s="116"/>
      <c r="BY473" s="140" t="s">
        <v>1539</v>
      </c>
      <c r="BZ473" s="140" t="s">
        <v>1539</v>
      </c>
      <c r="CA473" s="140" t="s">
        <v>1539</v>
      </c>
      <c r="CB473" s="140" t="s">
        <v>1539</v>
      </c>
      <c r="CC473" s="140" t="s">
        <v>1539</v>
      </c>
      <c r="CD473" s="140" t="s">
        <v>1539</v>
      </c>
      <c r="CE473" s="140" t="s">
        <v>1539</v>
      </c>
      <c r="CF473" s="140" t="s">
        <v>1539</v>
      </c>
      <c r="CG473" s="140" t="s">
        <v>1539</v>
      </c>
      <c r="CH473" s="140" t="s">
        <v>1539</v>
      </c>
      <c r="CI473" s="140" t="s">
        <v>1539</v>
      </c>
      <c r="CJ473" s="140" t="s">
        <v>1539</v>
      </c>
      <c r="CL473" s="140"/>
      <c r="CM473" s="140"/>
      <c r="CN473" s="140"/>
      <c r="CO473" s="140"/>
      <c r="CP473" s="140"/>
      <c r="CQ473" s="140"/>
      <c r="CR473" s="140"/>
      <c r="CS473" s="140"/>
      <c r="CT473" s="140"/>
      <c r="CU473" s="140"/>
      <c r="CV473" s="140"/>
      <c r="CW473" s="140"/>
      <c r="CY473" s="105"/>
      <c r="CZ473" s="105"/>
      <c r="DA473" s="105"/>
      <c r="DB473" s="105"/>
      <c r="DC473" s="105"/>
      <c r="DD473" s="105"/>
      <c r="DE473" s="105"/>
      <c r="DF473" s="105"/>
      <c r="DG473" s="105"/>
      <c r="DH473" s="105"/>
      <c r="DI473" s="105"/>
      <c r="DJ473" s="105"/>
    </row>
    <row r="474" spans="1:114" ht="15" customHeight="1" x14ac:dyDescent="0.25">
      <c r="A474" s="70">
        <v>-76.163916670000006</v>
      </c>
      <c r="B474" s="70">
        <v>2.2414722199999999</v>
      </c>
      <c r="C474" s="71">
        <v>2085</v>
      </c>
      <c r="D474" s="56">
        <v>21055030</v>
      </c>
      <c r="E474" s="56"/>
      <c r="F474" s="195" t="s">
        <v>821</v>
      </c>
      <c r="G474" s="57" t="s">
        <v>98</v>
      </c>
      <c r="H474" s="82" t="s">
        <v>262</v>
      </c>
      <c r="I474" s="129">
        <v>22.4</v>
      </c>
      <c r="J474" s="129">
        <v>22</v>
      </c>
      <c r="K474" s="129">
        <v>22.2</v>
      </c>
      <c r="L474" s="129">
        <v>21.4</v>
      </c>
      <c r="M474" s="129">
        <v>22</v>
      </c>
      <c r="N474" s="129">
        <v>20.100000000000001</v>
      </c>
      <c r="O474" s="129">
        <v>23.2</v>
      </c>
      <c r="P474" s="129">
        <v>22.1</v>
      </c>
      <c r="Q474" s="129">
        <v>21.3</v>
      </c>
      <c r="R474" s="129">
        <v>22</v>
      </c>
      <c r="S474" s="129">
        <v>22.3</v>
      </c>
      <c r="T474" s="129">
        <v>20.2</v>
      </c>
      <c r="U474" s="129">
        <v>21.2</v>
      </c>
      <c r="V474" s="129">
        <v>19.2</v>
      </c>
      <c r="W474" s="129">
        <v>20</v>
      </c>
      <c r="X474" s="129">
        <v>19.3</v>
      </c>
      <c r="Y474" s="129" t="s">
        <v>1539</v>
      </c>
      <c r="Z474" s="129" t="s">
        <v>1539</v>
      </c>
      <c r="AA474" s="129" t="s">
        <v>1539</v>
      </c>
      <c r="AB474" s="129" t="s">
        <v>1539</v>
      </c>
      <c r="AC474" s="129" t="s">
        <v>1539</v>
      </c>
      <c r="AD474" s="129" t="s">
        <v>1539</v>
      </c>
      <c r="AE474" s="129" t="s">
        <v>1539</v>
      </c>
      <c r="AF474" s="129" t="s">
        <v>1539</v>
      </c>
      <c r="AG474" s="129" t="s">
        <v>1539</v>
      </c>
      <c r="AH474" s="129" t="s">
        <v>1539</v>
      </c>
      <c r="AI474" s="129" t="s">
        <v>1539</v>
      </c>
      <c r="AJ474" s="129" t="s">
        <v>1539</v>
      </c>
      <c r="AK474" s="129" t="s">
        <v>1539</v>
      </c>
      <c r="AL474" s="129" t="s">
        <v>1539</v>
      </c>
      <c r="AM474" s="129"/>
      <c r="AN474" s="130"/>
      <c r="AO474" s="131"/>
      <c r="AQ474" s="132"/>
      <c r="AR474" s="99"/>
      <c r="AS474" s="133"/>
      <c r="AT474" s="134"/>
      <c r="AU474" s="135">
        <v>25.8</v>
      </c>
      <c r="AV474" s="136"/>
      <c r="AW474" s="140"/>
      <c r="AX474" s="129" t="s">
        <v>1539</v>
      </c>
      <c r="AY474" s="129" t="s">
        <v>1539</v>
      </c>
      <c r="AZ474" s="129" t="s">
        <v>1539</v>
      </c>
      <c r="BA474" s="129" t="s">
        <v>1539</v>
      </c>
      <c r="BB474" s="129" t="s">
        <v>1539</v>
      </c>
      <c r="BC474" s="129" t="s">
        <v>1539</v>
      </c>
      <c r="BD474" s="129" t="s">
        <v>1539</v>
      </c>
      <c r="BE474" s="129"/>
      <c r="BF474" s="129"/>
      <c r="BG474" s="129"/>
      <c r="BH474" s="129"/>
      <c r="BI474" s="129"/>
      <c r="BJ474" s="129"/>
      <c r="BK474" s="129"/>
      <c r="BL474" s="129"/>
      <c r="BM474" s="129"/>
      <c r="BN474" s="137"/>
      <c r="BO474" s="138"/>
      <c r="BP474" s="131"/>
      <c r="BQ474" s="99"/>
      <c r="BR474" s="139"/>
      <c r="BS474" s="132"/>
      <c r="BT474" s="99"/>
      <c r="BU474" s="134"/>
      <c r="BV474" s="135">
        <v>25</v>
      </c>
      <c r="BW474" s="116"/>
      <c r="BY474" s="140">
        <v>26.4</v>
      </c>
      <c r="BZ474" s="140">
        <v>25.4</v>
      </c>
      <c r="CA474" s="140">
        <v>26.8</v>
      </c>
      <c r="CB474" s="140">
        <v>26.1</v>
      </c>
      <c r="CC474" s="140">
        <v>26.4</v>
      </c>
      <c r="CD474" s="140">
        <v>24</v>
      </c>
      <c r="CE474" s="140">
        <v>24.2</v>
      </c>
      <c r="CF474" s="140">
        <v>26.6</v>
      </c>
      <c r="CG474" s="140">
        <v>26.2</v>
      </c>
      <c r="CH474" s="140">
        <v>25.4</v>
      </c>
      <c r="CI474" s="140">
        <v>25.8</v>
      </c>
      <c r="CJ474" s="140">
        <v>25</v>
      </c>
      <c r="CL474" s="140">
        <v>22.143478260869561</v>
      </c>
      <c r="CM474" s="140">
        <v>22.295238095238091</v>
      </c>
      <c r="CN474" s="140">
        <v>21.96521739130435</v>
      </c>
      <c r="CO474" s="140">
        <v>22.134782608695652</v>
      </c>
      <c r="CP474" s="140">
        <v>21.940909090909091</v>
      </c>
      <c r="CQ474" s="140">
        <v>21.495238095238101</v>
      </c>
      <c r="CR474" s="140">
        <v>21.091666666666669</v>
      </c>
      <c r="CS474" s="140">
        <v>21.15652173913044</v>
      </c>
      <c r="CT474" s="140">
        <v>22.085714285714289</v>
      </c>
      <c r="CU474" s="140">
        <v>22.27272727272728</v>
      </c>
      <c r="CV474" s="140">
        <v>21.709090909090911</v>
      </c>
      <c r="CW474" s="140">
        <v>22.422727272727279</v>
      </c>
      <c r="CY474" s="105">
        <v>20.18928571428572</v>
      </c>
      <c r="CZ474" s="105">
        <v>20.13214285714286</v>
      </c>
      <c r="DA474" s="105">
        <v>19.832142857142859</v>
      </c>
      <c r="DB474" s="105">
        <v>19.896428571428569</v>
      </c>
      <c r="DC474" s="105">
        <v>19.546428571428571</v>
      </c>
      <c r="DD474" s="105">
        <v>19.203571428571429</v>
      </c>
      <c r="DE474" s="105">
        <v>18.74642857142857</v>
      </c>
      <c r="DF474" s="105">
        <v>18.75925925925926</v>
      </c>
      <c r="DG474" s="105">
        <v>19.511111111111109</v>
      </c>
      <c r="DH474" s="105">
        <v>19.677777777777781</v>
      </c>
      <c r="DI474" s="105">
        <v>19.68571428571428</v>
      </c>
      <c r="DJ474" s="105">
        <v>19.914285714285711</v>
      </c>
    </row>
    <row r="475" spans="1:114" ht="15" customHeight="1" x14ac:dyDescent="0.25">
      <c r="A475" s="70">
        <v>-75.889833330000002</v>
      </c>
      <c r="B475" s="70">
        <v>1.8084166699999999</v>
      </c>
      <c r="C475" s="71">
        <v>1350</v>
      </c>
      <c r="D475" s="56">
        <v>21030080</v>
      </c>
      <c r="E475" s="56"/>
      <c r="F475" s="198" t="s">
        <v>822</v>
      </c>
      <c r="G475" s="57" t="s">
        <v>101</v>
      </c>
      <c r="H475" s="82" t="s">
        <v>823</v>
      </c>
      <c r="I475" s="129" t="s">
        <v>1539</v>
      </c>
      <c r="J475" s="129" t="s">
        <v>1539</v>
      </c>
      <c r="K475" s="129" t="s">
        <v>1539</v>
      </c>
      <c r="L475" s="129" t="s">
        <v>1539</v>
      </c>
      <c r="M475" s="129" t="s">
        <v>1539</v>
      </c>
      <c r="N475" s="129" t="s">
        <v>1539</v>
      </c>
      <c r="O475" s="129" t="s">
        <v>1539</v>
      </c>
      <c r="P475" s="129" t="s">
        <v>1539</v>
      </c>
      <c r="Q475" s="129" t="s">
        <v>1539</v>
      </c>
      <c r="R475" s="129" t="s">
        <v>1539</v>
      </c>
      <c r="S475" s="129" t="s">
        <v>1539</v>
      </c>
      <c r="T475" s="129" t="s">
        <v>1539</v>
      </c>
      <c r="U475" s="129" t="s">
        <v>1539</v>
      </c>
      <c r="V475" s="129" t="s">
        <v>1539</v>
      </c>
      <c r="W475" s="129" t="s">
        <v>1539</v>
      </c>
      <c r="X475" s="129" t="s">
        <v>1539</v>
      </c>
      <c r="Y475" s="129" t="s">
        <v>1539</v>
      </c>
      <c r="Z475" s="129" t="s">
        <v>1539</v>
      </c>
      <c r="AA475" s="129" t="s">
        <v>1539</v>
      </c>
      <c r="AB475" s="129" t="s">
        <v>1539</v>
      </c>
      <c r="AC475" s="129" t="s">
        <v>1539</v>
      </c>
      <c r="AD475" s="129" t="s">
        <v>1539</v>
      </c>
      <c r="AE475" s="129" t="s">
        <v>1539</v>
      </c>
      <c r="AF475" s="129" t="s">
        <v>1539</v>
      </c>
      <c r="AG475" s="129" t="s">
        <v>1539</v>
      </c>
      <c r="AH475" s="129" t="s">
        <v>1539</v>
      </c>
      <c r="AI475" s="129" t="s">
        <v>1539</v>
      </c>
      <c r="AJ475" s="129" t="s">
        <v>1539</v>
      </c>
      <c r="AK475" s="129" t="s">
        <v>1539</v>
      </c>
      <c r="AL475" s="129" t="s">
        <v>1539</v>
      </c>
      <c r="AM475" s="129"/>
      <c r="AN475" s="130"/>
      <c r="AO475" s="131"/>
      <c r="AQ475" s="132"/>
      <c r="AR475" s="99"/>
      <c r="AS475" s="133"/>
      <c r="AT475" s="134"/>
      <c r="AU475" s="135" t="s">
        <v>1539</v>
      </c>
      <c r="AV475" s="136"/>
      <c r="AW475" s="140"/>
      <c r="AX475" s="129" t="s">
        <v>1539</v>
      </c>
      <c r="AY475" s="129" t="s">
        <v>1539</v>
      </c>
      <c r="AZ475" s="129" t="s">
        <v>1539</v>
      </c>
      <c r="BA475" s="129" t="s">
        <v>1539</v>
      </c>
      <c r="BB475" s="129" t="s">
        <v>1539</v>
      </c>
      <c r="BC475" s="129" t="s">
        <v>1539</v>
      </c>
      <c r="BD475" s="129" t="s">
        <v>1539</v>
      </c>
      <c r="BE475" s="129"/>
      <c r="BF475" s="129"/>
      <c r="BG475" s="129"/>
      <c r="BH475" s="129"/>
      <c r="BI475" s="129"/>
      <c r="BJ475" s="129"/>
      <c r="BK475" s="129"/>
      <c r="BL475" s="129"/>
      <c r="BM475" s="129"/>
      <c r="BN475" s="137"/>
      <c r="BO475" s="138"/>
      <c r="BP475" s="131"/>
      <c r="BQ475" s="99"/>
      <c r="BR475" s="139"/>
      <c r="BS475" s="132"/>
      <c r="BT475" s="99"/>
      <c r="BU475" s="134"/>
      <c r="BV475" s="135" t="s">
        <v>1539</v>
      </c>
      <c r="BW475" s="116"/>
      <c r="BY475" s="140" t="s">
        <v>1539</v>
      </c>
      <c r="BZ475" s="140" t="s">
        <v>1539</v>
      </c>
      <c r="CA475" s="140" t="s">
        <v>1539</v>
      </c>
      <c r="CB475" s="140" t="s">
        <v>1539</v>
      </c>
      <c r="CC475" s="140" t="s">
        <v>1539</v>
      </c>
      <c r="CD475" s="140" t="s">
        <v>1539</v>
      </c>
      <c r="CE475" s="140" t="s">
        <v>1539</v>
      </c>
      <c r="CF475" s="140" t="s">
        <v>1539</v>
      </c>
      <c r="CG475" s="140" t="s">
        <v>1539</v>
      </c>
      <c r="CH475" s="140" t="s">
        <v>1539</v>
      </c>
      <c r="CI475" s="140" t="s">
        <v>1539</v>
      </c>
      <c r="CJ475" s="140" t="s">
        <v>1539</v>
      </c>
      <c r="CL475" s="140"/>
      <c r="CM475" s="140"/>
      <c r="CN475" s="140"/>
      <c r="CO475" s="140"/>
      <c r="CP475" s="140"/>
      <c r="CQ475" s="140"/>
      <c r="CR475" s="140"/>
      <c r="CS475" s="140"/>
      <c r="CT475" s="140"/>
      <c r="CU475" s="140"/>
      <c r="CV475" s="140"/>
      <c r="CW475" s="140"/>
      <c r="CY475" s="105"/>
      <c r="CZ475" s="105"/>
      <c r="DA475" s="105"/>
      <c r="DB475" s="105"/>
      <c r="DC475" s="105"/>
      <c r="DD475" s="105"/>
      <c r="DE475" s="105"/>
      <c r="DF475" s="105"/>
      <c r="DG475" s="105"/>
      <c r="DH475" s="105"/>
      <c r="DI475" s="105"/>
      <c r="DJ475" s="105"/>
    </row>
    <row r="476" spans="1:114" ht="15" customHeight="1" x14ac:dyDescent="0.25">
      <c r="A476" s="70">
        <v>-75.90780556</v>
      </c>
      <c r="B476" s="70">
        <v>2.01541667</v>
      </c>
      <c r="C476" s="71">
        <v>1017</v>
      </c>
      <c r="D476" s="56">
        <v>21020040</v>
      </c>
      <c r="E476" s="56"/>
      <c r="F476" s="198" t="s">
        <v>824</v>
      </c>
      <c r="G476" s="57" t="s">
        <v>101</v>
      </c>
      <c r="H476" s="82" t="s">
        <v>825</v>
      </c>
      <c r="I476" s="129" t="s">
        <v>1539</v>
      </c>
      <c r="J476" s="129" t="s">
        <v>1539</v>
      </c>
      <c r="K476" s="129" t="s">
        <v>1539</v>
      </c>
      <c r="L476" s="129" t="s">
        <v>1539</v>
      </c>
      <c r="M476" s="129" t="s">
        <v>1539</v>
      </c>
      <c r="N476" s="129" t="s">
        <v>1539</v>
      </c>
      <c r="O476" s="129" t="s">
        <v>1539</v>
      </c>
      <c r="P476" s="129" t="s">
        <v>1539</v>
      </c>
      <c r="Q476" s="129" t="s">
        <v>1539</v>
      </c>
      <c r="R476" s="129" t="s">
        <v>1539</v>
      </c>
      <c r="S476" s="129" t="s">
        <v>1539</v>
      </c>
      <c r="T476" s="129" t="s">
        <v>1539</v>
      </c>
      <c r="U476" s="129" t="s">
        <v>1539</v>
      </c>
      <c r="V476" s="129" t="s">
        <v>1539</v>
      </c>
      <c r="W476" s="129" t="s">
        <v>1539</v>
      </c>
      <c r="X476" s="129" t="s">
        <v>1539</v>
      </c>
      <c r="Y476" s="129" t="s">
        <v>1539</v>
      </c>
      <c r="Z476" s="129" t="s">
        <v>1539</v>
      </c>
      <c r="AA476" s="129" t="s">
        <v>1539</v>
      </c>
      <c r="AB476" s="129" t="s">
        <v>1539</v>
      </c>
      <c r="AC476" s="129" t="s">
        <v>1539</v>
      </c>
      <c r="AD476" s="129" t="s">
        <v>1539</v>
      </c>
      <c r="AE476" s="129" t="s">
        <v>1539</v>
      </c>
      <c r="AF476" s="129" t="s">
        <v>1539</v>
      </c>
      <c r="AG476" s="129" t="s">
        <v>1539</v>
      </c>
      <c r="AH476" s="129" t="s">
        <v>1539</v>
      </c>
      <c r="AI476" s="129" t="s">
        <v>1539</v>
      </c>
      <c r="AJ476" s="129" t="s">
        <v>1539</v>
      </c>
      <c r="AK476" s="129" t="s">
        <v>1539</v>
      </c>
      <c r="AL476" s="129" t="s">
        <v>1539</v>
      </c>
      <c r="AM476" s="129"/>
      <c r="AN476" s="130"/>
      <c r="AO476" s="131"/>
      <c r="AQ476" s="132"/>
      <c r="AR476" s="99"/>
      <c r="AS476" s="133"/>
      <c r="AT476" s="134"/>
      <c r="AU476" s="135" t="s">
        <v>1539</v>
      </c>
      <c r="AV476" s="136"/>
      <c r="AW476" s="140"/>
      <c r="AX476" s="129" t="s">
        <v>1539</v>
      </c>
      <c r="AY476" s="129" t="s">
        <v>1539</v>
      </c>
      <c r="AZ476" s="129" t="s">
        <v>1539</v>
      </c>
      <c r="BA476" s="129" t="s">
        <v>1539</v>
      </c>
      <c r="BB476" s="129" t="s">
        <v>1539</v>
      </c>
      <c r="BC476" s="129" t="s">
        <v>1539</v>
      </c>
      <c r="BD476" s="129" t="s">
        <v>1539</v>
      </c>
      <c r="BE476" s="129"/>
      <c r="BF476" s="129"/>
      <c r="BG476" s="129"/>
      <c r="BH476" s="129"/>
      <c r="BI476" s="129"/>
      <c r="BJ476" s="129"/>
      <c r="BK476" s="129"/>
      <c r="BL476" s="129"/>
      <c r="BM476" s="129"/>
      <c r="BN476" s="137"/>
      <c r="BO476" s="138"/>
      <c r="BP476" s="131"/>
      <c r="BQ476" s="99"/>
      <c r="BR476" s="139"/>
      <c r="BS476" s="132"/>
      <c r="BT476" s="99"/>
      <c r="BU476" s="134"/>
      <c r="BV476" s="135" t="s">
        <v>1539</v>
      </c>
      <c r="BW476" s="116"/>
      <c r="BY476" s="140" t="s">
        <v>1539</v>
      </c>
      <c r="BZ476" s="140" t="s">
        <v>1539</v>
      </c>
      <c r="CA476" s="140" t="s">
        <v>1539</v>
      </c>
      <c r="CB476" s="140" t="s">
        <v>1539</v>
      </c>
      <c r="CC476" s="140" t="s">
        <v>1539</v>
      </c>
      <c r="CD476" s="140" t="s">
        <v>1539</v>
      </c>
      <c r="CE476" s="140" t="s">
        <v>1539</v>
      </c>
      <c r="CF476" s="140" t="s">
        <v>1539</v>
      </c>
      <c r="CG476" s="140" t="s">
        <v>1539</v>
      </c>
      <c r="CH476" s="140" t="s">
        <v>1539</v>
      </c>
      <c r="CI476" s="140" t="s">
        <v>1539</v>
      </c>
      <c r="CJ476" s="140" t="s">
        <v>1539</v>
      </c>
      <c r="CL476" s="140"/>
      <c r="CM476" s="140"/>
      <c r="CN476" s="140"/>
      <c r="CO476" s="140"/>
      <c r="CP476" s="140"/>
      <c r="CQ476" s="140"/>
      <c r="CR476" s="140"/>
      <c r="CS476" s="140"/>
      <c r="CT476" s="140"/>
      <c r="CU476" s="140"/>
      <c r="CV476" s="140"/>
      <c r="CW476" s="140"/>
      <c r="CY476" s="105"/>
      <c r="CZ476" s="105"/>
      <c r="DA476" s="105"/>
      <c r="DB476" s="105"/>
      <c r="DC476" s="105"/>
      <c r="DD476" s="105"/>
      <c r="DE476" s="105"/>
      <c r="DF476" s="105"/>
      <c r="DG476" s="105"/>
      <c r="DH476" s="105"/>
      <c r="DI476" s="105"/>
      <c r="DJ476" s="105"/>
    </row>
    <row r="477" spans="1:114" ht="15" customHeight="1" x14ac:dyDescent="0.25">
      <c r="A477" s="70">
        <v>-75.528861109999994</v>
      </c>
      <c r="B477" s="70">
        <v>2.66961111</v>
      </c>
      <c r="C477" s="71">
        <v>600</v>
      </c>
      <c r="D477" s="56">
        <v>21080030</v>
      </c>
      <c r="E477" s="56"/>
      <c r="F477" s="198" t="s">
        <v>826</v>
      </c>
      <c r="G477" s="57" t="s">
        <v>101</v>
      </c>
      <c r="H477" s="82" t="s">
        <v>827</v>
      </c>
      <c r="I477" s="129" t="s">
        <v>1539</v>
      </c>
      <c r="J477" s="129" t="s">
        <v>1539</v>
      </c>
      <c r="K477" s="129" t="s">
        <v>1539</v>
      </c>
      <c r="L477" s="129" t="s">
        <v>1539</v>
      </c>
      <c r="M477" s="129" t="s">
        <v>1539</v>
      </c>
      <c r="N477" s="129" t="s">
        <v>1539</v>
      </c>
      <c r="O477" s="129" t="s">
        <v>1539</v>
      </c>
      <c r="P477" s="129" t="s">
        <v>1539</v>
      </c>
      <c r="Q477" s="129" t="s">
        <v>1539</v>
      </c>
      <c r="R477" s="129" t="s">
        <v>1539</v>
      </c>
      <c r="S477" s="129" t="s">
        <v>1539</v>
      </c>
      <c r="T477" s="129" t="s">
        <v>1539</v>
      </c>
      <c r="U477" s="129" t="s">
        <v>1539</v>
      </c>
      <c r="V477" s="129" t="s">
        <v>1539</v>
      </c>
      <c r="W477" s="129" t="s">
        <v>1539</v>
      </c>
      <c r="X477" s="129" t="s">
        <v>1539</v>
      </c>
      <c r="Y477" s="129" t="s">
        <v>1539</v>
      </c>
      <c r="Z477" s="129" t="s">
        <v>1539</v>
      </c>
      <c r="AA477" s="129" t="s">
        <v>1539</v>
      </c>
      <c r="AB477" s="129" t="s">
        <v>1539</v>
      </c>
      <c r="AC477" s="129" t="s">
        <v>1539</v>
      </c>
      <c r="AD477" s="129" t="s">
        <v>1539</v>
      </c>
      <c r="AE477" s="129" t="s">
        <v>1539</v>
      </c>
      <c r="AF477" s="129" t="s">
        <v>1539</v>
      </c>
      <c r="AG477" s="129" t="s">
        <v>1539</v>
      </c>
      <c r="AH477" s="129" t="s">
        <v>1539</v>
      </c>
      <c r="AI477" s="129" t="s">
        <v>1539</v>
      </c>
      <c r="AJ477" s="129" t="s">
        <v>1539</v>
      </c>
      <c r="AK477" s="129" t="s">
        <v>1539</v>
      </c>
      <c r="AL477" s="129" t="s">
        <v>1539</v>
      </c>
      <c r="AM477" s="129"/>
      <c r="AN477" s="130"/>
      <c r="AO477" s="131"/>
      <c r="AQ477" s="132"/>
      <c r="AR477" s="99"/>
      <c r="AS477" s="133"/>
      <c r="AT477" s="134"/>
      <c r="AU477" s="135" t="s">
        <v>1539</v>
      </c>
      <c r="AV477" s="136"/>
      <c r="AW477" s="140"/>
      <c r="AX477" s="129" t="s">
        <v>1539</v>
      </c>
      <c r="AY477" s="129" t="s">
        <v>1539</v>
      </c>
      <c r="AZ477" s="129" t="s">
        <v>1539</v>
      </c>
      <c r="BA477" s="129" t="s">
        <v>1539</v>
      </c>
      <c r="BB477" s="129" t="s">
        <v>1539</v>
      </c>
      <c r="BC477" s="129" t="s">
        <v>1539</v>
      </c>
      <c r="BD477" s="129" t="s">
        <v>1539</v>
      </c>
      <c r="BE477" s="129"/>
      <c r="BF477" s="129"/>
      <c r="BG477" s="129"/>
      <c r="BH477" s="129"/>
      <c r="BI477" s="129"/>
      <c r="BJ477" s="129"/>
      <c r="BK477" s="129"/>
      <c r="BL477" s="129"/>
      <c r="BM477" s="129"/>
      <c r="BN477" s="137"/>
      <c r="BO477" s="138"/>
      <c r="BP477" s="131"/>
      <c r="BQ477" s="99"/>
      <c r="BR477" s="139"/>
      <c r="BS477" s="132"/>
      <c r="BT477" s="99"/>
      <c r="BU477" s="134"/>
      <c r="BV477" s="135" t="s">
        <v>1539</v>
      </c>
      <c r="BW477" s="116"/>
      <c r="BY477" s="140" t="s">
        <v>1539</v>
      </c>
      <c r="BZ477" s="140" t="s">
        <v>1539</v>
      </c>
      <c r="CA477" s="140" t="s">
        <v>1539</v>
      </c>
      <c r="CB477" s="140" t="s">
        <v>1539</v>
      </c>
      <c r="CC477" s="140" t="s">
        <v>1539</v>
      </c>
      <c r="CD477" s="140" t="s">
        <v>1539</v>
      </c>
      <c r="CE477" s="140" t="s">
        <v>1539</v>
      </c>
      <c r="CF477" s="140" t="s">
        <v>1539</v>
      </c>
      <c r="CG477" s="140" t="s">
        <v>1539</v>
      </c>
      <c r="CH477" s="140" t="s">
        <v>1539</v>
      </c>
      <c r="CI477" s="140" t="s">
        <v>1539</v>
      </c>
      <c r="CJ477" s="140" t="s">
        <v>1539</v>
      </c>
      <c r="CL477" s="140"/>
      <c r="CM477" s="140"/>
      <c r="CN477" s="140"/>
      <c r="CO477" s="140"/>
      <c r="CP477" s="140"/>
      <c r="CQ477" s="140"/>
      <c r="CR477" s="140"/>
      <c r="CS477" s="140"/>
      <c r="CT477" s="140"/>
      <c r="CU477" s="140"/>
      <c r="CV477" s="140"/>
      <c r="CW477" s="140"/>
      <c r="CY477" s="105"/>
      <c r="CZ477" s="105"/>
      <c r="DA477" s="105"/>
      <c r="DB477" s="105"/>
      <c r="DC477" s="105"/>
      <c r="DD477" s="105"/>
      <c r="DE477" s="105"/>
      <c r="DF477" s="105"/>
      <c r="DG477" s="105"/>
      <c r="DH477" s="105"/>
      <c r="DI477" s="105"/>
      <c r="DJ477" s="105"/>
    </row>
    <row r="478" spans="1:114" ht="15" customHeight="1" x14ac:dyDescent="0.25">
      <c r="A478" s="70">
        <v>-75.399194440000002</v>
      </c>
      <c r="B478" s="70">
        <v>2.85555556</v>
      </c>
      <c r="C478" s="71">
        <v>620</v>
      </c>
      <c r="D478" s="56">
        <v>21090020</v>
      </c>
      <c r="E478" s="56"/>
      <c r="F478" s="198" t="s">
        <v>502</v>
      </c>
      <c r="G478" s="57" t="s">
        <v>101</v>
      </c>
      <c r="H478" s="82" t="s">
        <v>828</v>
      </c>
      <c r="I478" s="129" t="s">
        <v>1539</v>
      </c>
      <c r="J478" s="129" t="s">
        <v>1539</v>
      </c>
      <c r="K478" s="129" t="s">
        <v>1539</v>
      </c>
      <c r="L478" s="129" t="s">
        <v>1539</v>
      </c>
      <c r="M478" s="129" t="s">
        <v>1539</v>
      </c>
      <c r="N478" s="129" t="s">
        <v>1539</v>
      </c>
      <c r="O478" s="129" t="s">
        <v>1539</v>
      </c>
      <c r="P478" s="129" t="s">
        <v>1539</v>
      </c>
      <c r="Q478" s="129" t="s">
        <v>1539</v>
      </c>
      <c r="R478" s="129" t="s">
        <v>1539</v>
      </c>
      <c r="S478" s="129" t="s">
        <v>1539</v>
      </c>
      <c r="T478" s="129" t="s">
        <v>1539</v>
      </c>
      <c r="U478" s="129" t="s">
        <v>1539</v>
      </c>
      <c r="V478" s="129" t="s">
        <v>1539</v>
      </c>
      <c r="W478" s="129" t="s">
        <v>1539</v>
      </c>
      <c r="X478" s="129" t="s">
        <v>1539</v>
      </c>
      <c r="Y478" s="129" t="s">
        <v>1539</v>
      </c>
      <c r="Z478" s="129" t="s">
        <v>1539</v>
      </c>
      <c r="AA478" s="129" t="s">
        <v>1539</v>
      </c>
      <c r="AB478" s="129" t="s">
        <v>1539</v>
      </c>
      <c r="AC478" s="129" t="s">
        <v>1539</v>
      </c>
      <c r="AD478" s="129" t="s">
        <v>1539</v>
      </c>
      <c r="AE478" s="129" t="s">
        <v>1539</v>
      </c>
      <c r="AF478" s="129" t="s">
        <v>1539</v>
      </c>
      <c r="AG478" s="129" t="s">
        <v>1539</v>
      </c>
      <c r="AH478" s="129" t="s">
        <v>1539</v>
      </c>
      <c r="AI478" s="129" t="s">
        <v>1539</v>
      </c>
      <c r="AJ478" s="129" t="s">
        <v>1539</v>
      </c>
      <c r="AK478" s="129" t="s">
        <v>1539</v>
      </c>
      <c r="AL478" s="129" t="s">
        <v>1539</v>
      </c>
      <c r="AM478" s="129"/>
      <c r="AN478" s="130"/>
      <c r="AO478" s="131"/>
      <c r="AQ478" s="132"/>
      <c r="AR478" s="99"/>
      <c r="AS478" s="133"/>
      <c r="AT478" s="134"/>
      <c r="AU478" s="135" t="s">
        <v>1539</v>
      </c>
      <c r="AV478" s="136"/>
      <c r="AW478" s="140"/>
      <c r="AX478" s="129" t="s">
        <v>1539</v>
      </c>
      <c r="AY478" s="129" t="s">
        <v>1539</v>
      </c>
      <c r="AZ478" s="129" t="s">
        <v>1539</v>
      </c>
      <c r="BA478" s="129" t="s">
        <v>1539</v>
      </c>
      <c r="BB478" s="129" t="s">
        <v>1539</v>
      </c>
      <c r="BC478" s="129" t="s">
        <v>1539</v>
      </c>
      <c r="BD478" s="129" t="s">
        <v>1539</v>
      </c>
      <c r="BE478" s="129"/>
      <c r="BF478" s="129"/>
      <c r="BG478" s="129"/>
      <c r="BH478" s="129"/>
      <c r="BI478" s="129"/>
      <c r="BJ478" s="129"/>
      <c r="BK478" s="129"/>
      <c r="BL478" s="129"/>
      <c r="BM478" s="129"/>
      <c r="BN478" s="137"/>
      <c r="BO478" s="138"/>
      <c r="BP478" s="131"/>
      <c r="BQ478" s="99"/>
      <c r="BR478" s="139"/>
      <c r="BS478" s="132"/>
      <c r="BT478" s="99"/>
      <c r="BU478" s="134"/>
      <c r="BV478" s="135" t="s">
        <v>1539</v>
      </c>
      <c r="BW478" s="116"/>
      <c r="BY478" s="140" t="s">
        <v>1539</v>
      </c>
      <c r="BZ478" s="140" t="s">
        <v>1539</v>
      </c>
      <c r="CA478" s="140" t="s">
        <v>1539</v>
      </c>
      <c r="CB478" s="140" t="s">
        <v>1539</v>
      </c>
      <c r="CC478" s="140" t="s">
        <v>1539</v>
      </c>
      <c r="CD478" s="140" t="s">
        <v>1539</v>
      </c>
      <c r="CE478" s="140" t="s">
        <v>1539</v>
      </c>
      <c r="CF478" s="140" t="s">
        <v>1539</v>
      </c>
      <c r="CG478" s="140" t="s">
        <v>1539</v>
      </c>
      <c r="CH478" s="140" t="s">
        <v>1539</v>
      </c>
      <c r="CI478" s="140" t="s">
        <v>1539</v>
      </c>
      <c r="CJ478" s="140" t="s">
        <v>1539</v>
      </c>
      <c r="CL478" s="140"/>
      <c r="CM478" s="140"/>
      <c r="CN478" s="140"/>
      <c r="CO478" s="140"/>
      <c r="CP478" s="140"/>
      <c r="CQ478" s="140"/>
      <c r="CR478" s="140"/>
      <c r="CS478" s="140"/>
      <c r="CT478" s="140"/>
      <c r="CU478" s="140"/>
      <c r="CV478" s="140"/>
      <c r="CW478" s="140"/>
      <c r="CY478" s="105"/>
      <c r="CZ478" s="105"/>
      <c r="DA478" s="105"/>
      <c r="DB478" s="105"/>
      <c r="DC478" s="105"/>
      <c r="DD478" s="105"/>
      <c r="DE478" s="105"/>
      <c r="DF478" s="105"/>
      <c r="DG478" s="105"/>
      <c r="DH478" s="105"/>
      <c r="DI478" s="105"/>
      <c r="DJ478" s="105"/>
    </row>
    <row r="479" spans="1:114" ht="15" customHeight="1" x14ac:dyDescent="0.25">
      <c r="A479" s="70">
        <v>-75.677694439999996</v>
      </c>
      <c r="B479" s="70">
        <v>2.16958333</v>
      </c>
      <c r="C479" s="71">
        <v>755</v>
      </c>
      <c r="D479" s="56">
        <v>21030090</v>
      </c>
      <c r="E479" s="56"/>
      <c r="F479" s="195" t="s">
        <v>829</v>
      </c>
      <c r="G479" s="57" t="s">
        <v>101</v>
      </c>
      <c r="H479" s="82" t="s">
        <v>830</v>
      </c>
      <c r="I479" s="129" t="s">
        <v>1539</v>
      </c>
      <c r="J479" s="129" t="s">
        <v>1539</v>
      </c>
      <c r="K479" s="129" t="s">
        <v>1539</v>
      </c>
      <c r="L479" s="129" t="s">
        <v>1539</v>
      </c>
      <c r="M479" s="129" t="s">
        <v>1539</v>
      </c>
      <c r="N479" s="129" t="s">
        <v>1539</v>
      </c>
      <c r="O479" s="129" t="s">
        <v>1539</v>
      </c>
      <c r="P479" s="129" t="s">
        <v>1539</v>
      </c>
      <c r="Q479" s="129" t="s">
        <v>1539</v>
      </c>
      <c r="R479" s="129" t="s">
        <v>1539</v>
      </c>
      <c r="S479" s="129" t="s">
        <v>1539</v>
      </c>
      <c r="T479" s="129" t="s">
        <v>1539</v>
      </c>
      <c r="U479" s="129" t="s">
        <v>1539</v>
      </c>
      <c r="V479" s="129" t="s">
        <v>1539</v>
      </c>
      <c r="W479" s="129" t="s">
        <v>1539</v>
      </c>
      <c r="X479" s="129" t="s">
        <v>1539</v>
      </c>
      <c r="Y479" s="129" t="s">
        <v>1539</v>
      </c>
      <c r="Z479" s="129" t="s">
        <v>1539</v>
      </c>
      <c r="AA479" s="129" t="s">
        <v>1539</v>
      </c>
      <c r="AB479" s="129" t="s">
        <v>1539</v>
      </c>
      <c r="AC479" s="129" t="s">
        <v>1539</v>
      </c>
      <c r="AD479" s="129" t="s">
        <v>1539</v>
      </c>
      <c r="AE479" s="129" t="s">
        <v>1539</v>
      </c>
      <c r="AF479" s="129" t="s">
        <v>1539</v>
      </c>
      <c r="AG479" s="129" t="s">
        <v>1539</v>
      </c>
      <c r="AH479" s="129" t="s">
        <v>1539</v>
      </c>
      <c r="AI479" s="129" t="s">
        <v>1539</v>
      </c>
      <c r="AJ479" s="129" t="s">
        <v>1539</v>
      </c>
      <c r="AK479" s="129" t="s">
        <v>1539</v>
      </c>
      <c r="AL479" s="129" t="s">
        <v>1539</v>
      </c>
      <c r="AM479" s="129"/>
      <c r="AN479" s="130"/>
      <c r="AO479" s="131"/>
      <c r="AQ479" s="132"/>
      <c r="AR479" s="99"/>
      <c r="AS479" s="133"/>
      <c r="AT479" s="134"/>
      <c r="AU479" s="135" t="s">
        <v>1539</v>
      </c>
      <c r="AV479" s="136"/>
      <c r="AW479" s="140"/>
      <c r="AX479" s="129" t="s">
        <v>1539</v>
      </c>
      <c r="AY479" s="129" t="s">
        <v>1539</v>
      </c>
      <c r="AZ479" s="129" t="s">
        <v>1539</v>
      </c>
      <c r="BA479" s="129" t="s">
        <v>1539</v>
      </c>
      <c r="BB479" s="129" t="s">
        <v>1539</v>
      </c>
      <c r="BC479" s="129" t="s">
        <v>1539</v>
      </c>
      <c r="BD479" s="129" t="s">
        <v>1539</v>
      </c>
      <c r="BE479" s="129"/>
      <c r="BF479" s="129"/>
      <c r="BG479" s="129"/>
      <c r="BH479" s="129"/>
      <c r="BI479" s="129"/>
      <c r="BJ479" s="129"/>
      <c r="BK479" s="129"/>
      <c r="BL479" s="129"/>
      <c r="BM479" s="129"/>
      <c r="BN479" s="137"/>
      <c r="BO479" s="138"/>
      <c r="BP479" s="131"/>
      <c r="BQ479" s="99"/>
      <c r="BR479" s="139"/>
      <c r="BS479" s="132"/>
      <c r="BT479" s="99"/>
      <c r="BU479" s="134"/>
      <c r="BV479" s="135" t="s">
        <v>1539</v>
      </c>
      <c r="BW479" s="116"/>
      <c r="BY479" s="140" t="s">
        <v>1539</v>
      </c>
      <c r="BZ479" s="140" t="s">
        <v>1539</v>
      </c>
      <c r="CA479" s="140" t="s">
        <v>1539</v>
      </c>
      <c r="CB479" s="140" t="s">
        <v>1539</v>
      </c>
      <c r="CC479" s="140" t="s">
        <v>1539</v>
      </c>
      <c r="CD479" s="140" t="s">
        <v>1539</v>
      </c>
      <c r="CE479" s="140" t="s">
        <v>1539</v>
      </c>
      <c r="CF479" s="140" t="s">
        <v>1539</v>
      </c>
      <c r="CG479" s="140" t="s">
        <v>1539</v>
      </c>
      <c r="CH479" s="140" t="s">
        <v>1539</v>
      </c>
      <c r="CI479" s="140" t="s">
        <v>1539</v>
      </c>
      <c r="CJ479" s="140" t="s">
        <v>1539</v>
      </c>
      <c r="CL479" s="140"/>
      <c r="CM479" s="140"/>
      <c r="CN479" s="140"/>
      <c r="CO479" s="140"/>
      <c r="CP479" s="140"/>
      <c r="CQ479" s="140"/>
      <c r="CR479" s="140"/>
      <c r="CS479" s="140"/>
      <c r="CT479" s="140"/>
      <c r="CU479" s="140"/>
      <c r="CV479" s="140"/>
      <c r="CW479" s="140"/>
      <c r="CY479" s="105"/>
      <c r="CZ479" s="105"/>
      <c r="DA479" s="105"/>
      <c r="DB479" s="105"/>
      <c r="DC479" s="105"/>
      <c r="DD479" s="105"/>
      <c r="DE479" s="105"/>
      <c r="DF479" s="105"/>
      <c r="DG479" s="105"/>
      <c r="DH479" s="105"/>
      <c r="DI479" s="105"/>
      <c r="DJ479" s="105"/>
    </row>
    <row r="480" spans="1:114" ht="15" customHeight="1" x14ac:dyDescent="0.25">
      <c r="A480" s="70">
        <v>-76.117361110000004</v>
      </c>
      <c r="B480" s="70">
        <v>2.2180555599999998</v>
      </c>
      <c r="C480" s="71">
        <v>2220</v>
      </c>
      <c r="D480" s="56">
        <v>21050190</v>
      </c>
      <c r="E480" s="56"/>
      <c r="F480" s="195" t="s">
        <v>831</v>
      </c>
      <c r="G480" s="57" t="s">
        <v>101</v>
      </c>
      <c r="H480" s="82" t="s">
        <v>832</v>
      </c>
      <c r="I480" s="129" t="s">
        <v>1539</v>
      </c>
      <c r="J480" s="129" t="s">
        <v>1539</v>
      </c>
      <c r="K480" s="129" t="s">
        <v>1539</v>
      </c>
      <c r="L480" s="129" t="s">
        <v>1539</v>
      </c>
      <c r="M480" s="129" t="s">
        <v>1539</v>
      </c>
      <c r="N480" s="129" t="s">
        <v>1539</v>
      </c>
      <c r="O480" s="129" t="s">
        <v>1539</v>
      </c>
      <c r="P480" s="129" t="s">
        <v>1539</v>
      </c>
      <c r="Q480" s="129" t="s">
        <v>1539</v>
      </c>
      <c r="R480" s="129" t="s">
        <v>1539</v>
      </c>
      <c r="S480" s="129" t="s">
        <v>1539</v>
      </c>
      <c r="T480" s="129" t="s">
        <v>1539</v>
      </c>
      <c r="U480" s="129" t="s">
        <v>1539</v>
      </c>
      <c r="V480" s="129" t="s">
        <v>1539</v>
      </c>
      <c r="W480" s="129" t="s">
        <v>1539</v>
      </c>
      <c r="X480" s="129" t="s">
        <v>1539</v>
      </c>
      <c r="Y480" s="129" t="s">
        <v>1539</v>
      </c>
      <c r="Z480" s="129" t="s">
        <v>1539</v>
      </c>
      <c r="AA480" s="129" t="s">
        <v>1539</v>
      </c>
      <c r="AB480" s="129" t="s">
        <v>1539</v>
      </c>
      <c r="AC480" s="129" t="s">
        <v>1539</v>
      </c>
      <c r="AD480" s="129" t="s">
        <v>1539</v>
      </c>
      <c r="AE480" s="129" t="s">
        <v>1539</v>
      </c>
      <c r="AF480" s="129" t="s">
        <v>1539</v>
      </c>
      <c r="AG480" s="129" t="s">
        <v>1539</v>
      </c>
      <c r="AH480" s="129" t="s">
        <v>1539</v>
      </c>
      <c r="AI480" s="129" t="s">
        <v>1539</v>
      </c>
      <c r="AJ480" s="129" t="s">
        <v>1539</v>
      </c>
      <c r="AK480" s="129" t="s">
        <v>1539</v>
      </c>
      <c r="AL480" s="129" t="s">
        <v>1539</v>
      </c>
      <c r="AM480" s="129"/>
      <c r="AN480" s="130"/>
      <c r="AO480" s="131"/>
      <c r="AQ480" s="132"/>
      <c r="AR480" s="99"/>
      <c r="AS480" s="133"/>
      <c r="AT480" s="134"/>
      <c r="AU480" s="135" t="s">
        <v>1539</v>
      </c>
      <c r="AV480" s="136"/>
      <c r="AW480" s="140"/>
      <c r="AX480" s="129" t="s">
        <v>1539</v>
      </c>
      <c r="AY480" s="129" t="s">
        <v>1539</v>
      </c>
      <c r="AZ480" s="129" t="s">
        <v>1539</v>
      </c>
      <c r="BA480" s="129" t="s">
        <v>1539</v>
      </c>
      <c r="BB480" s="129" t="s">
        <v>1539</v>
      </c>
      <c r="BC480" s="129" t="s">
        <v>1539</v>
      </c>
      <c r="BD480" s="129" t="s">
        <v>1539</v>
      </c>
      <c r="BE480" s="129"/>
      <c r="BF480" s="129"/>
      <c r="BG480" s="129"/>
      <c r="BH480" s="129"/>
      <c r="BI480" s="129"/>
      <c r="BJ480" s="129"/>
      <c r="BK480" s="129"/>
      <c r="BL480" s="129"/>
      <c r="BM480" s="129"/>
      <c r="BN480" s="137"/>
      <c r="BO480" s="138"/>
      <c r="BP480" s="131"/>
      <c r="BQ480" s="99"/>
      <c r="BR480" s="139"/>
      <c r="BS480" s="132"/>
      <c r="BT480" s="99"/>
      <c r="BU480" s="134"/>
      <c r="BV480" s="135" t="s">
        <v>1539</v>
      </c>
      <c r="BW480" s="116"/>
      <c r="BY480" s="140" t="s">
        <v>1539</v>
      </c>
      <c r="BZ480" s="140" t="s">
        <v>1539</v>
      </c>
      <c r="CA480" s="140" t="s">
        <v>1539</v>
      </c>
      <c r="CB480" s="140" t="s">
        <v>1539</v>
      </c>
      <c r="CC480" s="140" t="s">
        <v>1539</v>
      </c>
      <c r="CD480" s="140" t="s">
        <v>1539</v>
      </c>
      <c r="CE480" s="140" t="s">
        <v>1539</v>
      </c>
      <c r="CF480" s="140" t="s">
        <v>1539</v>
      </c>
      <c r="CG480" s="140" t="s">
        <v>1539</v>
      </c>
      <c r="CH480" s="140" t="s">
        <v>1539</v>
      </c>
      <c r="CI480" s="140" t="s">
        <v>1539</v>
      </c>
      <c r="CJ480" s="140" t="s">
        <v>1539</v>
      </c>
      <c r="CL480" s="140"/>
      <c r="CM480" s="140"/>
      <c r="CN480" s="140"/>
      <c r="CO480" s="140"/>
      <c r="CP480" s="140"/>
      <c r="CQ480" s="140"/>
      <c r="CR480" s="140"/>
      <c r="CS480" s="140"/>
      <c r="CT480" s="140"/>
      <c r="CU480" s="140"/>
      <c r="CV480" s="140"/>
      <c r="CW480" s="140"/>
      <c r="CY480" s="105"/>
      <c r="CZ480" s="105"/>
      <c r="DA480" s="105"/>
      <c r="DB480" s="105"/>
      <c r="DC480" s="105"/>
      <c r="DD480" s="105"/>
      <c r="DE480" s="105"/>
      <c r="DF480" s="105"/>
      <c r="DG480" s="105"/>
      <c r="DH480" s="105"/>
      <c r="DI480" s="105"/>
      <c r="DJ480" s="105"/>
    </row>
    <row r="481" spans="1:114" ht="15" customHeight="1" x14ac:dyDescent="0.25">
      <c r="A481" s="70">
        <v>-76.250111110000006</v>
      </c>
      <c r="B481" s="70">
        <v>1.8497777799999999</v>
      </c>
      <c r="C481" s="71">
        <v>1700</v>
      </c>
      <c r="D481" s="56">
        <v>21010190</v>
      </c>
      <c r="E481" s="56"/>
      <c r="F481" s="198" t="s">
        <v>833</v>
      </c>
      <c r="G481" s="57" t="s">
        <v>101</v>
      </c>
      <c r="H481" s="82" t="s">
        <v>834</v>
      </c>
      <c r="I481" s="129" t="s">
        <v>1539</v>
      </c>
      <c r="J481" s="129" t="s">
        <v>1539</v>
      </c>
      <c r="K481" s="129" t="s">
        <v>1539</v>
      </c>
      <c r="L481" s="129" t="s">
        <v>1539</v>
      </c>
      <c r="M481" s="129" t="s">
        <v>1539</v>
      </c>
      <c r="N481" s="129" t="s">
        <v>1539</v>
      </c>
      <c r="O481" s="129" t="s">
        <v>1539</v>
      </c>
      <c r="P481" s="129" t="s">
        <v>1539</v>
      </c>
      <c r="Q481" s="129" t="s">
        <v>1539</v>
      </c>
      <c r="R481" s="129" t="s">
        <v>1539</v>
      </c>
      <c r="S481" s="129" t="s">
        <v>1539</v>
      </c>
      <c r="T481" s="129" t="s">
        <v>1539</v>
      </c>
      <c r="U481" s="129" t="s">
        <v>1539</v>
      </c>
      <c r="V481" s="129" t="s">
        <v>1539</v>
      </c>
      <c r="W481" s="129" t="s">
        <v>1539</v>
      </c>
      <c r="X481" s="129" t="s">
        <v>1539</v>
      </c>
      <c r="Y481" s="129" t="s">
        <v>1539</v>
      </c>
      <c r="Z481" s="129" t="s">
        <v>1539</v>
      </c>
      <c r="AA481" s="129" t="s">
        <v>1539</v>
      </c>
      <c r="AB481" s="129" t="s">
        <v>1539</v>
      </c>
      <c r="AC481" s="129" t="s">
        <v>1539</v>
      </c>
      <c r="AD481" s="129" t="s">
        <v>1539</v>
      </c>
      <c r="AE481" s="129" t="s">
        <v>1539</v>
      </c>
      <c r="AF481" s="129" t="s">
        <v>1539</v>
      </c>
      <c r="AG481" s="129" t="s">
        <v>1539</v>
      </c>
      <c r="AH481" s="129" t="s">
        <v>1539</v>
      </c>
      <c r="AI481" s="129" t="s">
        <v>1539</v>
      </c>
      <c r="AJ481" s="129" t="s">
        <v>1539</v>
      </c>
      <c r="AK481" s="129" t="s">
        <v>1539</v>
      </c>
      <c r="AL481" s="129" t="s">
        <v>1539</v>
      </c>
      <c r="AM481" s="129"/>
      <c r="AN481" s="130"/>
      <c r="AO481" s="131"/>
      <c r="AQ481" s="132"/>
      <c r="AR481" s="99"/>
      <c r="AS481" s="133"/>
      <c r="AT481" s="134"/>
      <c r="AU481" s="135" t="s">
        <v>1539</v>
      </c>
      <c r="AV481" s="136"/>
      <c r="AW481" s="140"/>
      <c r="AX481" s="129" t="s">
        <v>1539</v>
      </c>
      <c r="AY481" s="129" t="s">
        <v>1539</v>
      </c>
      <c r="AZ481" s="129" t="s">
        <v>1539</v>
      </c>
      <c r="BA481" s="129" t="s">
        <v>1539</v>
      </c>
      <c r="BB481" s="129" t="s">
        <v>1539</v>
      </c>
      <c r="BC481" s="129" t="s">
        <v>1539</v>
      </c>
      <c r="BD481" s="129" t="s">
        <v>1539</v>
      </c>
      <c r="BE481" s="129"/>
      <c r="BF481" s="129"/>
      <c r="BG481" s="129"/>
      <c r="BH481" s="129"/>
      <c r="BI481" s="129"/>
      <c r="BJ481" s="129"/>
      <c r="BK481" s="129"/>
      <c r="BL481" s="129"/>
      <c r="BM481" s="129"/>
      <c r="BN481" s="137"/>
      <c r="BO481" s="138"/>
      <c r="BP481" s="131"/>
      <c r="BQ481" s="99"/>
      <c r="BR481" s="139"/>
      <c r="BS481" s="132"/>
      <c r="BT481" s="99"/>
      <c r="BU481" s="134"/>
      <c r="BV481" s="135" t="s">
        <v>1539</v>
      </c>
      <c r="BW481" s="116"/>
      <c r="BY481" s="140" t="s">
        <v>1539</v>
      </c>
      <c r="BZ481" s="140" t="s">
        <v>1539</v>
      </c>
      <c r="CA481" s="140" t="s">
        <v>1539</v>
      </c>
      <c r="CB481" s="140" t="s">
        <v>1539</v>
      </c>
      <c r="CC481" s="140" t="s">
        <v>1539</v>
      </c>
      <c r="CD481" s="140" t="s">
        <v>1539</v>
      </c>
      <c r="CE481" s="140" t="s">
        <v>1539</v>
      </c>
      <c r="CF481" s="140" t="s">
        <v>1539</v>
      </c>
      <c r="CG481" s="140" t="s">
        <v>1539</v>
      </c>
      <c r="CH481" s="140" t="s">
        <v>1539</v>
      </c>
      <c r="CI481" s="140" t="s">
        <v>1539</v>
      </c>
      <c r="CJ481" s="140" t="s">
        <v>1539</v>
      </c>
      <c r="CL481" s="140"/>
      <c r="CM481" s="140"/>
      <c r="CN481" s="140"/>
      <c r="CO481" s="140"/>
      <c r="CP481" s="140"/>
      <c r="CQ481" s="140"/>
      <c r="CR481" s="140"/>
      <c r="CS481" s="140"/>
      <c r="CT481" s="140"/>
      <c r="CU481" s="140"/>
      <c r="CV481" s="140"/>
      <c r="CW481" s="140"/>
      <c r="CY481" s="105"/>
      <c r="CZ481" s="105"/>
      <c r="DA481" s="105"/>
      <c r="DB481" s="105"/>
      <c r="DC481" s="105"/>
      <c r="DD481" s="105"/>
      <c r="DE481" s="105"/>
      <c r="DF481" s="105"/>
      <c r="DG481" s="105"/>
      <c r="DH481" s="105"/>
      <c r="DI481" s="105"/>
      <c r="DJ481" s="105"/>
    </row>
    <row r="482" spans="1:114" ht="15" customHeight="1" x14ac:dyDescent="0.25">
      <c r="A482" s="70">
        <v>-76.294972220000005</v>
      </c>
      <c r="B482" s="70">
        <v>1.8884722199999999</v>
      </c>
      <c r="C482" s="71">
        <v>1800</v>
      </c>
      <c r="D482" s="56">
        <v>21015030</v>
      </c>
      <c r="E482" s="56"/>
      <c r="F482" s="199" t="s">
        <v>835</v>
      </c>
      <c r="G482" s="57" t="s">
        <v>101</v>
      </c>
      <c r="H482" s="82" t="s">
        <v>834</v>
      </c>
      <c r="I482" s="129" t="s">
        <v>1539</v>
      </c>
      <c r="J482" s="129" t="s">
        <v>1539</v>
      </c>
      <c r="K482" s="129" t="s">
        <v>1539</v>
      </c>
      <c r="L482" s="129" t="s">
        <v>1539</v>
      </c>
      <c r="M482" s="129" t="s">
        <v>1539</v>
      </c>
      <c r="N482" s="129" t="s">
        <v>1539</v>
      </c>
      <c r="O482" s="129" t="s">
        <v>1539</v>
      </c>
      <c r="P482" s="129" t="s">
        <v>1539</v>
      </c>
      <c r="Q482" s="129" t="s">
        <v>1539</v>
      </c>
      <c r="R482" s="129" t="s">
        <v>1539</v>
      </c>
      <c r="S482" s="129" t="s">
        <v>1539</v>
      </c>
      <c r="T482" s="129" t="s">
        <v>1539</v>
      </c>
      <c r="U482" s="129" t="s">
        <v>1539</v>
      </c>
      <c r="V482" s="129" t="s">
        <v>1539</v>
      </c>
      <c r="W482" s="129" t="s">
        <v>1539</v>
      </c>
      <c r="X482" s="129" t="s">
        <v>1539</v>
      </c>
      <c r="Y482" s="129" t="s">
        <v>1539</v>
      </c>
      <c r="Z482" s="129" t="s">
        <v>1539</v>
      </c>
      <c r="AA482" s="129" t="s">
        <v>1539</v>
      </c>
      <c r="AB482" s="129" t="s">
        <v>1539</v>
      </c>
      <c r="AC482" s="129" t="s">
        <v>1539</v>
      </c>
      <c r="AD482" s="129" t="s">
        <v>1539</v>
      </c>
      <c r="AE482" s="129" t="s">
        <v>1539</v>
      </c>
      <c r="AF482" s="129" t="s">
        <v>1539</v>
      </c>
      <c r="AG482" s="129" t="s">
        <v>1539</v>
      </c>
      <c r="AH482" s="129" t="s">
        <v>1539</v>
      </c>
      <c r="AI482" s="129" t="s">
        <v>1539</v>
      </c>
      <c r="AJ482" s="129" t="s">
        <v>1539</v>
      </c>
      <c r="AK482" s="129" t="s">
        <v>1539</v>
      </c>
      <c r="AL482" s="129" t="s">
        <v>1539</v>
      </c>
      <c r="AM482" s="129"/>
      <c r="AN482" s="130"/>
      <c r="AO482" s="131"/>
      <c r="AQ482" s="132"/>
      <c r="AR482" s="99"/>
      <c r="AS482" s="133"/>
      <c r="AT482" s="134"/>
      <c r="AU482" s="135">
        <v>29.6</v>
      </c>
      <c r="AV482" s="136"/>
      <c r="AW482" s="140"/>
      <c r="AX482" s="129" t="s">
        <v>1539</v>
      </c>
      <c r="AY482" s="129" t="s">
        <v>1539</v>
      </c>
      <c r="AZ482" s="129" t="s">
        <v>1539</v>
      </c>
      <c r="BA482" s="129" t="s">
        <v>1539</v>
      </c>
      <c r="BB482" s="129" t="s">
        <v>1539</v>
      </c>
      <c r="BC482" s="129" t="s">
        <v>1539</v>
      </c>
      <c r="BD482" s="129" t="s">
        <v>1539</v>
      </c>
      <c r="BE482" s="129"/>
      <c r="BF482" s="129"/>
      <c r="BG482" s="129"/>
      <c r="BH482" s="129"/>
      <c r="BI482" s="129"/>
      <c r="BJ482" s="129"/>
      <c r="BK482" s="129"/>
      <c r="BL482" s="129"/>
      <c r="BM482" s="129"/>
      <c r="BN482" s="137"/>
      <c r="BO482" s="138"/>
      <c r="BP482" s="131"/>
      <c r="BQ482" s="99"/>
      <c r="BR482" s="139"/>
      <c r="BS482" s="132"/>
      <c r="BT482" s="99"/>
      <c r="BU482" s="134"/>
      <c r="BV482" s="135">
        <v>29.4</v>
      </c>
      <c r="BW482" s="116"/>
      <c r="BY482" s="140">
        <v>32</v>
      </c>
      <c r="BZ482" s="140">
        <v>31</v>
      </c>
      <c r="CA482" s="140">
        <v>30.6</v>
      </c>
      <c r="CB482" s="140">
        <v>28.6</v>
      </c>
      <c r="CC482" s="140">
        <v>28</v>
      </c>
      <c r="CD482" s="140">
        <v>27.6</v>
      </c>
      <c r="CE482" s="140">
        <v>26.6</v>
      </c>
      <c r="CF482" s="140">
        <v>27</v>
      </c>
      <c r="CG482" s="140">
        <v>28.6</v>
      </c>
      <c r="CH482" s="140">
        <v>30</v>
      </c>
      <c r="CI482" s="140">
        <v>29.6</v>
      </c>
      <c r="CJ482" s="140">
        <v>29.4</v>
      </c>
      <c r="CL482" s="140">
        <v>26.57692307692308</v>
      </c>
      <c r="CM482" s="140">
        <v>26.687999999999999</v>
      </c>
      <c r="CN482" s="140">
        <v>26.38</v>
      </c>
      <c r="CO482" s="140">
        <v>26.007692307692309</v>
      </c>
      <c r="CP482" s="140">
        <v>25.523076923076928</v>
      </c>
      <c r="CQ482" s="140">
        <v>24.585185185185189</v>
      </c>
      <c r="CR482" s="140">
        <v>24.25925925925926</v>
      </c>
      <c r="CS482" s="140">
        <v>25</v>
      </c>
      <c r="CT482" s="140">
        <v>25.785185185185188</v>
      </c>
      <c r="CU482" s="140">
        <v>26.26923076923077</v>
      </c>
      <c r="CV482" s="140">
        <v>26.11851851851852</v>
      </c>
      <c r="CW482" s="140">
        <v>26.144444444444439</v>
      </c>
      <c r="CY482" s="105">
        <v>23.87307692307693</v>
      </c>
      <c r="CZ482" s="105">
        <v>23.98</v>
      </c>
      <c r="DA482" s="105">
        <v>23.6</v>
      </c>
      <c r="DB482" s="105">
        <v>23.323076923076918</v>
      </c>
      <c r="DC482" s="105">
        <v>22.838461538461541</v>
      </c>
      <c r="DD482" s="105">
        <v>21.75185185185185</v>
      </c>
      <c r="DE482" s="105">
        <v>21.014814814814809</v>
      </c>
      <c r="DF482" s="105">
        <v>21.7</v>
      </c>
      <c r="DG482" s="105">
        <v>22.82592592592593</v>
      </c>
      <c r="DH482" s="105">
        <v>23.542307692307698</v>
      </c>
      <c r="DI482" s="105">
        <v>23.459259259259259</v>
      </c>
      <c r="DJ482" s="105">
        <v>23.56666666666667</v>
      </c>
    </row>
    <row r="483" spans="1:114" ht="15" customHeight="1" x14ac:dyDescent="0.25">
      <c r="A483" s="70">
        <v>-75.06658333</v>
      </c>
      <c r="B483" s="70">
        <v>2.94263889</v>
      </c>
      <c r="C483" s="71">
        <v>1100</v>
      </c>
      <c r="D483" s="56">
        <v>21115100</v>
      </c>
      <c r="E483" s="56"/>
      <c r="F483" s="199" t="s">
        <v>1574</v>
      </c>
      <c r="G483" s="74" t="s">
        <v>101</v>
      </c>
      <c r="H483" s="73" t="s">
        <v>100</v>
      </c>
      <c r="I483" s="129">
        <v>30</v>
      </c>
      <c r="J483" s="129">
        <v>28.4</v>
      </c>
      <c r="K483" s="129">
        <v>26.6</v>
      </c>
      <c r="L483" s="129">
        <v>27</v>
      </c>
      <c r="M483" s="129">
        <v>26.4</v>
      </c>
      <c r="N483" s="129">
        <v>25.2</v>
      </c>
      <c r="O483" s="129">
        <v>29.6</v>
      </c>
      <c r="P483" s="129">
        <v>27.4</v>
      </c>
      <c r="Q483" s="129">
        <v>27.4</v>
      </c>
      <c r="R483" s="129">
        <v>30.6</v>
      </c>
      <c r="S483" s="129">
        <v>28.2</v>
      </c>
      <c r="T483" s="129">
        <v>27.4</v>
      </c>
      <c r="U483" s="129">
        <v>26</v>
      </c>
      <c r="V483" s="129">
        <v>25</v>
      </c>
      <c r="W483" s="129">
        <v>24</v>
      </c>
      <c r="X483" s="129">
        <v>25</v>
      </c>
      <c r="Y483" s="129">
        <v>26.6</v>
      </c>
      <c r="Z483" s="129">
        <v>27</v>
      </c>
      <c r="AA483" s="129">
        <v>26.4</v>
      </c>
      <c r="AB483" s="129">
        <v>28.2</v>
      </c>
      <c r="AC483" s="129">
        <v>26.6</v>
      </c>
      <c r="AD483" s="129">
        <v>27.6</v>
      </c>
      <c r="AE483" s="129">
        <v>26.2</v>
      </c>
      <c r="AF483" s="129">
        <v>25</v>
      </c>
      <c r="AG483" s="129">
        <v>27</v>
      </c>
      <c r="AH483" s="129">
        <v>28.2</v>
      </c>
      <c r="AI483" s="129">
        <v>29.8</v>
      </c>
      <c r="AJ483" s="129">
        <v>25.2</v>
      </c>
      <c r="AK483" s="129">
        <v>25.4</v>
      </c>
      <c r="AL483" s="129">
        <v>24.8</v>
      </c>
      <c r="AM483" s="129"/>
      <c r="AN483" s="130">
        <f>+LOOKUP(1000,I483:AM483)</f>
        <v>24.8</v>
      </c>
      <c r="AO483" s="131"/>
      <c r="AQ483" s="132"/>
      <c r="AR483" s="99"/>
      <c r="AS483" s="133"/>
      <c r="AT483" s="134">
        <f>+MAX(I483:AM483)</f>
        <v>30.6</v>
      </c>
      <c r="AU483" s="135">
        <v>32</v>
      </c>
      <c r="AV483" s="136">
        <f>+AT483-AU483</f>
        <v>-1.3999999999999986</v>
      </c>
      <c r="AW483" s="140"/>
      <c r="AX483" s="129">
        <v>24.6</v>
      </c>
      <c r="AY483" s="129">
        <v>24.8</v>
      </c>
      <c r="AZ483" s="129">
        <v>26.8</v>
      </c>
      <c r="BA483" s="129">
        <v>27.2</v>
      </c>
      <c r="BB483" s="129">
        <v>25.4</v>
      </c>
      <c r="BC483" s="129">
        <v>27</v>
      </c>
      <c r="BD483" s="129">
        <v>28.8</v>
      </c>
      <c r="BE483" s="129"/>
      <c r="BF483" s="129"/>
      <c r="BG483" s="129"/>
      <c r="BH483" s="129"/>
      <c r="BI483" s="129"/>
      <c r="BJ483" s="129"/>
      <c r="BK483" s="129"/>
      <c r="BL483" s="129"/>
      <c r="BM483" s="129"/>
      <c r="BN483" s="137">
        <f>+LOOKUP(1000,AX483:BM483)</f>
        <v>28.8</v>
      </c>
      <c r="BO483" s="138"/>
      <c r="BP483" s="131"/>
      <c r="BQ483" s="99"/>
      <c r="BR483" s="139"/>
      <c r="BS483" s="132"/>
      <c r="BT483" s="99"/>
      <c r="BU483" s="134">
        <f>+MAX(AX483:BM483)</f>
        <v>28.8</v>
      </c>
      <c r="BV483" s="135">
        <v>31.4</v>
      </c>
      <c r="BW483" s="116">
        <f>+BU483-BV483</f>
        <v>-2.5999999999999979</v>
      </c>
      <c r="BY483" s="140">
        <v>32.799999999999997</v>
      </c>
      <c r="BZ483" s="140">
        <v>33.6</v>
      </c>
      <c r="CA483" s="140">
        <v>32.799999999999997</v>
      </c>
      <c r="CB483" s="140">
        <v>31.6</v>
      </c>
      <c r="CC483" s="140">
        <v>36.6</v>
      </c>
      <c r="CD483" s="140">
        <v>34.6</v>
      </c>
      <c r="CE483" s="140">
        <v>33.4</v>
      </c>
      <c r="CF483" s="140">
        <v>33.4</v>
      </c>
      <c r="CG483" s="140">
        <v>34.200000000000003</v>
      </c>
      <c r="CH483" s="140">
        <v>36</v>
      </c>
      <c r="CI483" s="140">
        <v>32</v>
      </c>
      <c r="CJ483" s="140">
        <v>31.4</v>
      </c>
      <c r="CL483" s="140">
        <v>29.631578947368411</v>
      </c>
      <c r="CM483" s="140">
        <v>30.284210526315789</v>
      </c>
      <c r="CN483" s="140">
        <v>30.160000000000011</v>
      </c>
      <c r="CO483" s="140">
        <v>29.6</v>
      </c>
      <c r="CP483" s="140">
        <v>30.142857142857149</v>
      </c>
      <c r="CQ483" s="140">
        <v>29.981818181818181</v>
      </c>
      <c r="CR483" s="140">
        <v>30.52</v>
      </c>
      <c r="CS483" s="140">
        <v>31.2</v>
      </c>
      <c r="CT483" s="140">
        <v>31.86</v>
      </c>
      <c r="CU483" s="140">
        <v>31.16</v>
      </c>
      <c r="CV483" s="140">
        <v>29.127272727272729</v>
      </c>
      <c r="CW483" s="140">
        <v>28.97894736842105</v>
      </c>
      <c r="CY483" s="105">
        <v>27.21</v>
      </c>
      <c r="CZ483" s="105">
        <v>27.49</v>
      </c>
      <c r="DA483" s="105">
        <v>27.16</v>
      </c>
      <c r="DB483" s="105">
        <v>27.028571428571428</v>
      </c>
      <c r="DC483" s="105">
        <v>27.138095238095239</v>
      </c>
      <c r="DD483" s="105">
        <v>27.427272727272729</v>
      </c>
      <c r="DE483" s="105">
        <v>27.666666666666671</v>
      </c>
      <c r="DF483" s="105">
        <v>28.56363636363637</v>
      </c>
      <c r="DG483" s="105">
        <v>28.790476190476191</v>
      </c>
      <c r="DH483" s="105">
        <v>27.67</v>
      </c>
      <c r="DI483" s="105">
        <v>26.345454545454551</v>
      </c>
      <c r="DJ483" s="105">
        <v>26.389473684210529</v>
      </c>
    </row>
    <row r="484" spans="1:114" ht="15" customHeight="1" x14ac:dyDescent="0.25">
      <c r="A484" s="70">
        <v>-72.36666666666666</v>
      </c>
      <c r="B484" s="70">
        <v>-0.46</v>
      </c>
      <c r="C484" s="71">
        <v>150</v>
      </c>
      <c r="D484" s="56">
        <v>44135010</v>
      </c>
      <c r="E484" s="56"/>
      <c r="F484" s="199" t="s">
        <v>836</v>
      </c>
      <c r="G484" s="74" t="s">
        <v>780</v>
      </c>
      <c r="H484" s="73" t="s">
        <v>837</v>
      </c>
      <c r="I484" s="129" t="s">
        <v>1539</v>
      </c>
      <c r="J484" s="129" t="s">
        <v>1539</v>
      </c>
      <c r="K484" s="129" t="s">
        <v>1539</v>
      </c>
      <c r="L484" s="129" t="s">
        <v>1539</v>
      </c>
      <c r="M484" s="129" t="s">
        <v>1539</v>
      </c>
      <c r="N484" s="129" t="s">
        <v>1539</v>
      </c>
      <c r="O484" s="129" t="s">
        <v>1539</v>
      </c>
      <c r="P484" s="129" t="s">
        <v>1539</v>
      </c>
      <c r="Q484" s="129" t="s">
        <v>1539</v>
      </c>
      <c r="R484" s="129" t="s">
        <v>1539</v>
      </c>
      <c r="S484" s="129" t="s">
        <v>1539</v>
      </c>
      <c r="T484" s="129" t="s">
        <v>1539</v>
      </c>
      <c r="U484" s="129" t="s">
        <v>1539</v>
      </c>
      <c r="V484" s="129" t="s">
        <v>1539</v>
      </c>
      <c r="W484" s="129" t="s">
        <v>1539</v>
      </c>
      <c r="X484" s="129" t="s">
        <v>1539</v>
      </c>
      <c r="Y484" s="129" t="s">
        <v>1539</v>
      </c>
      <c r="Z484" s="129" t="s">
        <v>1539</v>
      </c>
      <c r="AA484" s="129" t="s">
        <v>1539</v>
      </c>
      <c r="AB484" s="129" t="s">
        <v>1539</v>
      </c>
      <c r="AC484" s="129" t="s">
        <v>1539</v>
      </c>
      <c r="AD484" s="129" t="s">
        <v>1539</v>
      </c>
      <c r="AE484" s="129" t="s">
        <v>1539</v>
      </c>
      <c r="AF484" s="129" t="s">
        <v>1539</v>
      </c>
      <c r="AG484" s="129" t="s">
        <v>1539</v>
      </c>
      <c r="AH484" s="129" t="s">
        <v>1539</v>
      </c>
      <c r="AI484" s="129" t="s">
        <v>1539</v>
      </c>
      <c r="AJ484" s="129" t="s">
        <v>1539</v>
      </c>
      <c r="AK484" s="129" t="s">
        <v>1539</v>
      </c>
      <c r="AL484" s="129" t="s">
        <v>1539</v>
      </c>
      <c r="AM484" s="129"/>
      <c r="AN484" s="130"/>
      <c r="AO484" s="131"/>
      <c r="AQ484" s="132"/>
      <c r="AR484" s="99"/>
      <c r="AS484" s="133"/>
      <c r="AT484" s="134"/>
      <c r="AU484" s="135">
        <v>36.799999999999997</v>
      </c>
      <c r="AV484" s="136"/>
      <c r="AW484" s="140"/>
      <c r="AX484" s="129" t="s">
        <v>1539</v>
      </c>
      <c r="AY484" s="129" t="s">
        <v>1539</v>
      </c>
      <c r="AZ484" s="129" t="s">
        <v>1539</v>
      </c>
      <c r="BA484" s="129" t="s">
        <v>1539</v>
      </c>
      <c r="BB484" s="129" t="s">
        <v>1539</v>
      </c>
      <c r="BC484" s="129" t="s">
        <v>1539</v>
      </c>
      <c r="BD484" s="129" t="s">
        <v>1539</v>
      </c>
      <c r="BE484" s="129"/>
      <c r="BF484" s="129"/>
      <c r="BG484" s="129"/>
      <c r="BH484" s="129"/>
      <c r="BI484" s="129"/>
      <c r="BJ484" s="129"/>
      <c r="BK484" s="129"/>
      <c r="BL484" s="129"/>
      <c r="BM484" s="129"/>
      <c r="BN484" s="137"/>
      <c r="BO484" s="138"/>
      <c r="BP484" s="131"/>
      <c r="BQ484" s="99"/>
      <c r="BR484" s="139"/>
      <c r="BS484" s="132"/>
      <c r="BT484" s="99"/>
      <c r="BU484" s="134"/>
      <c r="BV484" s="135">
        <v>37</v>
      </c>
      <c r="BW484" s="116"/>
      <c r="BY484" s="140">
        <v>37.4</v>
      </c>
      <c r="BZ484" s="140">
        <v>37.9</v>
      </c>
      <c r="CA484" s="140">
        <v>36.700000000000003</v>
      </c>
      <c r="CB484" s="140">
        <v>38</v>
      </c>
      <c r="CC484" s="140">
        <v>37</v>
      </c>
      <c r="CD484" s="140">
        <v>35.200000000000003</v>
      </c>
      <c r="CE484" s="140">
        <v>37.6</v>
      </c>
      <c r="CF484" s="140">
        <v>36.6</v>
      </c>
      <c r="CG484" s="140">
        <v>37.9</v>
      </c>
      <c r="CH484" s="140">
        <v>37.6</v>
      </c>
      <c r="CI484" s="140">
        <v>36.799999999999997</v>
      </c>
      <c r="CJ484" s="140">
        <v>37</v>
      </c>
      <c r="CL484" s="140">
        <v>34.417647058823533</v>
      </c>
      <c r="CM484" s="140">
        <v>34.756249999999987</v>
      </c>
      <c r="CN484" s="140">
        <v>34.493333333333332</v>
      </c>
      <c r="CO484" s="140">
        <v>33.443750000000001</v>
      </c>
      <c r="CP484" s="140">
        <v>33.141176470588228</v>
      </c>
      <c r="CQ484" s="140">
        <v>32.206249999999997</v>
      </c>
      <c r="CR484" s="140">
        <v>32.261111111111113</v>
      </c>
      <c r="CS484" s="140">
        <v>33.264705882352949</v>
      </c>
      <c r="CT484" s="140">
        <v>34.144444444444439</v>
      </c>
      <c r="CU484" s="140">
        <v>34.164705882352941</v>
      </c>
      <c r="CV484" s="140">
        <v>34.164705882352941</v>
      </c>
      <c r="CW484" s="140">
        <v>33.976470588235287</v>
      </c>
      <c r="CY484" s="105">
        <v>31.894117647058831</v>
      </c>
      <c r="CZ484" s="105">
        <v>31.806249999999999</v>
      </c>
      <c r="DA484" s="105">
        <v>31.64</v>
      </c>
      <c r="DB484" s="105">
        <v>30.931249999999999</v>
      </c>
      <c r="DC484" s="105">
        <v>30.24117647058824</v>
      </c>
      <c r="DD484" s="105">
        <v>29.606249999999999</v>
      </c>
      <c r="DE484" s="105">
        <v>29.705555555555559</v>
      </c>
      <c r="DF484" s="105">
        <v>30.747058823529411</v>
      </c>
      <c r="DG484" s="105">
        <v>31.383333333333329</v>
      </c>
      <c r="DH484" s="105">
        <v>31.547058823529412</v>
      </c>
      <c r="DI484" s="105">
        <v>31.47058823529412</v>
      </c>
      <c r="DJ484" s="105">
        <v>31.79999999999999</v>
      </c>
    </row>
    <row r="485" spans="1:114" ht="15" customHeight="1" x14ac:dyDescent="0.25">
      <c r="A485" s="70">
        <v>-76.393333330000004</v>
      </c>
      <c r="B485" s="70">
        <v>1.8996388900000001</v>
      </c>
      <c r="C485" s="71">
        <v>1724</v>
      </c>
      <c r="D485" s="56">
        <v>21010160</v>
      </c>
      <c r="E485" s="56"/>
      <c r="F485" s="195" t="s">
        <v>838</v>
      </c>
      <c r="G485" s="57" t="s">
        <v>101</v>
      </c>
      <c r="H485" s="82" t="s">
        <v>834</v>
      </c>
      <c r="I485" s="129" t="s">
        <v>1539</v>
      </c>
      <c r="J485" s="129" t="s">
        <v>1539</v>
      </c>
      <c r="K485" s="129" t="s">
        <v>1539</v>
      </c>
      <c r="L485" s="129" t="s">
        <v>1539</v>
      </c>
      <c r="M485" s="129" t="s">
        <v>1539</v>
      </c>
      <c r="N485" s="129" t="s">
        <v>1539</v>
      </c>
      <c r="O485" s="129" t="s">
        <v>1539</v>
      </c>
      <c r="P485" s="129" t="s">
        <v>1539</v>
      </c>
      <c r="Q485" s="129" t="s">
        <v>1539</v>
      </c>
      <c r="R485" s="129" t="s">
        <v>1539</v>
      </c>
      <c r="S485" s="129" t="s">
        <v>1539</v>
      </c>
      <c r="T485" s="129" t="s">
        <v>1539</v>
      </c>
      <c r="U485" s="129" t="s">
        <v>1539</v>
      </c>
      <c r="V485" s="129" t="s">
        <v>1539</v>
      </c>
      <c r="W485" s="129" t="s">
        <v>1539</v>
      </c>
      <c r="X485" s="129" t="s">
        <v>1539</v>
      </c>
      <c r="Y485" s="129" t="s">
        <v>1539</v>
      </c>
      <c r="Z485" s="129" t="s">
        <v>1539</v>
      </c>
      <c r="AA485" s="129" t="s">
        <v>1539</v>
      </c>
      <c r="AB485" s="129" t="s">
        <v>1539</v>
      </c>
      <c r="AC485" s="129" t="s">
        <v>1539</v>
      </c>
      <c r="AD485" s="129" t="s">
        <v>1539</v>
      </c>
      <c r="AE485" s="129" t="s">
        <v>1539</v>
      </c>
      <c r="AF485" s="129" t="s">
        <v>1539</v>
      </c>
      <c r="AG485" s="129" t="s">
        <v>1539</v>
      </c>
      <c r="AH485" s="129" t="s">
        <v>1539</v>
      </c>
      <c r="AI485" s="129" t="s">
        <v>1539</v>
      </c>
      <c r="AJ485" s="129" t="s">
        <v>1539</v>
      </c>
      <c r="AK485" s="129" t="s">
        <v>1539</v>
      </c>
      <c r="AL485" s="129" t="s">
        <v>1539</v>
      </c>
      <c r="AM485" s="129"/>
      <c r="AN485" s="130"/>
      <c r="AO485" s="131"/>
      <c r="AQ485" s="132"/>
      <c r="AR485" s="99"/>
      <c r="AS485" s="133"/>
      <c r="AT485" s="134"/>
      <c r="AU485" s="135" t="s">
        <v>1539</v>
      </c>
      <c r="AV485" s="136"/>
      <c r="AW485" s="140"/>
      <c r="AX485" s="129" t="s">
        <v>1539</v>
      </c>
      <c r="AY485" s="129" t="s">
        <v>1539</v>
      </c>
      <c r="AZ485" s="129" t="s">
        <v>1539</v>
      </c>
      <c r="BA485" s="129" t="s">
        <v>1539</v>
      </c>
      <c r="BB485" s="129" t="s">
        <v>1539</v>
      </c>
      <c r="BC485" s="129" t="s">
        <v>1539</v>
      </c>
      <c r="BD485" s="129" t="s">
        <v>1539</v>
      </c>
      <c r="BE485" s="129"/>
      <c r="BF485" s="129"/>
      <c r="BG485" s="129"/>
      <c r="BH485" s="129"/>
      <c r="BI485" s="129"/>
      <c r="BJ485" s="129"/>
      <c r="BK485" s="129"/>
      <c r="BL485" s="129"/>
      <c r="BM485" s="129"/>
      <c r="BN485" s="137"/>
      <c r="BO485" s="138"/>
      <c r="BP485" s="131"/>
      <c r="BQ485" s="99"/>
      <c r="BR485" s="139"/>
      <c r="BS485" s="132"/>
      <c r="BT485" s="99"/>
      <c r="BU485" s="134"/>
      <c r="BV485" s="135" t="s">
        <v>1539</v>
      </c>
      <c r="BW485" s="116"/>
      <c r="BY485" s="140" t="s">
        <v>1539</v>
      </c>
      <c r="BZ485" s="140" t="s">
        <v>1539</v>
      </c>
      <c r="CA485" s="140" t="s">
        <v>1539</v>
      </c>
      <c r="CB485" s="140" t="s">
        <v>1539</v>
      </c>
      <c r="CC485" s="140" t="s">
        <v>1539</v>
      </c>
      <c r="CD485" s="140" t="s">
        <v>1539</v>
      </c>
      <c r="CE485" s="140" t="s">
        <v>1539</v>
      </c>
      <c r="CF485" s="140" t="s">
        <v>1539</v>
      </c>
      <c r="CG485" s="140" t="s">
        <v>1539</v>
      </c>
      <c r="CH485" s="140" t="s">
        <v>1539</v>
      </c>
      <c r="CI485" s="140" t="s">
        <v>1539</v>
      </c>
      <c r="CJ485" s="140" t="s">
        <v>1539</v>
      </c>
      <c r="CL485" s="140"/>
      <c r="CM485" s="140"/>
      <c r="CN485" s="140"/>
      <c r="CO485" s="140"/>
      <c r="CP485" s="140"/>
      <c r="CQ485" s="140"/>
      <c r="CR485" s="140"/>
      <c r="CS485" s="140"/>
      <c r="CT485" s="140"/>
      <c r="CU485" s="140"/>
      <c r="CV485" s="140"/>
      <c r="CW485" s="140"/>
      <c r="CY485" s="105"/>
      <c r="CZ485" s="105"/>
      <c r="DA485" s="105"/>
      <c r="DB485" s="105"/>
      <c r="DC485" s="105"/>
      <c r="DD485" s="105"/>
      <c r="DE485" s="105"/>
      <c r="DF485" s="105"/>
      <c r="DG485" s="105"/>
      <c r="DH485" s="105"/>
      <c r="DI485" s="105"/>
      <c r="DJ485" s="105"/>
    </row>
    <row r="486" spans="1:114" ht="15" customHeight="1" x14ac:dyDescent="0.25">
      <c r="A486" s="70">
        <v>-75.605055559999997</v>
      </c>
      <c r="B486" s="70">
        <v>2.1900833300000002</v>
      </c>
      <c r="C486" s="71">
        <v>990</v>
      </c>
      <c r="D486" s="56">
        <v>21060080</v>
      </c>
      <c r="E486" s="56"/>
      <c r="F486" s="195" t="s">
        <v>839</v>
      </c>
      <c r="G486" s="57" t="s">
        <v>101</v>
      </c>
      <c r="H486" s="82" t="s">
        <v>830</v>
      </c>
      <c r="I486" s="129" t="s">
        <v>1539</v>
      </c>
      <c r="J486" s="129" t="s">
        <v>1539</v>
      </c>
      <c r="K486" s="129" t="s">
        <v>1539</v>
      </c>
      <c r="L486" s="129" t="s">
        <v>1539</v>
      </c>
      <c r="M486" s="129" t="s">
        <v>1539</v>
      </c>
      <c r="N486" s="129" t="s">
        <v>1539</v>
      </c>
      <c r="O486" s="129" t="s">
        <v>1539</v>
      </c>
      <c r="P486" s="129" t="s">
        <v>1539</v>
      </c>
      <c r="Q486" s="129" t="s">
        <v>1539</v>
      </c>
      <c r="R486" s="129" t="s">
        <v>1539</v>
      </c>
      <c r="S486" s="129" t="s">
        <v>1539</v>
      </c>
      <c r="T486" s="129" t="s">
        <v>1539</v>
      </c>
      <c r="U486" s="129" t="s">
        <v>1539</v>
      </c>
      <c r="V486" s="129" t="s">
        <v>1539</v>
      </c>
      <c r="W486" s="129" t="s">
        <v>1539</v>
      </c>
      <c r="X486" s="129" t="s">
        <v>1539</v>
      </c>
      <c r="Y486" s="129" t="s">
        <v>1539</v>
      </c>
      <c r="Z486" s="129" t="s">
        <v>1539</v>
      </c>
      <c r="AA486" s="129" t="s">
        <v>1539</v>
      </c>
      <c r="AB486" s="129" t="s">
        <v>1539</v>
      </c>
      <c r="AC486" s="129" t="s">
        <v>1539</v>
      </c>
      <c r="AD486" s="129" t="s">
        <v>1539</v>
      </c>
      <c r="AE486" s="129" t="s">
        <v>1539</v>
      </c>
      <c r="AF486" s="129" t="s">
        <v>1539</v>
      </c>
      <c r="AG486" s="129" t="s">
        <v>1539</v>
      </c>
      <c r="AH486" s="129" t="s">
        <v>1539</v>
      </c>
      <c r="AI486" s="129" t="s">
        <v>1539</v>
      </c>
      <c r="AJ486" s="129" t="s">
        <v>1539</v>
      </c>
      <c r="AK486" s="129" t="s">
        <v>1539</v>
      </c>
      <c r="AL486" s="129" t="s">
        <v>1539</v>
      </c>
      <c r="AM486" s="129"/>
      <c r="AN486" s="130"/>
      <c r="AO486" s="131"/>
      <c r="AQ486" s="132"/>
      <c r="AR486" s="99"/>
      <c r="AS486" s="133"/>
      <c r="AT486" s="134"/>
      <c r="AU486" s="135" t="s">
        <v>1539</v>
      </c>
      <c r="AV486" s="136"/>
      <c r="AW486" s="140"/>
      <c r="AX486" s="129" t="s">
        <v>1539</v>
      </c>
      <c r="AY486" s="129" t="s">
        <v>1539</v>
      </c>
      <c r="AZ486" s="129" t="s">
        <v>1539</v>
      </c>
      <c r="BA486" s="129" t="s">
        <v>1539</v>
      </c>
      <c r="BB486" s="129" t="s">
        <v>1539</v>
      </c>
      <c r="BC486" s="129" t="s">
        <v>1539</v>
      </c>
      <c r="BD486" s="129" t="s">
        <v>1539</v>
      </c>
      <c r="BE486" s="129"/>
      <c r="BF486" s="129"/>
      <c r="BG486" s="129"/>
      <c r="BH486" s="129"/>
      <c r="BI486" s="129"/>
      <c r="BJ486" s="129"/>
      <c r="BK486" s="129"/>
      <c r="BL486" s="129"/>
      <c r="BM486" s="129"/>
      <c r="BN486" s="137"/>
      <c r="BO486" s="138"/>
      <c r="BP486" s="131"/>
      <c r="BQ486" s="99"/>
      <c r="BR486" s="139"/>
      <c r="BS486" s="132"/>
      <c r="BT486" s="99"/>
      <c r="BU486" s="134"/>
      <c r="BV486" s="135" t="s">
        <v>1539</v>
      </c>
      <c r="BW486" s="116"/>
      <c r="BY486" s="140" t="s">
        <v>1539</v>
      </c>
      <c r="BZ486" s="140" t="s">
        <v>1539</v>
      </c>
      <c r="CA486" s="140" t="s">
        <v>1539</v>
      </c>
      <c r="CB486" s="140" t="s">
        <v>1539</v>
      </c>
      <c r="CC486" s="140" t="s">
        <v>1539</v>
      </c>
      <c r="CD486" s="140" t="s">
        <v>1539</v>
      </c>
      <c r="CE486" s="140" t="s">
        <v>1539</v>
      </c>
      <c r="CF486" s="140" t="s">
        <v>1539</v>
      </c>
      <c r="CG486" s="140" t="s">
        <v>1539</v>
      </c>
      <c r="CH486" s="140" t="s">
        <v>1539</v>
      </c>
      <c r="CI486" s="140" t="s">
        <v>1539</v>
      </c>
      <c r="CJ486" s="140" t="s">
        <v>1539</v>
      </c>
      <c r="CL486" s="140"/>
      <c r="CM486" s="140"/>
      <c r="CN486" s="140"/>
      <c r="CO486" s="140"/>
      <c r="CP486" s="140"/>
      <c r="CQ486" s="140"/>
      <c r="CR486" s="140"/>
      <c r="CS486" s="140"/>
      <c r="CT486" s="140"/>
      <c r="CU486" s="140"/>
      <c r="CV486" s="140"/>
      <c r="CW486" s="140"/>
      <c r="CY486" s="105"/>
      <c r="CZ486" s="105"/>
      <c r="DA486" s="105"/>
      <c r="DB486" s="105"/>
      <c r="DC486" s="105"/>
      <c r="DD486" s="105"/>
      <c r="DE486" s="105"/>
      <c r="DF486" s="105"/>
      <c r="DG486" s="105"/>
      <c r="DH486" s="105"/>
      <c r="DI486" s="105"/>
      <c r="DJ486" s="105"/>
    </row>
    <row r="487" spans="1:114" ht="15" customHeight="1" x14ac:dyDescent="0.25">
      <c r="A487" s="70">
        <v>-75.529444440000006</v>
      </c>
      <c r="B487" s="70">
        <v>2.2524999999999999</v>
      </c>
      <c r="C487" s="71">
        <v>1270</v>
      </c>
      <c r="D487" s="56">
        <v>21065040</v>
      </c>
      <c r="E487" s="56"/>
      <c r="F487" s="195" t="s">
        <v>840</v>
      </c>
      <c r="G487" s="57" t="s">
        <v>101</v>
      </c>
      <c r="H487" s="82" t="s">
        <v>830</v>
      </c>
      <c r="I487" s="129">
        <v>31</v>
      </c>
      <c r="J487" s="129">
        <v>27.2</v>
      </c>
      <c r="K487" s="129">
        <v>32.200000000000003</v>
      </c>
      <c r="L487" s="129">
        <v>26</v>
      </c>
      <c r="M487" s="129">
        <v>25.4</v>
      </c>
      <c r="N487" s="129">
        <v>26</v>
      </c>
      <c r="O487" s="129">
        <v>29</v>
      </c>
      <c r="P487" s="129">
        <v>27.2</v>
      </c>
      <c r="Q487" s="129">
        <v>26.2</v>
      </c>
      <c r="R487" s="129">
        <v>29.8</v>
      </c>
      <c r="S487" s="129">
        <v>27.8</v>
      </c>
      <c r="T487" s="129">
        <v>27</v>
      </c>
      <c r="U487" s="129">
        <v>27.2</v>
      </c>
      <c r="V487" s="129">
        <v>28.2</v>
      </c>
      <c r="W487" s="129">
        <v>27.8</v>
      </c>
      <c r="X487" s="129">
        <v>23.8</v>
      </c>
      <c r="Y487" s="129">
        <v>25.8</v>
      </c>
      <c r="Z487" s="129">
        <v>26.6</v>
      </c>
      <c r="AA487" s="129">
        <v>29</v>
      </c>
      <c r="AB487" s="129">
        <v>29.2</v>
      </c>
      <c r="AC487" s="129">
        <v>23.2</v>
      </c>
      <c r="AD487" s="129">
        <v>28.8</v>
      </c>
      <c r="AE487" s="129">
        <v>28</v>
      </c>
      <c r="AF487" s="129">
        <v>23</v>
      </c>
      <c r="AG487" s="129">
        <v>28.8</v>
      </c>
      <c r="AH487" s="129">
        <v>29.2</v>
      </c>
      <c r="AI487" s="129">
        <v>30</v>
      </c>
      <c r="AJ487" s="129">
        <v>25.8</v>
      </c>
      <c r="AK487" s="129">
        <v>25</v>
      </c>
      <c r="AL487" s="129">
        <v>24.8</v>
      </c>
      <c r="AM487" s="129"/>
      <c r="AN487" s="130">
        <f>+LOOKUP(1000,I487:AM487)</f>
        <v>24.8</v>
      </c>
      <c r="AO487" s="131"/>
      <c r="AQ487" s="132"/>
      <c r="AR487" s="99"/>
      <c r="AS487" s="133"/>
      <c r="AT487" s="134">
        <f>+MAX(I487:AM487)</f>
        <v>32.200000000000003</v>
      </c>
      <c r="AU487" s="135" t="s">
        <v>1539</v>
      </c>
      <c r="AV487" s="136"/>
      <c r="AW487" s="140"/>
      <c r="AX487" s="129">
        <v>26</v>
      </c>
      <c r="AY487" s="129">
        <v>25.6</v>
      </c>
      <c r="AZ487" s="129">
        <v>26.2</v>
      </c>
      <c r="BA487" s="129">
        <v>28.2</v>
      </c>
      <c r="BB487" s="129">
        <v>28.4</v>
      </c>
      <c r="BC487" s="129">
        <v>28.8</v>
      </c>
      <c r="BD487" s="129">
        <v>29.8</v>
      </c>
      <c r="BE487" s="129"/>
      <c r="BF487" s="129"/>
      <c r="BG487" s="129"/>
      <c r="BH487" s="129"/>
      <c r="BI487" s="129"/>
      <c r="BJ487" s="129"/>
      <c r="BK487" s="129"/>
      <c r="BL487" s="129"/>
      <c r="BM487" s="129"/>
      <c r="BN487" s="137">
        <f>+LOOKUP(1000,AX487:BM487)</f>
        <v>29.8</v>
      </c>
      <c r="BO487" s="138"/>
      <c r="BP487" s="131"/>
      <c r="BQ487" s="99"/>
      <c r="BR487" s="139"/>
      <c r="BS487" s="132"/>
      <c r="BT487" s="99"/>
      <c r="BU487" s="134">
        <f>+MAX(AX487:BM487)</f>
        <v>29.8</v>
      </c>
      <c r="BV487" s="135" t="s">
        <v>1539</v>
      </c>
      <c r="BW487" s="116"/>
      <c r="BY487" s="140" t="s">
        <v>1539</v>
      </c>
      <c r="BZ487" s="140" t="s">
        <v>1539</v>
      </c>
      <c r="CA487" s="140" t="s">
        <v>1539</v>
      </c>
      <c r="CB487" s="140" t="s">
        <v>1539</v>
      </c>
      <c r="CC487" s="140" t="s">
        <v>1539</v>
      </c>
      <c r="CD487" s="140" t="s">
        <v>1539</v>
      </c>
      <c r="CE487" s="140" t="s">
        <v>1539</v>
      </c>
      <c r="CF487" s="140" t="s">
        <v>1539</v>
      </c>
      <c r="CG487" s="140" t="s">
        <v>1539</v>
      </c>
      <c r="CH487" s="140" t="s">
        <v>1539</v>
      </c>
      <c r="CI487" s="140" t="s">
        <v>1539</v>
      </c>
      <c r="CJ487" s="140" t="s">
        <v>1539</v>
      </c>
      <c r="CL487" s="140">
        <v>29.61428571428571</v>
      </c>
      <c r="CM487" s="140">
        <v>29.714285714285712</v>
      </c>
      <c r="CN487" s="140">
        <v>29.482352941176469</v>
      </c>
      <c r="CO487" s="140">
        <v>29.18888888888889</v>
      </c>
      <c r="CP487" s="140">
        <v>28.726315789473681</v>
      </c>
      <c r="CQ487" s="140">
        <v>28.738888888888891</v>
      </c>
      <c r="CR487" s="140">
        <v>28.182352941176472</v>
      </c>
      <c r="CS487" s="140">
        <v>28.999999999999989</v>
      </c>
      <c r="CT487" s="140">
        <v>29.24444444444444</v>
      </c>
      <c r="CU487" s="140">
        <v>29.64705882352942</v>
      </c>
      <c r="CV487" s="140">
        <v>28.929411764705879</v>
      </c>
      <c r="CW487" s="140">
        <v>28.787500000000001</v>
      </c>
      <c r="CY487" s="105">
        <v>26.61428571428571</v>
      </c>
      <c r="CZ487" s="105">
        <v>26.9</v>
      </c>
      <c r="DA487" s="105">
        <v>26.411764705882351</v>
      </c>
      <c r="DB487" s="105">
        <v>26</v>
      </c>
      <c r="DC487" s="105">
        <v>25.905263157894741</v>
      </c>
      <c r="DD487" s="105">
        <v>25.411111111111111</v>
      </c>
      <c r="DE487" s="105">
        <v>25.170588235294119</v>
      </c>
      <c r="DF487" s="105">
        <v>25.482352941176469</v>
      </c>
      <c r="DG487" s="105">
        <v>26.422222222222221</v>
      </c>
      <c r="DH487" s="105">
        <v>26.494117647058829</v>
      </c>
      <c r="DI487" s="105">
        <v>26.047058823529412</v>
      </c>
      <c r="DJ487" s="105">
        <v>26.05</v>
      </c>
    </row>
    <row r="488" spans="1:114" ht="15" customHeight="1" x14ac:dyDescent="0.25">
      <c r="A488" s="70">
        <v>-75.995361110000005</v>
      </c>
      <c r="B488" s="70">
        <v>2.0321666700000001</v>
      </c>
      <c r="C488" s="71">
        <v>1614</v>
      </c>
      <c r="D488" s="56">
        <v>21040030</v>
      </c>
      <c r="E488" s="56"/>
      <c r="F488" s="195" t="s">
        <v>841</v>
      </c>
      <c r="G488" s="57" t="s">
        <v>101</v>
      </c>
      <c r="H488" s="82" t="s">
        <v>842</v>
      </c>
      <c r="I488" s="129" t="s">
        <v>1539</v>
      </c>
      <c r="J488" s="129" t="s">
        <v>1539</v>
      </c>
      <c r="K488" s="129" t="s">
        <v>1539</v>
      </c>
      <c r="L488" s="129" t="s">
        <v>1539</v>
      </c>
      <c r="M488" s="129" t="s">
        <v>1539</v>
      </c>
      <c r="N488" s="129" t="s">
        <v>1539</v>
      </c>
      <c r="O488" s="129" t="s">
        <v>1539</v>
      </c>
      <c r="P488" s="129" t="s">
        <v>1539</v>
      </c>
      <c r="Q488" s="129" t="s">
        <v>1539</v>
      </c>
      <c r="R488" s="129" t="s">
        <v>1539</v>
      </c>
      <c r="S488" s="129" t="s">
        <v>1539</v>
      </c>
      <c r="T488" s="129" t="s">
        <v>1539</v>
      </c>
      <c r="U488" s="129" t="s">
        <v>1539</v>
      </c>
      <c r="V488" s="129" t="s">
        <v>1539</v>
      </c>
      <c r="W488" s="129" t="s">
        <v>1539</v>
      </c>
      <c r="X488" s="129" t="s">
        <v>1539</v>
      </c>
      <c r="Y488" s="129" t="s">
        <v>1539</v>
      </c>
      <c r="Z488" s="129" t="s">
        <v>1539</v>
      </c>
      <c r="AA488" s="129" t="s">
        <v>1539</v>
      </c>
      <c r="AB488" s="129" t="s">
        <v>1539</v>
      </c>
      <c r="AC488" s="129" t="s">
        <v>1539</v>
      </c>
      <c r="AD488" s="129" t="s">
        <v>1539</v>
      </c>
      <c r="AE488" s="129" t="s">
        <v>1539</v>
      </c>
      <c r="AF488" s="129" t="s">
        <v>1539</v>
      </c>
      <c r="AG488" s="129" t="s">
        <v>1539</v>
      </c>
      <c r="AH488" s="129" t="s">
        <v>1539</v>
      </c>
      <c r="AI488" s="129" t="s">
        <v>1539</v>
      </c>
      <c r="AJ488" s="129" t="s">
        <v>1539</v>
      </c>
      <c r="AK488" s="129" t="s">
        <v>1539</v>
      </c>
      <c r="AL488" s="129" t="s">
        <v>1539</v>
      </c>
      <c r="AM488" s="129"/>
      <c r="AN488" s="130"/>
      <c r="AO488" s="131"/>
      <c r="AQ488" s="132"/>
      <c r="AR488" s="99"/>
      <c r="AS488" s="133"/>
      <c r="AT488" s="134"/>
      <c r="AU488" s="135" t="s">
        <v>1539</v>
      </c>
      <c r="AV488" s="136"/>
      <c r="AW488" s="140"/>
      <c r="AX488" s="129" t="s">
        <v>1539</v>
      </c>
      <c r="AY488" s="129" t="s">
        <v>1539</v>
      </c>
      <c r="AZ488" s="129" t="s">
        <v>1539</v>
      </c>
      <c r="BA488" s="129" t="s">
        <v>1539</v>
      </c>
      <c r="BB488" s="129" t="s">
        <v>1539</v>
      </c>
      <c r="BC488" s="129" t="s">
        <v>1539</v>
      </c>
      <c r="BD488" s="129" t="s">
        <v>1539</v>
      </c>
      <c r="BE488" s="129"/>
      <c r="BF488" s="129"/>
      <c r="BG488" s="129"/>
      <c r="BH488" s="129"/>
      <c r="BI488" s="129"/>
      <c r="BJ488" s="129"/>
      <c r="BK488" s="129"/>
      <c r="BL488" s="129"/>
      <c r="BM488" s="129"/>
      <c r="BN488" s="137"/>
      <c r="BO488" s="138"/>
      <c r="BP488" s="131"/>
      <c r="BQ488" s="99"/>
      <c r="BR488" s="139"/>
      <c r="BS488" s="132"/>
      <c r="BT488" s="99"/>
      <c r="BU488" s="134"/>
      <c r="BV488" s="135" t="s">
        <v>1539</v>
      </c>
      <c r="BW488" s="116"/>
      <c r="BY488" s="140" t="s">
        <v>1539</v>
      </c>
      <c r="BZ488" s="140" t="s">
        <v>1539</v>
      </c>
      <c r="CA488" s="140" t="s">
        <v>1539</v>
      </c>
      <c r="CB488" s="140" t="s">
        <v>1539</v>
      </c>
      <c r="CC488" s="140" t="s">
        <v>1539</v>
      </c>
      <c r="CD488" s="140" t="s">
        <v>1539</v>
      </c>
      <c r="CE488" s="140" t="s">
        <v>1539</v>
      </c>
      <c r="CF488" s="140" t="s">
        <v>1539</v>
      </c>
      <c r="CG488" s="140" t="s">
        <v>1539</v>
      </c>
      <c r="CH488" s="140" t="s">
        <v>1539</v>
      </c>
      <c r="CI488" s="140" t="s">
        <v>1539</v>
      </c>
      <c r="CJ488" s="140" t="s">
        <v>1539</v>
      </c>
      <c r="CL488" s="140"/>
      <c r="CM488" s="140"/>
      <c r="CN488" s="140"/>
      <c r="CO488" s="140"/>
      <c r="CP488" s="140"/>
      <c r="CQ488" s="140"/>
      <c r="CR488" s="140"/>
      <c r="CS488" s="140"/>
      <c r="CT488" s="140"/>
      <c r="CU488" s="140"/>
      <c r="CV488" s="140"/>
      <c r="CW488" s="140"/>
      <c r="CY488" s="105"/>
      <c r="CZ488" s="105"/>
      <c r="DA488" s="105"/>
      <c r="DB488" s="105"/>
      <c r="DC488" s="105"/>
      <c r="DD488" s="105"/>
      <c r="DE488" s="105"/>
      <c r="DF488" s="105"/>
      <c r="DG488" s="105"/>
      <c r="DH488" s="105"/>
      <c r="DI488" s="105"/>
      <c r="DJ488" s="105"/>
    </row>
    <row r="489" spans="1:114" ht="15" customHeight="1" x14ac:dyDescent="0.25">
      <c r="A489" s="70">
        <v>-76.085694439999997</v>
      </c>
      <c r="B489" s="70">
        <v>1.9614722200000001</v>
      </c>
      <c r="C489" s="71">
        <v>1334</v>
      </c>
      <c r="D489" s="56">
        <v>21010040</v>
      </c>
      <c r="E489" s="56"/>
      <c r="F489" s="195" t="s">
        <v>843</v>
      </c>
      <c r="G489" s="57" t="s">
        <v>101</v>
      </c>
      <c r="H489" s="82" t="s">
        <v>820</v>
      </c>
      <c r="I489" s="129" t="s">
        <v>1539</v>
      </c>
      <c r="J489" s="129" t="s">
        <v>1539</v>
      </c>
      <c r="K489" s="129" t="s">
        <v>1539</v>
      </c>
      <c r="L489" s="129" t="s">
        <v>1539</v>
      </c>
      <c r="M489" s="129" t="s">
        <v>1539</v>
      </c>
      <c r="N489" s="129" t="s">
        <v>1539</v>
      </c>
      <c r="O489" s="129" t="s">
        <v>1539</v>
      </c>
      <c r="P489" s="129" t="s">
        <v>1539</v>
      </c>
      <c r="Q489" s="129" t="s">
        <v>1539</v>
      </c>
      <c r="R489" s="129" t="s">
        <v>1539</v>
      </c>
      <c r="S489" s="129" t="s">
        <v>1539</v>
      </c>
      <c r="T489" s="129" t="s">
        <v>1539</v>
      </c>
      <c r="U489" s="129" t="s">
        <v>1539</v>
      </c>
      <c r="V489" s="129" t="s">
        <v>1539</v>
      </c>
      <c r="W489" s="129" t="s">
        <v>1539</v>
      </c>
      <c r="X489" s="129" t="s">
        <v>1539</v>
      </c>
      <c r="Y489" s="129" t="s">
        <v>1539</v>
      </c>
      <c r="Z489" s="129" t="s">
        <v>1539</v>
      </c>
      <c r="AA489" s="129" t="s">
        <v>1539</v>
      </c>
      <c r="AB489" s="129" t="s">
        <v>1539</v>
      </c>
      <c r="AC489" s="129" t="s">
        <v>1539</v>
      </c>
      <c r="AD489" s="129" t="s">
        <v>1539</v>
      </c>
      <c r="AE489" s="129" t="s">
        <v>1539</v>
      </c>
      <c r="AF489" s="129" t="s">
        <v>1539</v>
      </c>
      <c r="AG489" s="129" t="s">
        <v>1539</v>
      </c>
      <c r="AH489" s="129" t="s">
        <v>1539</v>
      </c>
      <c r="AI489" s="129" t="s">
        <v>1539</v>
      </c>
      <c r="AJ489" s="129" t="s">
        <v>1539</v>
      </c>
      <c r="AK489" s="129" t="s">
        <v>1539</v>
      </c>
      <c r="AL489" s="129" t="s">
        <v>1539</v>
      </c>
      <c r="AM489" s="129"/>
      <c r="AN489" s="130"/>
      <c r="AO489" s="131"/>
      <c r="AQ489" s="132"/>
      <c r="AR489" s="99"/>
      <c r="AS489" s="133"/>
      <c r="AT489" s="134"/>
      <c r="AU489" s="135" t="s">
        <v>1539</v>
      </c>
      <c r="AV489" s="136"/>
      <c r="AW489" s="140"/>
      <c r="AX489" s="129" t="s">
        <v>1539</v>
      </c>
      <c r="AY489" s="129" t="s">
        <v>1539</v>
      </c>
      <c r="AZ489" s="129" t="s">
        <v>1539</v>
      </c>
      <c r="BA489" s="129" t="s">
        <v>1539</v>
      </c>
      <c r="BB489" s="129" t="s">
        <v>1539</v>
      </c>
      <c r="BC489" s="129" t="s">
        <v>1539</v>
      </c>
      <c r="BD489" s="129" t="s">
        <v>1539</v>
      </c>
      <c r="BE489" s="129"/>
      <c r="BF489" s="129"/>
      <c r="BG489" s="129"/>
      <c r="BH489" s="129"/>
      <c r="BI489" s="129"/>
      <c r="BJ489" s="129"/>
      <c r="BK489" s="129"/>
      <c r="BL489" s="129"/>
      <c r="BM489" s="129"/>
      <c r="BN489" s="137"/>
      <c r="BO489" s="138"/>
      <c r="BP489" s="131"/>
      <c r="BQ489" s="99"/>
      <c r="BR489" s="139"/>
      <c r="BS489" s="132"/>
      <c r="BT489" s="99"/>
      <c r="BU489" s="134"/>
      <c r="BV489" s="135" t="s">
        <v>1539</v>
      </c>
      <c r="BW489" s="116"/>
      <c r="BY489" s="140" t="s">
        <v>1539</v>
      </c>
      <c r="BZ489" s="140" t="s">
        <v>1539</v>
      </c>
      <c r="CA489" s="140" t="s">
        <v>1539</v>
      </c>
      <c r="CB489" s="140" t="s">
        <v>1539</v>
      </c>
      <c r="CC489" s="140" t="s">
        <v>1539</v>
      </c>
      <c r="CD489" s="140" t="s">
        <v>1539</v>
      </c>
      <c r="CE489" s="140" t="s">
        <v>1539</v>
      </c>
      <c r="CF489" s="140" t="s">
        <v>1539</v>
      </c>
      <c r="CG489" s="140" t="s">
        <v>1539</v>
      </c>
      <c r="CH489" s="140" t="s">
        <v>1539</v>
      </c>
      <c r="CI489" s="140" t="s">
        <v>1539</v>
      </c>
      <c r="CJ489" s="140" t="s">
        <v>1539</v>
      </c>
      <c r="CL489" s="140"/>
      <c r="CM489" s="140"/>
      <c r="CN489" s="140"/>
      <c r="CO489" s="140"/>
      <c r="CP489" s="140"/>
      <c r="CQ489" s="140"/>
      <c r="CR489" s="140"/>
      <c r="CS489" s="140"/>
      <c r="CT489" s="140"/>
      <c r="CU489" s="140"/>
      <c r="CV489" s="140"/>
      <c r="CW489" s="140"/>
      <c r="CY489" s="103"/>
      <c r="CZ489" s="103"/>
      <c r="DA489" s="103"/>
      <c r="DB489" s="103"/>
      <c r="DC489" s="103"/>
      <c r="DD489" s="103"/>
      <c r="DE489" s="103"/>
      <c r="DF489" s="103"/>
      <c r="DG489" s="103"/>
      <c r="DH489" s="103"/>
      <c r="DI489" s="103"/>
      <c r="DJ489" s="103"/>
    </row>
    <row r="490" spans="1:114" ht="15" customHeight="1" x14ac:dyDescent="0.25">
      <c r="A490" s="70">
        <v>-74.7</v>
      </c>
      <c r="B490" s="70">
        <v>3.5833330000000001</v>
      </c>
      <c r="C490" s="71">
        <v>1410</v>
      </c>
      <c r="D490" s="56">
        <v>21145080</v>
      </c>
      <c r="E490" s="56"/>
      <c r="F490" s="195" t="s">
        <v>1575</v>
      </c>
      <c r="G490" s="57" t="s">
        <v>101</v>
      </c>
      <c r="H490" s="82" t="s">
        <v>793</v>
      </c>
      <c r="I490" s="129">
        <v>27.8</v>
      </c>
      <c r="J490" s="129">
        <v>26</v>
      </c>
      <c r="K490" s="129">
        <v>27.6</v>
      </c>
      <c r="L490" s="129">
        <v>27.2</v>
      </c>
      <c r="M490" s="129">
        <v>25</v>
      </c>
      <c r="N490" s="129">
        <v>25</v>
      </c>
      <c r="O490" s="129">
        <v>28</v>
      </c>
      <c r="P490" s="129">
        <v>27.2</v>
      </c>
      <c r="Q490" s="129">
        <v>25.8</v>
      </c>
      <c r="R490" s="129">
        <v>26.6</v>
      </c>
      <c r="S490" s="129">
        <v>27</v>
      </c>
      <c r="T490" s="129">
        <v>26.4</v>
      </c>
      <c r="U490" s="129">
        <v>24.2</v>
      </c>
      <c r="V490" s="129">
        <v>24.4</v>
      </c>
      <c r="W490" s="129">
        <v>23.6</v>
      </c>
      <c r="X490" s="129">
        <v>25.4</v>
      </c>
      <c r="Y490" s="129">
        <v>26.6</v>
      </c>
      <c r="Z490" s="129">
        <v>26</v>
      </c>
      <c r="AA490" s="129">
        <v>26.6</v>
      </c>
      <c r="AB490" s="129">
        <v>26.8</v>
      </c>
      <c r="AC490" s="129">
        <v>25.4</v>
      </c>
      <c r="AD490" s="129">
        <v>26</v>
      </c>
      <c r="AE490" s="129">
        <v>26.6</v>
      </c>
      <c r="AF490" s="129">
        <v>21.4</v>
      </c>
      <c r="AG490" s="129">
        <v>26.6</v>
      </c>
      <c r="AH490" s="129">
        <v>26.6</v>
      </c>
      <c r="AI490" s="129">
        <v>27.6</v>
      </c>
      <c r="AJ490" s="129">
        <v>25</v>
      </c>
      <c r="AK490" s="129">
        <v>26.6</v>
      </c>
      <c r="AL490" s="129">
        <v>25.4</v>
      </c>
      <c r="AM490" s="129"/>
      <c r="AN490" s="130">
        <f>+LOOKUP(1000,I490:AM490)</f>
        <v>25.4</v>
      </c>
      <c r="AO490" s="131"/>
      <c r="AQ490" s="132"/>
      <c r="AR490" s="99"/>
      <c r="AS490" s="133"/>
      <c r="AT490" s="134">
        <f>+MAX(I490:AM490)</f>
        <v>28</v>
      </c>
      <c r="AU490" s="135">
        <v>29.6</v>
      </c>
      <c r="AV490" s="136">
        <f>+AT490-AU490</f>
        <v>-1.6000000000000014</v>
      </c>
      <c r="AW490" s="140"/>
      <c r="AX490" s="129">
        <v>25.4</v>
      </c>
      <c r="AY490" s="129">
        <v>25</v>
      </c>
      <c r="AZ490" s="129">
        <v>25</v>
      </c>
      <c r="BA490" s="129">
        <v>26.8</v>
      </c>
      <c r="BB490" s="129">
        <v>25.6</v>
      </c>
      <c r="BC490" s="129">
        <v>26.6</v>
      </c>
      <c r="BD490" s="129">
        <v>27.2</v>
      </c>
      <c r="BE490" s="129"/>
      <c r="BF490" s="129"/>
      <c r="BG490" s="129"/>
      <c r="BH490" s="129"/>
      <c r="BI490" s="129"/>
      <c r="BJ490" s="129"/>
      <c r="BK490" s="129"/>
      <c r="BL490" s="129"/>
      <c r="BM490" s="129"/>
      <c r="BN490" s="137">
        <f>+LOOKUP(1000,AX490:BM490)</f>
        <v>27.2</v>
      </c>
      <c r="BO490" s="138"/>
      <c r="BP490" s="131"/>
      <c r="BQ490" s="99"/>
      <c r="BR490" s="139"/>
      <c r="BS490" s="132"/>
      <c r="BT490" s="99"/>
      <c r="BU490" s="134">
        <f>+MAX(AX490:BM490)</f>
        <v>27.2</v>
      </c>
      <c r="BV490" s="135">
        <v>29.6</v>
      </c>
      <c r="BW490" s="116">
        <f>+BU490-BV490</f>
        <v>-2.4000000000000021</v>
      </c>
      <c r="BY490" s="140">
        <v>31.2</v>
      </c>
      <c r="BZ490" s="140">
        <v>30.4</v>
      </c>
      <c r="CA490" s="140">
        <v>31.4</v>
      </c>
      <c r="CB490" s="140">
        <v>29.8</v>
      </c>
      <c r="CC490" s="140">
        <v>29.4</v>
      </c>
      <c r="CD490" s="140">
        <v>29.8</v>
      </c>
      <c r="CE490" s="140">
        <v>29.2</v>
      </c>
      <c r="CF490" s="140">
        <v>30</v>
      </c>
      <c r="CG490" s="140">
        <v>30.8</v>
      </c>
      <c r="CH490" s="140">
        <v>31.2</v>
      </c>
      <c r="CI490" s="140">
        <v>29.6</v>
      </c>
      <c r="CJ490" s="140">
        <v>29.6</v>
      </c>
      <c r="CK490" s="220"/>
      <c r="CL490" s="140">
        <v>28.15</v>
      </c>
      <c r="CM490" s="140">
        <v>28.44705882352941</v>
      </c>
      <c r="CN490" s="140">
        <v>28.011111111111109</v>
      </c>
      <c r="CO490" s="140">
        <v>27.425000000000001</v>
      </c>
      <c r="CP490" s="140">
        <v>27.162500000000001</v>
      </c>
      <c r="CQ490" s="140">
        <v>26.74666666666667</v>
      </c>
      <c r="CR490" s="140">
        <v>26.776470588235291</v>
      </c>
      <c r="CS490" s="140">
        <v>27.7</v>
      </c>
      <c r="CT490" s="140">
        <v>28.555555555555561</v>
      </c>
      <c r="CU490" s="140">
        <v>28.36470588235294</v>
      </c>
      <c r="CV490" s="140">
        <v>27.44444444444445</v>
      </c>
      <c r="CW490" s="140">
        <v>27.223529411764702</v>
      </c>
      <c r="CY490" s="103">
        <v>25.962499999999999</v>
      </c>
      <c r="CZ490" s="103">
        <v>25.988235294117651</v>
      </c>
      <c r="DA490" s="103">
        <v>25.355555555555561</v>
      </c>
      <c r="DB490" s="103">
        <v>24.85</v>
      </c>
      <c r="DC490" s="103">
        <v>24.40625</v>
      </c>
      <c r="DD490" s="103">
        <v>24.266666666666669</v>
      </c>
      <c r="DE490" s="103">
        <v>24.39411764705882</v>
      </c>
      <c r="DF490" s="103">
        <v>25.344444444444441</v>
      </c>
      <c r="DG490" s="103">
        <v>25.87222222222222</v>
      </c>
      <c r="DH490" s="103">
        <v>25.55294117647059</v>
      </c>
      <c r="DI490" s="103">
        <v>24.67777777777777</v>
      </c>
      <c r="DJ490" s="103">
        <v>25.064705882352939</v>
      </c>
    </row>
    <row r="491" spans="1:114" ht="15" customHeight="1" x14ac:dyDescent="0.25">
      <c r="A491" s="70">
        <v>-75.233333333333334</v>
      </c>
      <c r="B491" s="70">
        <v>2.933333333333334</v>
      </c>
      <c r="C491" s="71">
        <v>439</v>
      </c>
      <c r="D491" s="56">
        <v>21110460</v>
      </c>
      <c r="E491" s="56"/>
      <c r="F491" s="195" t="s">
        <v>844</v>
      </c>
      <c r="G491" s="57" t="s">
        <v>101</v>
      </c>
      <c r="H491" s="82" t="s">
        <v>100</v>
      </c>
      <c r="I491" s="129" t="s">
        <v>1539</v>
      </c>
      <c r="J491" s="129" t="s">
        <v>1539</v>
      </c>
      <c r="K491" s="129" t="s">
        <v>1539</v>
      </c>
      <c r="L491" s="129" t="s">
        <v>1539</v>
      </c>
      <c r="M491" s="129" t="s">
        <v>1539</v>
      </c>
      <c r="N491" s="129" t="s">
        <v>1539</v>
      </c>
      <c r="O491" s="129" t="s">
        <v>1539</v>
      </c>
      <c r="P491" s="129" t="s">
        <v>1539</v>
      </c>
      <c r="Q491" s="129" t="s">
        <v>1539</v>
      </c>
      <c r="R491" s="129" t="s">
        <v>1539</v>
      </c>
      <c r="S491" s="129" t="s">
        <v>1539</v>
      </c>
      <c r="T491" s="129" t="s">
        <v>1539</v>
      </c>
      <c r="U491" s="129" t="s">
        <v>1539</v>
      </c>
      <c r="V491" s="129" t="s">
        <v>1539</v>
      </c>
      <c r="W491" s="129" t="s">
        <v>1539</v>
      </c>
      <c r="X491" s="129" t="s">
        <v>1539</v>
      </c>
      <c r="Y491" s="129" t="s">
        <v>1539</v>
      </c>
      <c r="Z491" s="129" t="s">
        <v>1539</v>
      </c>
      <c r="AA491" s="129" t="s">
        <v>1539</v>
      </c>
      <c r="AB491" s="129" t="s">
        <v>1539</v>
      </c>
      <c r="AC491" s="129" t="s">
        <v>1539</v>
      </c>
      <c r="AD491" s="129" t="s">
        <v>1539</v>
      </c>
      <c r="AE491" s="129" t="s">
        <v>1539</v>
      </c>
      <c r="AF491" s="129" t="s">
        <v>1539</v>
      </c>
      <c r="AG491" s="129" t="s">
        <v>1539</v>
      </c>
      <c r="AH491" s="129" t="s">
        <v>1539</v>
      </c>
      <c r="AI491" s="129" t="s">
        <v>1539</v>
      </c>
      <c r="AJ491" s="129" t="s">
        <v>1539</v>
      </c>
      <c r="AK491" s="129" t="s">
        <v>1539</v>
      </c>
      <c r="AL491" s="129" t="s">
        <v>1539</v>
      </c>
      <c r="AM491" s="129"/>
      <c r="AN491" s="130"/>
      <c r="AO491" s="131"/>
      <c r="AQ491" s="132"/>
      <c r="AR491" s="99"/>
      <c r="AS491" s="133"/>
      <c r="AT491" s="134"/>
      <c r="AU491" s="135" t="s">
        <v>1539</v>
      </c>
      <c r="AV491" s="136"/>
      <c r="AW491" s="140"/>
      <c r="AX491" s="129" t="s">
        <v>1539</v>
      </c>
      <c r="AY491" s="129" t="s">
        <v>1539</v>
      </c>
      <c r="AZ491" s="129" t="s">
        <v>1539</v>
      </c>
      <c r="BA491" s="129" t="s">
        <v>1539</v>
      </c>
      <c r="BB491" s="129" t="s">
        <v>1539</v>
      </c>
      <c r="BC491" s="129" t="s">
        <v>1539</v>
      </c>
      <c r="BD491" s="129" t="s">
        <v>1539</v>
      </c>
      <c r="BE491" s="129"/>
      <c r="BF491" s="129"/>
      <c r="BG491" s="129"/>
      <c r="BH491" s="129"/>
      <c r="BI491" s="129"/>
      <c r="BJ491" s="129"/>
      <c r="BK491" s="129"/>
      <c r="BL491" s="129"/>
      <c r="BM491" s="129"/>
      <c r="BN491" s="137"/>
      <c r="BO491" s="138"/>
      <c r="BP491" s="131"/>
      <c r="BQ491" s="99"/>
      <c r="BR491" s="139"/>
      <c r="BS491" s="132"/>
      <c r="BT491" s="99"/>
      <c r="BU491" s="134"/>
      <c r="BV491" s="135" t="s">
        <v>1539</v>
      </c>
      <c r="BW491" s="116"/>
      <c r="BY491" s="140" t="s">
        <v>1539</v>
      </c>
      <c r="BZ491" s="140" t="s">
        <v>1539</v>
      </c>
      <c r="CA491" s="140" t="s">
        <v>1539</v>
      </c>
      <c r="CB491" s="140" t="s">
        <v>1539</v>
      </c>
      <c r="CC491" s="140" t="s">
        <v>1539</v>
      </c>
      <c r="CD491" s="140" t="s">
        <v>1539</v>
      </c>
      <c r="CE491" s="140" t="s">
        <v>1539</v>
      </c>
      <c r="CF491" s="140" t="s">
        <v>1539</v>
      </c>
      <c r="CG491" s="140" t="s">
        <v>1539</v>
      </c>
      <c r="CH491" s="140" t="s">
        <v>1539</v>
      </c>
      <c r="CI491" s="140" t="s">
        <v>1539</v>
      </c>
      <c r="CJ491" s="140" t="s">
        <v>1539</v>
      </c>
      <c r="CL491" s="140"/>
      <c r="CM491" s="140"/>
      <c r="CN491" s="140"/>
      <c r="CO491" s="140"/>
      <c r="CP491" s="140"/>
      <c r="CQ491" s="140"/>
      <c r="CR491" s="140"/>
      <c r="CS491" s="140"/>
      <c r="CT491" s="140"/>
      <c r="CU491" s="140"/>
      <c r="CV491" s="140"/>
      <c r="CW491" s="140"/>
      <c r="CY491" s="103"/>
      <c r="CZ491" s="103"/>
      <c r="DA491" s="103"/>
      <c r="DB491" s="103"/>
      <c r="DC491" s="103"/>
      <c r="DD491" s="103"/>
      <c r="DE491" s="103"/>
      <c r="DF491" s="103"/>
      <c r="DG491" s="103"/>
      <c r="DH491" s="103"/>
      <c r="DI491" s="103"/>
      <c r="DJ491" s="103"/>
    </row>
    <row r="492" spans="1:114" ht="15" customHeight="1" x14ac:dyDescent="0.25">
      <c r="A492" s="70">
        <v>-75.199027779999994</v>
      </c>
      <c r="B492" s="70">
        <v>3.1184722200000001</v>
      </c>
      <c r="C492" s="71">
        <v>500</v>
      </c>
      <c r="D492" s="56">
        <v>21110160</v>
      </c>
      <c r="E492" s="56"/>
      <c r="F492" s="195" t="s">
        <v>845</v>
      </c>
      <c r="G492" s="57" t="s">
        <v>101</v>
      </c>
      <c r="H492" s="82" t="s">
        <v>775</v>
      </c>
      <c r="I492" s="129" t="s">
        <v>1539</v>
      </c>
      <c r="J492" s="129" t="s">
        <v>1539</v>
      </c>
      <c r="K492" s="129" t="s">
        <v>1539</v>
      </c>
      <c r="L492" s="129" t="s">
        <v>1539</v>
      </c>
      <c r="M492" s="129" t="s">
        <v>1539</v>
      </c>
      <c r="N492" s="129" t="s">
        <v>1539</v>
      </c>
      <c r="O492" s="129" t="s">
        <v>1539</v>
      </c>
      <c r="P492" s="129" t="s">
        <v>1539</v>
      </c>
      <c r="Q492" s="129" t="s">
        <v>1539</v>
      </c>
      <c r="R492" s="129" t="s">
        <v>1539</v>
      </c>
      <c r="S492" s="129" t="s">
        <v>1539</v>
      </c>
      <c r="T492" s="129" t="s">
        <v>1539</v>
      </c>
      <c r="U492" s="129" t="s">
        <v>1539</v>
      </c>
      <c r="V492" s="129" t="s">
        <v>1539</v>
      </c>
      <c r="W492" s="129" t="s">
        <v>1539</v>
      </c>
      <c r="X492" s="129" t="s">
        <v>1539</v>
      </c>
      <c r="Y492" s="129" t="s">
        <v>1539</v>
      </c>
      <c r="Z492" s="129" t="s">
        <v>1539</v>
      </c>
      <c r="AA492" s="129" t="s">
        <v>1539</v>
      </c>
      <c r="AB492" s="129" t="s">
        <v>1539</v>
      </c>
      <c r="AC492" s="129" t="s">
        <v>1539</v>
      </c>
      <c r="AD492" s="129" t="s">
        <v>1539</v>
      </c>
      <c r="AE492" s="129" t="s">
        <v>1539</v>
      </c>
      <c r="AF492" s="129" t="s">
        <v>1539</v>
      </c>
      <c r="AG492" s="129" t="s">
        <v>1539</v>
      </c>
      <c r="AH492" s="129" t="s">
        <v>1539</v>
      </c>
      <c r="AI492" s="129" t="s">
        <v>1539</v>
      </c>
      <c r="AJ492" s="129" t="s">
        <v>1539</v>
      </c>
      <c r="AK492" s="129" t="s">
        <v>1539</v>
      </c>
      <c r="AL492" s="129" t="s">
        <v>1539</v>
      </c>
      <c r="AM492" s="129"/>
      <c r="AN492" s="130"/>
      <c r="AO492" s="131"/>
      <c r="AQ492" s="132"/>
      <c r="AR492" s="99"/>
      <c r="AS492" s="133"/>
      <c r="AT492" s="134"/>
      <c r="AU492" s="135" t="s">
        <v>1539</v>
      </c>
      <c r="AV492" s="136"/>
      <c r="AW492" s="140"/>
      <c r="AX492" s="129" t="s">
        <v>1539</v>
      </c>
      <c r="AY492" s="129" t="s">
        <v>1539</v>
      </c>
      <c r="AZ492" s="129" t="s">
        <v>1539</v>
      </c>
      <c r="BA492" s="129" t="s">
        <v>1539</v>
      </c>
      <c r="BB492" s="129" t="s">
        <v>1539</v>
      </c>
      <c r="BC492" s="129" t="s">
        <v>1539</v>
      </c>
      <c r="BD492" s="129" t="s">
        <v>1539</v>
      </c>
      <c r="BE492" s="129"/>
      <c r="BF492" s="129"/>
      <c r="BG492" s="129"/>
      <c r="BH492" s="129"/>
      <c r="BI492" s="129"/>
      <c r="BJ492" s="129"/>
      <c r="BK492" s="129"/>
      <c r="BL492" s="129"/>
      <c r="BM492" s="129"/>
      <c r="BN492" s="137"/>
      <c r="BO492" s="138"/>
      <c r="BP492" s="131"/>
      <c r="BQ492" s="99"/>
      <c r="BR492" s="139"/>
      <c r="BS492" s="132"/>
      <c r="BT492" s="99"/>
      <c r="BU492" s="134"/>
      <c r="BV492" s="135" t="s">
        <v>1539</v>
      </c>
      <c r="BW492" s="116"/>
      <c r="BY492" s="140" t="s">
        <v>1539</v>
      </c>
      <c r="BZ492" s="140" t="s">
        <v>1539</v>
      </c>
      <c r="CA492" s="140" t="s">
        <v>1539</v>
      </c>
      <c r="CB492" s="140" t="s">
        <v>1539</v>
      </c>
      <c r="CC492" s="140" t="s">
        <v>1539</v>
      </c>
      <c r="CD492" s="140" t="s">
        <v>1539</v>
      </c>
      <c r="CE492" s="140" t="s">
        <v>1539</v>
      </c>
      <c r="CF492" s="140" t="s">
        <v>1539</v>
      </c>
      <c r="CG492" s="140" t="s">
        <v>1539</v>
      </c>
      <c r="CH492" s="140" t="s">
        <v>1539</v>
      </c>
      <c r="CI492" s="140" t="s">
        <v>1539</v>
      </c>
      <c r="CJ492" s="140" t="s">
        <v>1539</v>
      </c>
      <c r="CL492" s="140"/>
      <c r="CM492" s="140"/>
      <c r="CN492" s="140"/>
      <c r="CO492" s="140"/>
      <c r="CP492" s="140"/>
      <c r="CQ492" s="140"/>
      <c r="CR492" s="140"/>
      <c r="CS492" s="140"/>
      <c r="CT492" s="140"/>
      <c r="CU492" s="140"/>
      <c r="CV492" s="140"/>
      <c r="CW492" s="140"/>
      <c r="CY492" s="103"/>
      <c r="CZ492" s="103"/>
      <c r="DA492" s="103"/>
      <c r="DB492" s="103"/>
      <c r="DC492" s="103"/>
      <c r="DD492" s="103"/>
      <c r="DE492" s="103"/>
      <c r="DF492" s="103"/>
      <c r="DG492" s="103"/>
      <c r="DH492" s="103"/>
      <c r="DI492" s="103"/>
      <c r="DJ492" s="103"/>
    </row>
    <row r="493" spans="1:114" ht="15" customHeight="1" x14ac:dyDescent="0.25">
      <c r="A493" s="70">
        <v>-75.583805560000002</v>
      </c>
      <c r="B493" s="70">
        <v>2.94263889</v>
      </c>
      <c r="C493" s="71">
        <v>1300</v>
      </c>
      <c r="D493" s="56">
        <v>21125010</v>
      </c>
      <c r="E493" s="56"/>
      <c r="F493" s="195" t="s">
        <v>846</v>
      </c>
      <c r="G493" s="57" t="s">
        <v>101</v>
      </c>
      <c r="H493" s="82" t="s">
        <v>847</v>
      </c>
      <c r="I493" s="129" t="s">
        <v>1539</v>
      </c>
      <c r="J493" s="129" t="s">
        <v>1539</v>
      </c>
      <c r="K493" s="129" t="s">
        <v>1539</v>
      </c>
      <c r="L493" s="129" t="s">
        <v>1539</v>
      </c>
      <c r="M493" s="129" t="s">
        <v>1539</v>
      </c>
      <c r="N493" s="129" t="s">
        <v>1539</v>
      </c>
      <c r="O493" s="129" t="s">
        <v>1539</v>
      </c>
      <c r="P493" s="129" t="s">
        <v>1539</v>
      </c>
      <c r="Q493" s="129" t="s">
        <v>1539</v>
      </c>
      <c r="R493" s="129" t="s">
        <v>1539</v>
      </c>
      <c r="S493" s="129" t="s">
        <v>1539</v>
      </c>
      <c r="T493" s="129" t="s">
        <v>1539</v>
      </c>
      <c r="U493" s="129" t="s">
        <v>1539</v>
      </c>
      <c r="V493" s="129" t="s">
        <v>1539</v>
      </c>
      <c r="W493" s="129" t="s">
        <v>1539</v>
      </c>
      <c r="X493" s="129" t="s">
        <v>1539</v>
      </c>
      <c r="Y493" s="129" t="s">
        <v>1539</v>
      </c>
      <c r="Z493" s="129" t="s">
        <v>1539</v>
      </c>
      <c r="AA493" s="129" t="s">
        <v>1539</v>
      </c>
      <c r="AB493" s="129" t="s">
        <v>1539</v>
      </c>
      <c r="AC493" s="129" t="s">
        <v>1539</v>
      </c>
      <c r="AD493" s="129" t="s">
        <v>1539</v>
      </c>
      <c r="AE493" s="129" t="s">
        <v>1539</v>
      </c>
      <c r="AF493" s="129" t="s">
        <v>1539</v>
      </c>
      <c r="AG493" s="129" t="s">
        <v>1539</v>
      </c>
      <c r="AH493" s="129" t="s">
        <v>1539</v>
      </c>
      <c r="AI493" s="129" t="s">
        <v>1539</v>
      </c>
      <c r="AJ493" s="129" t="s">
        <v>1539</v>
      </c>
      <c r="AK493" s="129" t="s">
        <v>1539</v>
      </c>
      <c r="AL493" s="129" t="s">
        <v>1539</v>
      </c>
      <c r="AM493" s="129"/>
      <c r="AN493" s="130"/>
      <c r="AO493" s="131"/>
      <c r="AQ493" s="132"/>
      <c r="AR493" s="99"/>
      <c r="AS493" s="133"/>
      <c r="AT493" s="134"/>
      <c r="AU493" s="135" t="s">
        <v>1539</v>
      </c>
      <c r="AV493" s="136"/>
      <c r="AW493" s="140"/>
      <c r="AX493" s="129" t="s">
        <v>1539</v>
      </c>
      <c r="AY493" s="129" t="s">
        <v>1539</v>
      </c>
      <c r="AZ493" s="129" t="s">
        <v>1539</v>
      </c>
      <c r="BA493" s="129" t="s">
        <v>1539</v>
      </c>
      <c r="BB493" s="129" t="s">
        <v>1539</v>
      </c>
      <c r="BC493" s="129" t="s">
        <v>1539</v>
      </c>
      <c r="BD493" s="129" t="s">
        <v>1539</v>
      </c>
      <c r="BE493" s="129"/>
      <c r="BF493" s="129"/>
      <c r="BG493" s="129"/>
      <c r="BH493" s="129"/>
      <c r="BI493" s="129"/>
      <c r="BJ493" s="129"/>
      <c r="BK493" s="129"/>
      <c r="BL493" s="129"/>
      <c r="BM493" s="129"/>
      <c r="BN493" s="137"/>
      <c r="BO493" s="138"/>
      <c r="BP493" s="131"/>
      <c r="BQ493" s="99"/>
      <c r="BR493" s="139"/>
      <c r="BS493" s="132"/>
      <c r="BT493" s="99"/>
      <c r="BU493" s="134"/>
      <c r="BV493" s="135" t="s">
        <v>1539</v>
      </c>
      <c r="BW493" s="116"/>
      <c r="BY493" s="140" t="s">
        <v>1539</v>
      </c>
      <c r="BZ493" s="140" t="s">
        <v>1539</v>
      </c>
      <c r="CA493" s="140" t="s">
        <v>1539</v>
      </c>
      <c r="CB493" s="140" t="s">
        <v>1539</v>
      </c>
      <c r="CC493" s="140" t="s">
        <v>1539</v>
      </c>
      <c r="CD493" s="140" t="s">
        <v>1539</v>
      </c>
      <c r="CE493" s="140" t="s">
        <v>1539</v>
      </c>
      <c r="CF493" s="140" t="s">
        <v>1539</v>
      </c>
      <c r="CG493" s="140" t="s">
        <v>1539</v>
      </c>
      <c r="CH493" s="140" t="s">
        <v>1539</v>
      </c>
      <c r="CI493" s="140" t="s">
        <v>1539</v>
      </c>
      <c r="CJ493" s="140" t="s">
        <v>1539</v>
      </c>
      <c r="CL493" s="140">
        <v>28.44</v>
      </c>
      <c r="CM493" s="140">
        <v>28.4</v>
      </c>
      <c r="CN493" s="140">
        <v>28.675000000000001</v>
      </c>
      <c r="CO493" s="140">
        <v>28.6</v>
      </c>
      <c r="CP493" s="140">
        <v>28.47058823529412</v>
      </c>
      <c r="CQ493" s="140">
        <v>28.06666666666667</v>
      </c>
      <c r="CR493" s="140">
        <v>28.288235294117651</v>
      </c>
      <c r="CS493" s="140">
        <v>29.175000000000001</v>
      </c>
      <c r="CT493" s="140">
        <v>29.8</v>
      </c>
      <c r="CU493" s="140">
        <v>29.306666666666668</v>
      </c>
      <c r="CV493" s="140">
        <v>27.962499999999999</v>
      </c>
      <c r="CW493" s="140">
        <v>27.75</v>
      </c>
      <c r="CY493" s="103">
        <v>25.86666666666666</v>
      </c>
      <c r="CZ493" s="103">
        <v>26.243749999999999</v>
      </c>
      <c r="DA493" s="103">
        <v>26.1875</v>
      </c>
      <c r="DB493" s="103">
        <v>26.02</v>
      </c>
      <c r="DC493" s="103">
        <v>26.255555555555549</v>
      </c>
      <c r="DD493" s="103">
        <v>26.30555555555555</v>
      </c>
      <c r="DE493" s="103">
        <v>26.40588235294118</v>
      </c>
      <c r="DF493" s="103">
        <v>27.058823529411761</v>
      </c>
      <c r="DG493" s="103">
        <v>27.452941176470581</v>
      </c>
      <c r="DH493" s="103">
        <v>26.268750000000001</v>
      </c>
      <c r="DI493" s="103">
        <v>25.41764705882353</v>
      </c>
      <c r="DJ493" s="103">
        <v>25.605882352941169</v>
      </c>
    </row>
    <row r="494" spans="1:114" ht="15" customHeight="1" x14ac:dyDescent="0.25">
      <c r="A494" s="70">
        <v>-75.239277779999995</v>
      </c>
      <c r="B494" s="70">
        <v>2.7956666700000001</v>
      </c>
      <c r="C494" s="71">
        <v>735</v>
      </c>
      <c r="D494" s="56">
        <v>21110440</v>
      </c>
      <c r="E494" s="56"/>
      <c r="F494" s="195" t="s">
        <v>848</v>
      </c>
      <c r="G494" s="57" t="s">
        <v>101</v>
      </c>
      <c r="H494" s="82" t="s">
        <v>849</v>
      </c>
      <c r="I494" s="129" t="s">
        <v>1539</v>
      </c>
      <c r="J494" s="129" t="s">
        <v>1539</v>
      </c>
      <c r="K494" s="129" t="s">
        <v>1539</v>
      </c>
      <c r="L494" s="129" t="s">
        <v>1539</v>
      </c>
      <c r="M494" s="129" t="s">
        <v>1539</v>
      </c>
      <c r="N494" s="129" t="s">
        <v>1539</v>
      </c>
      <c r="O494" s="129" t="s">
        <v>1539</v>
      </c>
      <c r="P494" s="129" t="s">
        <v>1539</v>
      </c>
      <c r="Q494" s="129" t="s">
        <v>1539</v>
      </c>
      <c r="R494" s="129" t="s">
        <v>1539</v>
      </c>
      <c r="S494" s="129" t="s">
        <v>1539</v>
      </c>
      <c r="T494" s="129" t="s">
        <v>1539</v>
      </c>
      <c r="U494" s="129" t="s">
        <v>1539</v>
      </c>
      <c r="V494" s="129" t="s">
        <v>1539</v>
      </c>
      <c r="W494" s="129" t="s">
        <v>1539</v>
      </c>
      <c r="X494" s="129" t="s">
        <v>1539</v>
      </c>
      <c r="Y494" s="129" t="s">
        <v>1539</v>
      </c>
      <c r="Z494" s="129" t="s">
        <v>1539</v>
      </c>
      <c r="AA494" s="129" t="s">
        <v>1539</v>
      </c>
      <c r="AB494" s="129" t="s">
        <v>1539</v>
      </c>
      <c r="AC494" s="129" t="s">
        <v>1539</v>
      </c>
      <c r="AD494" s="129" t="s">
        <v>1539</v>
      </c>
      <c r="AE494" s="129" t="s">
        <v>1539</v>
      </c>
      <c r="AF494" s="129" t="s">
        <v>1539</v>
      </c>
      <c r="AG494" s="129" t="s">
        <v>1539</v>
      </c>
      <c r="AH494" s="129" t="s">
        <v>1539</v>
      </c>
      <c r="AI494" s="129" t="s">
        <v>1539</v>
      </c>
      <c r="AJ494" s="129" t="s">
        <v>1539</v>
      </c>
      <c r="AK494" s="129" t="s">
        <v>1539</v>
      </c>
      <c r="AL494" s="129" t="s">
        <v>1539</v>
      </c>
      <c r="AM494" s="129"/>
      <c r="AN494" s="130"/>
      <c r="AO494" s="131"/>
      <c r="AQ494" s="132"/>
      <c r="AR494" s="99"/>
      <c r="AS494" s="133"/>
      <c r="AT494" s="134"/>
      <c r="AU494" s="135" t="s">
        <v>1539</v>
      </c>
      <c r="AV494" s="136"/>
      <c r="AW494" s="140"/>
      <c r="AX494" s="129" t="s">
        <v>1539</v>
      </c>
      <c r="AY494" s="129" t="s">
        <v>1539</v>
      </c>
      <c r="AZ494" s="129" t="s">
        <v>1539</v>
      </c>
      <c r="BA494" s="129" t="s">
        <v>1539</v>
      </c>
      <c r="BB494" s="129" t="s">
        <v>1539</v>
      </c>
      <c r="BC494" s="129" t="s">
        <v>1539</v>
      </c>
      <c r="BD494" s="129" t="s">
        <v>1539</v>
      </c>
      <c r="BE494" s="129"/>
      <c r="BF494" s="129"/>
      <c r="BG494" s="129"/>
      <c r="BH494" s="129"/>
      <c r="BI494" s="129"/>
      <c r="BJ494" s="129"/>
      <c r="BK494" s="129"/>
      <c r="BL494" s="129"/>
      <c r="BM494" s="129"/>
      <c r="BN494" s="137"/>
      <c r="BO494" s="138"/>
      <c r="BP494" s="131"/>
      <c r="BQ494" s="99"/>
      <c r="BR494" s="139"/>
      <c r="BS494" s="132"/>
      <c r="BT494" s="99"/>
      <c r="BU494" s="134"/>
      <c r="BV494" s="135" t="s">
        <v>1539</v>
      </c>
      <c r="BW494" s="116"/>
      <c r="BY494" s="140" t="s">
        <v>1539</v>
      </c>
      <c r="BZ494" s="140" t="s">
        <v>1539</v>
      </c>
      <c r="CA494" s="140" t="s">
        <v>1539</v>
      </c>
      <c r="CB494" s="140" t="s">
        <v>1539</v>
      </c>
      <c r="CC494" s="140" t="s">
        <v>1539</v>
      </c>
      <c r="CD494" s="140" t="s">
        <v>1539</v>
      </c>
      <c r="CE494" s="140" t="s">
        <v>1539</v>
      </c>
      <c r="CF494" s="140" t="s">
        <v>1539</v>
      </c>
      <c r="CG494" s="140" t="s">
        <v>1539</v>
      </c>
      <c r="CH494" s="140" t="s">
        <v>1539</v>
      </c>
      <c r="CI494" s="140" t="s">
        <v>1539</v>
      </c>
      <c r="CJ494" s="140" t="s">
        <v>1539</v>
      </c>
      <c r="CL494" s="140"/>
      <c r="CM494" s="140"/>
      <c r="CN494" s="140"/>
      <c r="CO494" s="140"/>
      <c r="CP494" s="140"/>
      <c r="CQ494" s="140"/>
      <c r="CR494" s="140"/>
      <c r="CS494" s="140"/>
      <c r="CT494" s="140"/>
      <c r="CU494" s="140"/>
      <c r="CV494" s="140"/>
      <c r="CW494" s="140"/>
      <c r="CY494" s="103"/>
      <c r="CZ494" s="103"/>
      <c r="DA494" s="103"/>
      <c r="DB494" s="103"/>
      <c r="DC494" s="103"/>
      <c r="DD494" s="103"/>
      <c r="DE494" s="103"/>
      <c r="DF494" s="103"/>
      <c r="DG494" s="103"/>
      <c r="DH494" s="103"/>
      <c r="DI494" s="103"/>
      <c r="DJ494" s="103"/>
    </row>
    <row r="495" spans="1:114" ht="15" customHeight="1" x14ac:dyDescent="0.25">
      <c r="A495" s="70">
        <v>-75.72847222</v>
      </c>
      <c r="B495" s="70">
        <v>2.33402778</v>
      </c>
      <c r="C495" s="71">
        <v>2210</v>
      </c>
      <c r="D495" s="56">
        <v>21040020</v>
      </c>
      <c r="E495" s="56"/>
      <c r="F495" s="195" t="s">
        <v>850</v>
      </c>
      <c r="G495" s="57" t="s">
        <v>101</v>
      </c>
      <c r="H495" s="82" t="s">
        <v>810</v>
      </c>
      <c r="I495" s="129" t="s">
        <v>1539</v>
      </c>
      <c r="J495" s="129" t="s">
        <v>1539</v>
      </c>
      <c r="K495" s="129" t="s">
        <v>1539</v>
      </c>
      <c r="L495" s="129" t="s">
        <v>1539</v>
      </c>
      <c r="M495" s="129" t="s">
        <v>1539</v>
      </c>
      <c r="N495" s="129" t="s">
        <v>1539</v>
      </c>
      <c r="O495" s="129" t="s">
        <v>1539</v>
      </c>
      <c r="P495" s="129" t="s">
        <v>1539</v>
      </c>
      <c r="Q495" s="129" t="s">
        <v>1539</v>
      </c>
      <c r="R495" s="129" t="s">
        <v>1539</v>
      </c>
      <c r="S495" s="129" t="s">
        <v>1539</v>
      </c>
      <c r="T495" s="129" t="s">
        <v>1539</v>
      </c>
      <c r="U495" s="129" t="s">
        <v>1539</v>
      </c>
      <c r="V495" s="129" t="s">
        <v>1539</v>
      </c>
      <c r="W495" s="129" t="s">
        <v>1539</v>
      </c>
      <c r="X495" s="129" t="s">
        <v>1539</v>
      </c>
      <c r="Y495" s="129" t="s">
        <v>1539</v>
      </c>
      <c r="Z495" s="129" t="s">
        <v>1539</v>
      </c>
      <c r="AA495" s="129" t="s">
        <v>1539</v>
      </c>
      <c r="AB495" s="129" t="s">
        <v>1539</v>
      </c>
      <c r="AC495" s="129" t="s">
        <v>1539</v>
      </c>
      <c r="AD495" s="129" t="s">
        <v>1539</v>
      </c>
      <c r="AE495" s="129" t="s">
        <v>1539</v>
      </c>
      <c r="AF495" s="129" t="s">
        <v>1539</v>
      </c>
      <c r="AG495" s="129" t="s">
        <v>1539</v>
      </c>
      <c r="AH495" s="129" t="s">
        <v>1539</v>
      </c>
      <c r="AI495" s="129" t="s">
        <v>1539</v>
      </c>
      <c r="AJ495" s="129" t="s">
        <v>1539</v>
      </c>
      <c r="AK495" s="129" t="s">
        <v>1539</v>
      </c>
      <c r="AL495" s="129" t="s">
        <v>1539</v>
      </c>
      <c r="AM495" s="129"/>
      <c r="AN495" s="130"/>
      <c r="AO495" s="131"/>
      <c r="AQ495" s="132"/>
      <c r="AR495" s="99"/>
      <c r="AS495" s="133"/>
      <c r="AT495" s="134"/>
      <c r="AU495" s="135" t="s">
        <v>1539</v>
      </c>
      <c r="AV495" s="136"/>
      <c r="AW495" s="140"/>
      <c r="AX495" s="129" t="s">
        <v>1539</v>
      </c>
      <c r="AY495" s="129" t="s">
        <v>1539</v>
      </c>
      <c r="AZ495" s="129" t="s">
        <v>1539</v>
      </c>
      <c r="BA495" s="129" t="s">
        <v>1539</v>
      </c>
      <c r="BB495" s="129" t="s">
        <v>1539</v>
      </c>
      <c r="BC495" s="129" t="s">
        <v>1539</v>
      </c>
      <c r="BD495" s="129" t="s">
        <v>1539</v>
      </c>
      <c r="BE495" s="129"/>
      <c r="BF495" s="129"/>
      <c r="BG495" s="129"/>
      <c r="BH495" s="129"/>
      <c r="BI495" s="129"/>
      <c r="BJ495" s="129"/>
      <c r="BK495" s="129"/>
      <c r="BL495" s="129"/>
      <c r="BM495" s="129"/>
      <c r="BN495" s="137"/>
      <c r="BO495" s="138"/>
      <c r="BP495" s="131"/>
      <c r="BQ495" s="99"/>
      <c r="BR495" s="139"/>
      <c r="BS495" s="132"/>
      <c r="BT495" s="99"/>
      <c r="BU495" s="134"/>
      <c r="BV495" s="135" t="s">
        <v>1539</v>
      </c>
      <c r="BW495" s="116"/>
      <c r="BY495" s="140" t="s">
        <v>1539</v>
      </c>
      <c r="BZ495" s="140" t="s">
        <v>1539</v>
      </c>
      <c r="CA495" s="140" t="s">
        <v>1539</v>
      </c>
      <c r="CB495" s="140" t="s">
        <v>1539</v>
      </c>
      <c r="CC495" s="140" t="s">
        <v>1539</v>
      </c>
      <c r="CD495" s="140" t="s">
        <v>1539</v>
      </c>
      <c r="CE495" s="140" t="s">
        <v>1539</v>
      </c>
      <c r="CF495" s="140" t="s">
        <v>1539</v>
      </c>
      <c r="CG495" s="140" t="s">
        <v>1539</v>
      </c>
      <c r="CH495" s="140" t="s">
        <v>1539</v>
      </c>
      <c r="CI495" s="140" t="s">
        <v>1539</v>
      </c>
      <c r="CJ495" s="140" t="s">
        <v>1539</v>
      </c>
      <c r="CL495" s="140"/>
      <c r="CM495" s="140"/>
      <c r="CN495" s="140"/>
      <c r="CO495" s="140"/>
      <c r="CP495" s="140"/>
      <c r="CQ495" s="140"/>
      <c r="CR495" s="140"/>
      <c r="CS495" s="140"/>
      <c r="CT495" s="140"/>
      <c r="CU495" s="140"/>
      <c r="CV495" s="140"/>
      <c r="CW495" s="140"/>
      <c r="CY495" s="103"/>
      <c r="CZ495" s="103"/>
      <c r="DA495" s="103"/>
      <c r="DB495" s="103"/>
      <c r="DC495" s="103"/>
      <c r="DD495" s="103"/>
      <c r="DE495" s="103"/>
      <c r="DF495" s="103"/>
      <c r="DG495" s="103"/>
      <c r="DH495" s="103"/>
      <c r="DI495" s="103"/>
      <c r="DJ495" s="103"/>
    </row>
    <row r="496" spans="1:114" ht="15" customHeight="1" x14ac:dyDescent="0.25">
      <c r="A496" s="70">
        <v>-75.490666669999996</v>
      </c>
      <c r="B496" s="70">
        <v>3.2685833299999998</v>
      </c>
      <c r="C496" s="71">
        <v>1085</v>
      </c>
      <c r="D496" s="56">
        <v>21130110</v>
      </c>
      <c r="E496" s="56"/>
      <c r="F496" s="195" t="s">
        <v>851</v>
      </c>
      <c r="G496" s="57" t="s">
        <v>101</v>
      </c>
      <c r="H496" s="82" t="s">
        <v>852</v>
      </c>
      <c r="I496" s="129" t="s">
        <v>1539</v>
      </c>
      <c r="J496" s="129" t="s">
        <v>1539</v>
      </c>
      <c r="K496" s="129" t="s">
        <v>1539</v>
      </c>
      <c r="L496" s="129" t="s">
        <v>1539</v>
      </c>
      <c r="M496" s="129" t="s">
        <v>1539</v>
      </c>
      <c r="N496" s="129" t="s">
        <v>1539</v>
      </c>
      <c r="O496" s="129" t="s">
        <v>1539</v>
      </c>
      <c r="P496" s="129" t="s">
        <v>1539</v>
      </c>
      <c r="Q496" s="129" t="s">
        <v>1539</v>
      </c>
      <c r="R496" s="129" t="s">
        <v>1539</v>
      </c>
      <c r="S496" s="129" t="s">
        <v>1539</v>
      </c>
      <c r="T496" s="129" t="s">
        <v>1539</v>
      </c>
      <c r="U496" s="129" t="s">
        <v>1539</v>
      </c>
      <c r="V496" s="129" t="s">
        <v>1539</v>
      </c>
      <c r="W496" s="129" t="s">
        <v>1539</v>
      </c>
      <c r="X496" s="129" t="s">
        <v>1539</v>
      </c>
      <c r="Y496" s="129" t="s">
        <v>1539</v>
      </c>
      <c r="Z496" s="129" t="s">
        <v>1539</v>
      </c>
      <c r="AA496" s="129" t="s">
        <v>1539</v>
      </c>
      <c r="AB496" s="129" t="s">
        <v>1539</v>
      </c>
      <c r="AC496" s="129" t="s">
        <v>1539</v>
      </c>
      <c r="AD496" s="129" t="s">
        <v>1539</v>
      </c>
      <c r="AE496" s="129" t="s">
        <v>1539</v>
      </c>
      <c r="AF496" s="129" t="s">
        <v>1539</v>
      </c>
      <c r="AG496" s="129" t="s">
        <v>1539</v>
      </c>
      <c r="AH496" s="129" t="s">
        <v>1539</v>
      </c>
      <c r="AI496" s="129" t="s">
        <v>1539</v>
      </c>
      <c r="AJ496" s="129" t="s">
        <v>1539</v>
      </c>
      <c r="AK496" s="129" t="s">
        <v>1539</v>
      </c>
      <c r="AL496" s="129" t="s">
        <v>1539</v>
      </c>
      <c r="AM496" s="129"/>
      <c r="AN496" s="130"/>
      <c r="AO496" s="131"/>
      <c r="AQ496" s="132"/>
      <c r="AR496" s="99"/>
      <c r="AS496" s="133"/>
      <c r="AT496" s="134"/>
      <c r="AU496" s="135" t="s">
        <v>1539</v>
      </c>
      <c r="AV496" s="136"/>
      <c r="AW496" s="140"/>
      <c r="AX496" s="129" t="s">
        <v>1539</v>
      </c>
      <c r="AY496" s="129" t="s">
        <v>1539</v>
      </c>
      <c r="AZ496" s="129" t="s">
        <v>1539</v>
      </c>
      <c r="BA496" s="129" t="s">
        <v>1539</v>
      </c>
      <c r="BB496" s="129" t="s">
        <v>1539</v>
      </c>
      <c r="BC496" s="129" t="s">
        <v>1539</v>
      </c>
      <c r="BD496" s="129" t="s">
        <v>1539</v>
      </c>
      <c r="BE496" s="129"/>
      <c r="BF496" s="129"/>
      <c r="BG496" s="129"/>
      <c r="BH496" s="129"/>
      <c r="BI496" s="129"/>
      <c r="BJ496" s="129"/>
      <c r="BK496" s="129"/>
      <c r="BL496" s="129"/>
      <c r="BM496" s="129"/>
      <c r="BN496" s="137"/>
      <c r="BO496" s="138"/>
      <c r="BP496" s="131"/>
      <c r="BQ496" s="99"/>
      <c r="BR496" s="139"/>
      <c r="BS496" s="132"/>
      <c r="BT496" s="99"/>
      <c r="BU496" s="134"/>
      <c r="BV496" s="135" t="s">
        <v>1539</v>
      </c>
      <c r="BW496" s="116"/>
      <c r="BY496" s="140" t="s">
        <v>1539</v>
      </c>
      <c r="BZ496" s="140" t="s">
        <v>1539</v>
      </c>
      <c r="CA496" s="140" t="s">
        <v>1539</v>
      </c>
      <c r="CB496" s="140" t="s">
        <v>1539</v>
      </c>
      <c r="CC496" s="140" t="s">
        <v>1539</v>
      </c>
      <c r="CD496" s="140" t="s">
        <v>1539</v>
      </c>
      <c r="CE496" s="140" t="s">
        <v>1539</v>
      </c>
      <c r="CF496" s="140" t="s">
        <v>1539</v>
      </c>
      <c r="CG496" s="140" t="s">
        <v>1539</v>
      </c>
      <c r="CH496" s="140" t="s">
        <v>1539</v>
      </c>
      <c r="CI496" s="140" t="s">
        <v>1539</v>
      </c>
      <c r="CJ496" s="140" t="s">
        <v>1539</v>
      </c>
      <c r="CL496" s="140"/>
      <c r="CM496" s="140"/>
      <c r="CN496" s="140"/>
      <c r="CO496" s="140"/>
      <c r="CP496" s="140"/>
      <c r="CQ496" s="140"/>
      <c r="CR496" s="140"/>
      <c r="CS496" s="140"/>
      <c r="CT496" s="140"/>
      <c r="CU496" s="140"/>
      <c r="CV496" s="140"/>
      <c r="CW496" s="140"/>
      <c r="CY496" s="103"/>
      <c r="CZ496" s="103"/>
      <c r="DA496" s="103"/>
      <c r="DB496" s="103"/>
      <c r="DC496" s="103"/>
      <c r="DD496" s="103"/>
      <c r="DE496" s="103"/>
      <c r="DF496" s="103"/>
      <c r="DG496" s="103"/>
      <c r="DH496" s="103"/>
      <c r="DI496" s="103"/>
      <c r="DJ496" s="103"/>
    </row>
    <row r="497" spans="1:114" ht="15" customHeight="1" x14ac:dyDescent="0.25">
      <c r="A497" s="70">
        <v>-76.304249999999996</v>
      </c>
      <c r="B497" s="70">
        <v>1.9058055599999999</v>
      </c>
      <c r="C497" s="71">
        <v>1949</v>
      </c>
      <c r="D497" s="56">
        <v>21010230</v>
      </c>
      <c r="E497" s="56"/>
      <c r="F497" s="195" t="s">
        <v>853</v>
      </c>
      <c r="G497" s="57" t="s">
        <v>101</v>
      </c>
      <c r="H497" s="82" t="s">
        <v>834</v>
      </c>
      <c r="I497" s="129" t="s">
        <v>1539</v>
      </c>
      <c r="J497" s="129" t="s">
        <v>1539</v>
      </c>
      <c r="K497" s="129" t="s">
        <v>1539</v>
      </c>
      <c r="L497" s="129" t="s">
        <v>1539</v>
      </c>
      <c r="M497" s="129" t="s">
        <v>1539</v>
      </c>
      <c r="N497" s="129" t="s">
        <v>1539</v>
      </c>
      <c r="O497" s="129" t="s">
        <v>1539</v>
      </c>
      <c r="P497" s="129" t="s">
        <v>1539</v>
      </c>
      <c r="Q497" s="129" t="s">
        <v>1539</v>
      </c>
      <c r="R497" s="129" t="s">
        <v>1539</v>
      </c>
      <c r="S497" s="129" t="s">
        <v>1539</v>
      </c>
      <c r="T497" s="129" t="s">
        <v>1539</v>
      </c>
      <c r="U497" s="129" t="s">
        <v>1539</v>
      </c>
      <c r="V497" s="129" t="s">
        <v>1539</v>
      </c>
      <c r="W497" s="129" t="s">
        <v>1539</v>
      </c>
      <c r="X497" s="129" t="s">
        <v>1539</v>
      </c>
      <c r="Y497" s="129" t="s">
        <v>1539</v>
      </c>
      <c r="Z497" s="129" t="s">
        <v>1539</v>
      </c>
      <c r="AA497" s="129" t="s">
        <v>1539</v>
      </c>
      <c r="AB497" s="129" t="s">
        <v>1539</v>
      </c>
      <c r="AC497" s="129" t="s">
        <v>1539</v>
      </c>
      <c r="AD497" s="129" t="s">
        <v>1539</v>
      </c>
      <c r="AE497" s="129" t="s">
        <v>1539</v>
      </c>
      <c r="AF497" s="129" t="s">
        <v>1539</v>
      </c>
      <c r="AG497" s="129" t="s">
        <v>1539</v>
      </c>
      <c r="AH497" s="129" t="s">
        <v>1539</v>
      </c>
      <c r="AI497" s="129" t="s">
        <v>1539</v>
      </c>
      <c r="AJ497" s="129" t="s">
        <v>1539</v>
      </c>
      <c r="AK497" s="129" t="s">
        <v>1539</v>
      </c>
      <c r="AL497" s="129" t="s">
        <v>1539</v>
      </c>
      <c r="AM497" s="129"/>
      <c r="AN497" s="130"/>
      <c r="AO497" s="131"/>
      <c r="AQ497" s="132"/>
      <c r="AR497" s="99"/>
      <c r="AS497" s="133"/>
      <c r="AT497" s="134"/>
      <c r="AU497" s="135" t="s">
        <v>1539</v>
      </c>
      <c r="AV497" s="136"/>
      <c r="AW497" s="140"/>
      <c r="AX497" s="129" t="s">
        <v>1539</v>
      </c>
      <c r="AY497" s="129" t="s">
        <v>1539</v>
      </c>
      <c r="AZ497" s="129" t="s">
        <v>1539</v>
      </c>
      <c r="BA497" s="129" t="s">
        <v>1539</v>
      </c>
      <c r="BB497" s="129" t="s">
        <v>1539</v>
      </c>
      <c r="BC497" s="129" t="s">
        <v>1539</v>
      </c>
      <c r="BD497" s="129" t="s">
        <v>1539</v>
      </c>
      <c r="BE497" s="129"/>
      <c r="BF497" s="129"/>
      <c r="BG497" s="129"/>
      <c r="BH497" s="129"/>
      <c r="BI497" s="129"/>
      <c r="BJ497" s="129"/>
      <c r="BK497" s="129"/>
      <c r="BL497" s="129"/>
      <c r="BM497" s="129"/>
      <c r="BN497" s="137"/>
      <c r="BO497" s="138"/>
      <c r="BP497" s="131"/>
      <c r="BQ497" s="99"/>
      <c r="BR497" s="139"/>
      <c r="BS497" s="132"/>
      <c r="BT497" s="99"/>
      <c r="BU497" s="134"/>
      <c r="BV497" s="135" t="s">
        <v>1539</v>
      </c>
      <c r="BW497" s="116"/>
      <c r="BY497" s="140" t="s">
        <v>1539</v>
      </c>
      <c r="BZ497" s="140" t="s">
        <v>1539</v>
      </c>
      <c r="CA497" s="140" t="s">
        <v>1539</v>
      </c>
      <c r="CB497" s="140" t="s">
        <v>1539</v>
      </c>
      <c r="CC497" s="140" t="s">
        <v>1539</v>
      </c>
      <c r="CD497" s="140" t="s">
        <v>1539</v>
      </c>
      <c r="CE497" s="140" t="s">
        <v>1539</v>
      </c>
      <c r="CF497" s="140" t="s">
        <v>1539</v>
      </c>
      <c r="CG497" s="140" t="s">
        <v>1539</v>
      </c>
      <c r="CH497" s="140" t="s">
        <v>1539</v>
      </c>
      <c r="CI497" s="140" t="s">
        <v>1539</v>
      </c>
      <c r="CJ497" s="140" t="s">
        <v>1539</v>
      </c>
      <c r="CL497" s="140"/>
      <c r="CM497" s="140"/>
      <c r="CN497" s="140"/>
      <c r="CO497" s="140"/>
      <c r="CP497" s="140"/>
      <c r="CQ497" s="140"/>
      <c r="CR497" s="140"/>
      <c r="CS497" s="140"/>
      <c r="CT497" s="140"/>
      <c r="CU497" s="140"/>
      <c r="CV497" s="140"/>
      <c r="CW497" s="140"/>
      <c r="CY497" s="103"/>
      <c r="CZ497" s="103"/>
      <c r="DA497" s="103"/>
      <c r="DB497" s="103"/>
      <c r="DC497" s="103"/>
      <c r="DD497" s="103"/>
      <c r="DE497" s="103"/>
      <c r="DF497" s="103"/>
      <c r="DG497" s="103"/>
      <c r="DH497" s="103"/>
      <c r="DI497" s="103"/>
      <c r="DJ497" s="103"/>
    </row>
    <row r="498" spans="1:114" ht="15" customHeight="1" x14ac:dyDescent="0.25">
      <c r="A498" s="70">
        <v>-75.108194440000005</v>
      </c>
      <c r="B498" s="70">
        <v>2.8511388900000001</v>
      </c>
      <c r="C498" s="71">
        <v>1160</v>
      </c>
      <c r="D498" s="56">
        <v>21110400</v>
      </c>
      <c r="E498" s="56"/>
      <c r="F498" s="195" t="s">
        <v>854</v>
      </c>
      <c r="G498" s="57" t="s">
        <v>101</v>
      </c>
      <c r="H498" s="82" t="s">
        <v>100</v>
      </c>
      <c r="I498" s="129" t="s">
        <v>1539</v>
      </c>
      <c r="J498" s="129" t="s">
        <v>1539</v>
      </c>
      <c r="K498" s="129" t="s">
        <v>1539</v>
      </c>
      <c r="L498" s="129" t="s">
        <v>1539</v>
      </c>
      <c r="M498" s="129" t="s">
        <v>1539</v>
      </c>
      <c r="N498" s="129" t="s">
        <v>1539</v>
      </c>
      <c r="O498" s="129" t="s">
        <v>1539</v>
      </c>
      <c r="P498" s="129" t="s">
        <v>1539</v>
      </c>
      <c r="Q498" s="129" t="s">
        <v>1539</v>
      </c>
      <c r="R498" s="129" t="s">
        <v>1539</v>
      </c>
      <c r="S498" s="129" t="s">
        <v>1539</v>
      </c>
      <c r="T498" s="129" t="s">
        <v>1539</v>
      </c>
      <c r="U498" s="129" t="s">
        <v>1539</v>
      </c>
      <c r="V498" s="129" t="s">
        <v>1539</v>
      </c>
      <c r="W498" s="129" t="s">
        <v>1539</v>
      </c>
      <c r="X498" s="129" t="s">
        <v>1539</v>
      </c>
      <c r="Y498" s="129" t="s">
        <v>1539</v>
      </c>
      <c r="Z498" s="129" t="s">
        <v>1539</v>
      </c>
      <c r="AA498" s="129" t="s">
        <v>1539</v>
      </c>
      <c r="AB498" s="129" t="s">
        <v>1539</v>
      </c>
      <c r="AC498" s="129" t="s">
        <v>1539</v>
      </c>
      <c r="AD498" s="129" t="s">
        <v>1539</v>
      </c>
      <c r="AE498" s="129" t="s">
        <v>1539</v>
      </c>
      <c r="AF498" s="129" t="s">
        <v>1539</v>
      </c>
      <c r="AG498" s="129" t="s">
        <v>1539</v>
      </c>
      <c r="AH498" s="129" t="s">
        <v>1539</v>
      </c>
      <c r="AI498" s="129" t="s">
        <v>1539</v>
      </c>
      <c r="AJ498" s="129" t="s">
        <v>1539</v>
      </c>
      <c r="AK498" s="129" t="s">
        <v>1539</v>
      </c>
      <c r="AL498" s="129" t="s">
        <v>1539</v>
      </c>
      <c r="AM498" s="129"/>
      <c r="AN498" s="130"/>
      <c r="AO498" s="131"/>
      <c r="AQ498" s="132"/>
      <c r="AR498" s="99"/>
      <c r="AS498" s="133"/>
      <c r="AT498" s="134"/>
      <c r="AU498" s="135" t="s">
        <v>1539</v>
      </c>
      <c r="AV498" s="136"/>
      <c r="AW498" s="140"/>
      <c r="AX498" s="129" t="s">
        <v>1539</v>
      </c>
      <c r="AY498" s="129" t="s">
        <v>1539</v>
      </c>
      <c r="AZ498" s="129" t="s">
        <v>1539</v>
      </c>
      <c r="BA498" s="129" t="s">
        <v>1539</v>
      </c>
      <c r="BB498" s="129" t="s">
        <v>1539</v>
      </c>
      <c r="BC498" s="129" t="s">
        <v>1539</v>
      </c>
      <c r="BD498" s="129" t="s">
        <v>1539</v>
      </c>
      <c r="BE498" s="129"/>
      <c r="BF498" s="129"/>
      <c r="BG498" s="129"/>
      <c r="BH498" s="129"/>
      <c r="BI498" s="129"/>
      <c r="BJ498" s="129"/>
      <c r="BK498" s="129"/>
      <c r="BL498" s="129"/>
      <c r="BM498" s="129"/>
      <c r="BN498" s="137"/>
      <c r="BO498" s="138"/>
      <c r="BP498" s="131"/>
      <c r="BQ498" s="99"/>
      <c r="BR498" s="139"/>
      <c r="BS498" s="132"/>
      <c r="BT498" s="99"/>
      <c r="BU498" s="134"/>
      <c r="BV498" s="135" t="s">
        <v>1539</v>
      </c>
      <c r="BW498" s="116"/>
      <c r="BY498" s="140" t="s">
        <v>1539</v>
      </c>
      <c r="BZ498" s="140" t="s">
        <v>1539</v>
      </c>
      <c r="CA498" s="140" t="s">
        <v>1539</v>
      </c>
      <c r="CB498" s="140" t="s">
        <v>1539</v>
      </c>
      <c r="CC498" s="140" t="s">
        <v>1539</v>
      </c>
      <c r="CD498" s="140" t="s">
        <v>1539</v>
      </c>
      <c r="CE498" s="140" t="s">
        <v>1539</v>
      </c>
      <c r="CF498" s="140" t="s">
        <v>1539</v>
      </c>
      <c r="CG498" s="140" t="s">
        <v>1539</v>
      </c>
      <c r="CH498" s="140" t="s">
        <v>1539</v>
      </c>
      <c r="CI498" s="140" t="s">
        <v>1539</v>
      </c>
      <c r="CJ498" s="140" t="s">
        <v>1539</v>
      </c>
      <c r="CL498" s="140"/>
      <c r="CM498" s="140"/>
      <c r="CN498" s="140"/>
      <c r="CO498" s="140"/>
      <c r="CP498" s="140"/>
      <c r="CQ498" s="140"/>
      <c r="CR498" s="140"/>
      <c r="CS498" s="140"/>
      <c r="CT498" s="140"/>
      <c r="CU498" s="140"/>
      <c r="CV498" s="140"/>
      <c r="CW498" s="140"/>
      <c r="CY498" s="103"/>
      <c r="CZ498" s="103"/>
      <c r="DA498" s="103"/>
      <c r="DB498" s="103"/>
      <c r="DC498" s="103"/>
      <c r="DD498" s="103"/>
      <c r="DE498" s="103"/>
      <c r="DF498" s="103"/>
      <c r="DG498" s="103"/>
      <c r="DH498" s="103"/>
      <c r="DI498" s="103"/>
      <c r="DJ498" s="103"/>
    </row>
    <row r="499" spans="1:114" ht="15" customHeight="1" x14ac:dyDescent="0.25">
      <c r="A499" s="70">
        <v>-75.758333329999999</v>
      </c>
      <c r="B499" s="70">
        <v>2.4584166700000001</v>
      </c>
      <c r="C499" s="71">
        <v>788</v>
      </c>
      <c r="D499" s="56">
        <v>21050150</v>
      </c>
      <c r="E499" s="56"/>
      <c r="F499" s="195" t="s">
        <v>855</v>
      </c>
      <c r="G499" s="57" t="s">
        <v>101</v>
      </c>
      <c r="H499" s="82" t="s">
        <v>856</v>
      </c>
      <c r="I499" s="129" t="s">
        <v>1539</v>
      </c>
      <c r="J499" s="129" t="s">
        <v>1539</v>
      </c>
      <c r="K499" s="129" t="s">
        <v>1539</v>
      </c>
      <c r="L499" s="129" t="s">
        <v>1539</v>
      </c>
      <c r="M499" s="129" t="s">
        <v>1539</v>
      </c>
      <c r="N499" s="129" t="s">
        <v>1539</v>
      </c>
      <c r="O499" s="129" t="s">
        <v>1539</v>
      </c>
      <c r="P499" s="129" t="s">
        <v>1539</v>
      </c>
      <c r="Q499" s="129" t="s">
        <v>1539</v>
      </c>
      <c r="R499" s="129" t="s">
        <v>1539</v>
      </c>
      <c r="S499" s="129" t="s">
        <v>1539</v>
      </c>
      <c r="T499" s="129" t="s">
        <v>1539</v>
      </c>
      <c r="U499" s="129" t="s">
        <v>1539</v>
      </c>
      <c r="V499" s="129" t="s">
        <v>1539</v>
      </c>
      <c r="W499" s="129" t="s">
        <v>1539</v>
      </c>
      <c r="X499" s="129" t="s">
        <v>1539</v>
      </c>
      <c r="Y499" s="129" t="s">
        <v>1539</v>
      </c>
      <c r="Z499" s="129" t="s">
        <v>1539</v>
      </c>
      <c r="AA499" s="129" t="s">
        <v>1539</v>
      </c>
      <c r="AB499" s="129" t="s">
        <v>1539</v>
      </c>
      <c r="AC499" s="129" t="s">
        <v>1539</v>
      </c>
      <c r="AD499" s="129" t="s">
        <v>1539</v>
      </c>
      <c r="AE499" s="129" t="s">
        <v>1539</v>
      </c>
      <c r="AF499" s="129" t="s">
        <v>1539</v>
      </c>
      <c r="AG499" s="129" t="s">
        <v>1539</v>
      </c>
      <c r="AH499" s="129" t="s">
        <v>1539</v>
      </c>
      <c r="AI499" s="129" t="s">
        <v>1539</v>
      </c>
      <c r="AJ499" s="129" t="s">
        <v>1539</v>
      </c>
      <c r="AK499" s="129" t="s">
        <v>1539</v>
      </c>
      <c r="AL499" s="129" t="s">
        <v>1539</v>
      </c>
      <c r="AM499" s="129"/>
      <c r="AN499" s="130"/>
      <c r="AO499" s="131"/>
      <c r="AQ499" s="132"/>
      <c r="AR499" s="99"/>
      <c r="AS499" s="133"/>
      <c r="AT499" s="134"/>
      <c r="AU499" s="135" t="s">
        <v>1539</v>
      </c>
      <c r="AV499" s="136"/>
      <c r="AW499" s="140"/>
      <c r="AX499" s="129" t="s">
        <v>1539</v>
      </c>
      <c r="AY499" s="129" t="s">
        <v>1539</v>
      </c>
      <c r="AZ499" s="129" t="s">
        <v>1539</v>
      </c>
      <c r="BA499" s="129" t="s">
        <v>1539</v>
      </c>
      <c r="BB499" s="129" t="s">
        <v>1539</v>
      </c>
      <c r="BC499" s="129" t="s">
        <v>1539</v>
      </c>
      <c r="BD499" s="129" t="s">
        <v>1539</v>
      </c>
      <c r="BE499" s="129"/>
      <c r="BF499" s="129"/>
      <c r="BG499" s="129"/>
      <c r="BH499" s="129"/>
      <c r="BI499" s="129"/>
      <c r="BJ499" s="129"/>
      <c r="BK499" s="129"/>
      <c r="BL499" s="129"/>
      <c r="BM499" s="129"/>
      <c r="BN499" s="137"/>
      <c r="BO499" s="138"/>
      <c r="BP499" s="131"/>
      <c r="BQ499" s="99"/>
      <c r="BR499" s="139"/>
      <c r="BS499" s="132"/>
      <c r="BT499" s="99"/>
      <c r="BU499" s="134"/>
      <c r="BV499" s="135" t="s">
        <v>1539</v>
      </c>
      <c r="BW499" s="116"/>
      <c r="BY499" s="140" t="s">
        <v>1539</v>
      </c>
      <c r="BZ499" s="140" t="s">
        <v>1539</v>
      </c>
      <c r="CA499" s="140" t="s">
        <v>1539</v>
      </c>
      <c r="CB499" s="140" t="s">
        <v>1539</v>
      </c>
      <c r="CC499" s="140" t="s">
        <v>1539</v>
      </c>
      <c r="CD499" s="140" t="s">
        <v>1539</v>
      </c>
      <c r="CE499" s="140" t="s">
        <v>1539</v>
      </c>
      <c r="CF499" s="140" t="s">
        <v>1539</v>
      </c>
      <c r="CG499" s="140" t="s">
        <v>1539</v>
      </c>
      <c r="CH499" s="140" t="s">
        <v>1539</v>
      </c>
      <c r="CI499" s="140" t="s">
        <v>1539</v>
      </c>
      <c r="CJ499" s="140" t="s">
        <v>1539</v>
      </c>
      <c r="CL499" s="140"/>
      <c r="CM499" s="140"/>
      <c r="CN499" s="140"/>
      <c r="CO499" s="140"/>
      <c r="CP499" s="140"/>
      <c r="CQ499" s="140"/>
      <c r="CR499" s="140"/>
      <c r="CS499" s="140"/>
      <c r="CT499" s="140"/>
      <c r="CU499" s="140"/>
      <c r="CV499" s="140"/>
      <c r="CW499" s="140"/>
      <c r="CY499" s="103"/>
      <c r="CZ499" s="103"/>
      <c r="DA499" s="103"/>
      <c r="DB499" s="103"/>
      <c r="DC499" s="103"/>
      <c r="DD499" s="103"/>
      <c r="DE499" s="103"/>
      <c r="DF499" s="103"/>
      <c r="DG499" s="103"/>
      <c r="DH499" s="103"/>
      <c r="DI499" s="103"/>
      <c r="DJ499" s="103"/>
    </row>
    <row r="500" spans="1:114" ht="15" customHeight="1" x14ac:dyDescent="0.25">
      <c r="A500" s="70">
        <v>-74.920249999999996</v>
      </c>
      <c r="B500" s="70">
        <v>3.42586111</v>
      </c>
      <c r="C500" s="71">
        <v>1400</v>
      </c>
      <c r="D500" s="56">
        <v>21140120</v>
      </c>
      <c r="E500" s="56"/>
      <c r="F500" s="195" t="s">
        <v>857</v>
      </c>
      <c r="G500" s="57" t="s">
        <v>87</v>
      </c>
      <c r="H500" s="82" t="s">
        <v>858</v>
      </c>
      <c r="I500" s="129" t="s">
        <v>1539</v>
      </c>
      <c r="J500" s="129" t="s">
        <v>1539</v>
      </c>
      <c r="K500" s="129" t="s">
        <v>1539</v>
      </c>
      <c r="L500" s="129" t="s">
        <v>1539</v>
      </c>
      <c r="M500" s="129" t="s">
        <v>1539</v>
      </c>
      <c r="N500" s="129" t="s">
        <v>1539</v>
      </c>
      <c r="O500" s="129" t="s">
        <v>1539</v>
      </c>
      <c r="P500" s="129" t="s">
        <v>1539</v>
      </c>
      <c r="Q500" s="129" t="s">
        <v>1539</v>
      </c>
      <c r="R500" s="129" t="s">
        <v>1539</v>
      </c>
      <c r="S500" s="129" t="s">
        <v>1539</v>
      </c>
      <c r="T500" s="129" t="s">
        <v>1539</v>
      </c>
      <c r="U500" s="129" t="s">
        <v>1539</v>
      </c>
      <c r="V500" s="129" t="s">
        <v>1539</v>
      </c>
      <c r="W500" s="129" t="s">
        <v>1539</v>
      </c>
      <c r="X500" s="129" t="s">
        <v>1539</v>
      </c>
      <c r="Y500" s="129" t="s">
        <v>1539</v>
      </c>
      <c r="Z500" s="129" t="s">
        <v>1539</v>
      </c>
      <c r="AA500" s="129" t="s">
        <v>1539</v>
      </c>
      <c r="AB500" s="129" t="s">
        <v>1539</v>
      </c>
      <c r="AC500" s="129" t="s">
        <v>1539</v>
      </c>
      <c r="AD500" s="129" t="s">
        <v>1539</v>
      </c>
      <c r="AE500" s="129" t="s">
        <v>1539</v>
      </c>
      <c r="AF500" s="129" t="s">
        <v>1539</v>
      </c>
      <c r="AG500" s="129" t="s">
        <v>1539</v>
      </c>
      <c r="AH500" s="129" t="s">
        <v>1539</v>
      </c>
      <c r="AI500" s="129" t="s">
        <v>1539</v>
      </c>
      <c r="AJ500" s="129" t="s">
        <v>1539</v>
      </c>
      <c r="AK500" s="129" t="s">
        <v>1539</v>
      </c>
      <c r="AL500" s="129" t="s">
        <v>1539</v>
      </c>
      <c r="AM500" s="129"/>
      <c r="AN500" s="130"/>
      <c r="AO500" s="131"/>
      <c r="AQ500" s="132"/>
      <c r="AR500" s="99"/>
      <c r="AS500" s="133"/>
      <c r="AT500" s="134"/>
      <c r="AU500" s="135" t="s">
        <v>1539</v>
      </c>
      <c r="AV500" s="136"/>
      <c r="AW500" s="140"/>
      <c r="AX500" s="129" t="s">
        <v>1539</v>
      </c>
      <c r="AY500" s="129" t="s">
        <v>1539</v>
      </c>
      <c r="AZ500" s="129" t="s">
        <v>1539</v>
      </c>
      <c r="BA500" s="129" t="s">
        <v>1539</v>
      </c>
      <c r="BB500" s="129" t="s">
        <v>1539</v>
      </c>
      <c r="BC500" s="129" t="s">
        <v>1539</v>
      </c>
      <c r="BD500" s="129" t="s">
        <v>1539</v>
      </c>
      <c r="BE500" s="129"/>
      <c r="BF500" s="129"/>
      <c r="BG500" s="129"/>
      <c r="BH500" s="129"/>
      <c r="BI500" s="129"/>
      <c r="BJ500" s="129"/>
      <c r="BK500" s="129"/>
      <c r="BL500" s="129"/>
      <c r="BM500" s="129"/>
      <c r="BN500" s="137"/>
      <c r="BO500" s="138"/>
      <c r="BP500" s="131"/>
      <c r="BQ500" s="99"/>
      <c r="BR500" s="139"/>
      <c r="BS500" s="132"/>
      <c r="BT500" s="99"/>
      <c r="BU500" s="134"/>
      <c r="BV500" s="135" t="s">
        <v>1539</v>
      </c>
      <c r="BW500" s="116"/>
      <c r="BY500" s="140" t="s">
        <v>1539</v>
      </c>
      <c r="BZ500" s="140" t="s">
        <v>1539</v>
      </c>
      <c r="CA500" s="140" t="s">
        <v>1539</v>
      </c>
      <c r="CB500" s="140" t="s">
        <v>1539</v>
      </c>
      <c r="CC500" s="140" t="s">
        <v>1539</v>
      </c>
      <c r="CD500" s="140" t="s">
        <v>1539</v>
      </c>
      <c r="CE500" s="140" t="s">
        <v>1539</v>
      </c>
      <c r="CF500" s="140" t="s">
        <v>1539</v>
      </c>
      <c r="CG500" s="140" t="s">
        <v>1539</v>
      </c>
      <c r="CH500" s="140" t="s">
        <v>1539</v>
      </c>
      <c r="CI500" s="140" t="s">
        <v>1539</v>
      </c>
      <c r="CJ500" s="140" t="s">
        <v>1539</v>
      </c>
      <c r="CL500" s="140"/>
      <c r="CM500" s="140"/>
      <c r="CN500" s="140"/>
      <c r="CO500" s="140"/>
      <c r="CP500" s="140"/>
      <c r="CQ500" s="140"/>
      <c r="CR500" s="140"/>
      <c r="CS500" s="140"/>
      <c r="CT500" s="140"/>
      <c r="CU500" s="140"/>
      <c r="CV500" s="140"/>
      <c r="CW500" s="140"/>
      <c r="CY500" s="103"/>
      <c r="CZ500" s="103"/>
      <c r="DA500" s="103"/>
      <c r="DB500" s="103"/>
      <c r="DC500" s="103"/>
      <c r="DD500" s="103"/>
      <c r="DE500" s="103"/>
      <c r="DF500" s="103"/>
      <c r="DG500" s="103"/>
      <c r="DH500" s="103"/>
      <c r="DI500" s="103"/>
      <c r="DJ500" s="103"/>
    </row>
    <row r="501" spans="1:114" ht="15" customHeight="1" x14ac:dyDescent="0.25">
      <c r="A501" s="70">
        <v>-75.503583329999998</v>
      </c>
      <c r="B501" s="70">
        <v>2.3171666700000002</v>
      </c>
      <c r="C501" s="71">
        <v>1460</v>
      </c>
      <c r="D501" s="56">
        <v>21060100</v>
      </c>
      <c r="E501" s="56"/>
      <c r="F501" s="195" t="s">
        <v>859</v>
      </c>
      <c r="G501" s="57" t="s">
        <v>101</v>
      </c>
      <c r="H501" s="82" t="s">
        <v>773</v>
      </c>
      <c r="I501" s="129" t="s">
        <v>1539</v>
      </c>
      <c r="J501" s="129" t="s">
        <v>1539</v>
      </c>
      <c r="K501" s="129" t="s">
        <v>1539</v>
      </c>
      <c r="L501" s="129" t="s">
        <v>1539</v>
      </c>
      <c r="M501" s="129" t="s">
        <v>1539</v>
      </c>
      <c r="N501" s="129" t="s">
        <v>1539</v>
      </c>
      <c r="O501" s="129" t="s">
        <v>1539</v>
      </c>
      <c r="P501" s="129" t="s">
        <v>1539</v>
      </c>
      <c r="Q501" s="129" t="s">
        <v>1539</v>
      </c>
      <c r="R501" s="129" t="s">
        <v>1539</v>
      </c>
      <c r="S501" s="129" t="s">
        <v>1539</v>
      </c>
      <c r="T501" s="129" t="s">
        <v>1539</v>
      </c>
      <c r="U501" s="129" t="s">
        <v>1539</v>
      </c>
      <c r="V501" s="129" t="s">
        <v>1539</v>
      </c>
      <c r="W501" s="129" t="s">
        <v>1539</v>
      </c>
      <c r="X501" s="129" t="s">
        <v>1539</v>
      </c>
      <c r="Y501" s="129" t="s">
        <v>1539</v>
      </c>
      <c r="Z501" s="129" t="s">
        <v>1539</v>
      </c>
      <c r="AA501" s="129" t="s">
        <v>1539</v>
      </c>
      <c r="AB501" s="129" t="s">
        <v>1539</v>
      </c>
      <c r="AC501" s="129" t="s">
        <v>1539</v>
      </c>
      <c r="AD501" s="129" t="s">
        <v>1539</v>
      </c>
      <c r="AE501" s="129" t="s">
        <v>1539</v>
      </c>
      <c r="AF501" s="129" t="s">
        <v>1539</v>
      </c>
      <c r="AG501" s="129" t="s">
        <v>1539</v>
      </c>
      <c r="AH501" s="129" t="s">
        <v>1539</v>
      </c>
      <c r="AI501" s="129" t="s">
        <v>1539</v>
      </c>
      <c r="AJ501" s="129" t="s">
        <v>1539</v>
      </c>
      <c r="AK501" s="129" t="s">
        <v>1539</v>
      </c>
      <c r="AL501" s="129" t="s">
        <v>1539</v>
      </c>
      <c r="AM501" s="129"/>
      <c r="AN501" s="130"/>
      <c r="AO501" s="131"/>
      <c r="AQ501" s="132"/>
      <c r="AR501" s="99"/>
      <c r="AS501" s="133"/>
      <c r="AT501" s="134"/>
      <c r="AU501" s="135" t="s">
        <v>1539</v>
      </c>
      <c r="AV501" s="136"/>
      <c r="AW501" s="140"/>
      <c r="AX501" s="129" t="s">
        <v>1539</v>
      </c>
      <c r="AY501" s="129" t="s">
        <v>1539</v>
      </c>
      <c r="AZ501" s="129" t="s">
        <v>1539</v>
      </c>
      <c r="BA501" s="129" t="s">
        <v>1539</v>
      </c>
      <c r="BB501" s="129" t="s">
        <v>1539</v>
      </c>
      <c r="BC501" s="129" t="s">
        <v>1539</v>
      </c>
      <c r="BD501" s="129" t="s">
        <v>1539</v>
      </c>
      <c r="BE501" s="129"/>
      <c r="BF501" s="129"/>
      <c r="BG501" s="129"/>
      <c r="BH501" s="129"/>
      <c r="BI501" s="129"/>
      <c r="BJ501" s="129"/>
      <c r="BK501" s="129"/>
      <c r="BL501" s="129"/>
      <c r="BM501" s="129"/>
      <c r="BN501" s="137"/>
      <c r="BO501" s="138"/>
      <c r="BP501" s="131"/>
      <c r="BQ501" s="99"/>
      <c r="BR501" s="139"/>
      <c r="BS501" s="132"/>
      <c r="BT501" s="99"/>
      <c r="BU501" s="134"/>
      <c r="BV501" s="135" t="s">
        <v>1539</v>
      </c>
      <c r="BW501" s="116"/>
      <c r="BY501" s="140" t="s">
        <v>1539</v>
      </c>
      <c r="BZ501" s="140" t="s">
        <v>1539</v>
      </c>
      <c r="CA501" s="140" t="s">
        <v>1539</v>
      </c>
      <c r="CB501" s="140" t="s">
        <v>1539</v>
      </c>
      <c r="CC501" s="140" t="s">
        <v>1539</v>
      </c>
      <c r="CD501" s="140" t="s">
        <v>1539</v>
      </c>
      <c r="CE501" s="140" t="s">
        <v>1539</v>
      </c>
      <c r="CF501" s="140" t="s">
        <v>1539</v>
      </c>
      <c r="CG501" s="140" t="s">
        <v>1539</v>
      </c>
      <c r="CH501" s="140" t="s">
        <v>1539</v>
      </c>
      <c r="CI501" s="140" t="s">
        <v>1539</v>
      </c>
      <c r="CJ501" s="140" t="s">
        <v>1539</v>
      </c>
      <c r="CL501" s="140"/>
      <c r="CM501" s="140"/>
      <c r="CN501" s="140"/>
      <c r="CO501" s="140"/>
      <c r="CP501" s="140"/>
      <c r="CQ501" s="140"/>
      <c r="CR501" s="140"/>
      <c r="CS501" s="140"/>
      <c r="CT501" s="140"/>
      <c r="CU501" s="140"/>
      <c r="CV501" s="140"/>
      <c r="CW501" s="140"/>
      <c r="CY501" s="103"/>
      <c r="CZ501" s="103"/>
      <c r="DA501" s="103"/>
      <c r="DB501" s="103"/>
      <c r="DC501" s="103"/>
      <c r="DD501" s="103"/>
      <c r="DE501" s="103"/>
      <c r="DF501" s="103"/>
      <c r="DG501" s="103"/>
      <c r="DH501" s="103"/>
      <c r="DI501" s="103"/>
      <c r="DJ501" s="103"/>
    </row>
    <row r="502" spans="1:114" ht="15" customHeight="1" x14ac:dyDescent="0.25">
      <c r="A502" s="70">
        <v>-76.06394444</v>
      </c>
      <c r="B502" s="70">
        <v>2.5481944400000001</v>
      </c>
      <c r="C502" s="71">
        <v>1800</v>
      </c>
      <c r="D502" s="56">
        <v>21050110</v>
      </c>
      <c r="E502" s="56"/>
      <c r="F502" s="195" t="s">
        <v>860</v>
      </c>
      <c r="G502" s="57" t="s">
        <v>98</v>
      </c>
      <c r="H502" s="82" t="s">
        <v>861</v>
      </c>
      <c r="I502" s="129" t="s">
        <v>1539</v>
      </c>
      <c r="J502" s="129" t="s">
        <v>1539</v>
      </c>
      <c r="K502" s="129" t="s">
        <v>1539</v>
      </c>
      <c r="L502" s="129" t="s">
        <v>1539</v>
      </c>
      <c r="M502" s="129" t="s">
        <v>1539</v>
      </c>
      <c r="N502" s="129" t="s">
        <v>1539</v>
      </c>
      <c r="O502" s="129" t="s">
        <v>1539</v>
      </c>
      <c r="P502" s="129" t="s">
        <v>1539</v>
      </c>
      <c r="Q502" s="129" t="s">
        <v>1539</v>
      </c>
      <c r="R502" s="129" t="s">
        <v>1539</v>
      </c>
      <c r="S502" s="129" t="s">
        <v>1539</v>
      </c>
      <c r="T502" s="129" t="s">
        <v>1539</v>
      </c>
      <c r="U502" s="129" t="s">
        <v>1539</v>
      </c>
      <c r="V502" s="129" t="s">
        <v>1539</v>
      </c>
      <c r="W502" s="129" t="s">
        <v>1539</v>
      </c>
      <c r="X502" s="129" t="s">
        <v>1539</v>
      </c>
      <c r="Y502" s="129" t="s">
        <v>1539</v>
      </c>
      <c r="Z502" s="129" t="s">
        <v>1539</v>
      </c>
      <c r="AA502" s="129" t="s">
        <v>1539</v>
      </c>
      <c r="AB502" s="129" t="s">
        <v>1539</v>
      </c>
      <c r="AC502" s="129" t="s">
        <v>1539</v>
      </c>
      <c r="AD502" s="129" t="s">
        <v>1539</v>
      </c>
      <c r="AE502" s="129" t="s">
        <v>1539</v>
      </c>
      <c r="AF502" s="129" t="s">
        <v>1539</v>
      </c>
      <c r="AG502" s="129" t="s">
        <v>1539</v>
      </c>
      <c r="AH502" s="129" t="s">
        <v>1539</v>
      </c>
      <c r="AI502" s="129" t="s">
        <v>1539</v>
      </c>
      <c r="AJ502" s="129" t="s">
        <v>1539</v>
      </c>
      <c r="AK502" s="129" t="s">
        <v>1539</v>
      </c>
      <c r="AL502" s="129" t="s">
        <v>1539</v>
      </c>
      <c r="AM502" s="129"/>
      <c r="AN502" s="130"/>
      <c r="AO502" s="131"/>
      <c r="AQ502" s="132"/>
      <c r="AR502" s="99"/>
      <c r="AS502" s="133"/>
      <c r="AT502" s="134"/>
      <c r="AU502" s="135" t="s">
        <v>1539</v>
      </c>
      <c r="AV502" s="136"/>
      <c r="AW502" s="140"/>
      <c r="AX502" s="129" t="s">
        <v>1539</v>
      </c>
      <c r="AY502" s="129" t="s">
        <v>1539</v>
      </c>
      <c r="AZ502" s="129" t="s">
        <v>1539</v>
      </c>
      <c r="BA502" s="129" t="s">
        <v>1539</v>
      </c>
      <c r="BB502" s="129" t="s">
        <v>1539</v>
      </c>
      <c r="BC502" s="129" t="s">
        <v>1539</v>
      </c>
      <c r="BD502" s="129" t="s">
        <v>1539</v>
      </c>
      <c r="BE502" s="129"/>
      <c r="BF502" s="129"/>
      <c r="BG502" s="129"/>
      <c r="BH502" s="129"/>
      <c r="BI502" s="129"/>
      <c r="BJ502" s="129"/>
      <c r="BK502" s="129"/>
      <c r="BL502" s="129"/>
      <c r="BM502" s="129"/>
      <c r="BN502" s="137"/>
      <c r="BO502" s="138"/>
      <c r="BP502" s="131"/>
      <c r="BQ502" s="99"/>
      <c r="BR502" s="139"/>
      <c r="BS502" s="132"/>
      <c r="BT502" s="99"/>
      <c r="BU502" s="134"/>
      <c r="BV502" s="135" t="s">
        <v>1539</v>
      </c>
      <c r="BW502" s="116"/>
      <c r="BY502" s="140" t="s">
        <v>1539</v>
      </c>
      <c r="BZ502" s="140" t="s">
        <v>1539</v>
      </c>
      <c r="CA502" s="140" t="s">
        <v>1539</v>
      </c>
      <c r="CB502" s="140" t="s">
        <v>1539</v>
      </c>
      <c r="CC502" s="140" t="s">
        <v>1539</v>
      </c>
      <c r="CD502" s="140" t="s">
        <v>1539</v>
      </c>
      <c r="CE502" s="140" t="s">
        <v>1539</v>
      </c>
      <c r="CF502" s="140" t="s">
        <v>1539</v>
      </c>
      <c r="CG502" s="140" t="s">
        <v>1539</v>
      </c>
      <c r="CH502" s="140" t="s">
        <v>1539</v>
      </c>
      <c r="CI502" s="140" t="s">
        <v>1539</v>
      </c>
      <c r="CJ502" s="140" t="s">
        <v>1539</v>
      </c>
      <c r="CL502" s="140"/>
      <c r="CM502" s="140"/>
      <c r="CN502" s="140"/>
      <c r="CO502" s="140"/>
      <c r="CP502" s="140"/>
      <c r="CQ502" s="140"/>
      <c r="CR502" s="140"/>
      <c r="CS502" s="140"/>
      <c r="CT502" s="140"/>
      <c r="CU502" s="140"/>
      <c r="CV502" s="140"/>
      <c r="CW502" s="140"/>
      <c r="CY502" s="103"/>
      <c r="CZ502" s="103"/>
      <c r="DA502" s="103"/>
      <c r="DB502" s="103"/>
      <c r="DC502" s="103"/>
      <c r="DD502" s="103"/>
      <c r="DE502" s="103"/>
      <c r="DF502" s="103"/>
      <c r="DG502" s="103"/>
      <c r="DH502" s="103"/>
      <c r="DI502" s="103"/>
      <c r="DJ502" s="103"/>
    </row>
    <row r="503" spans="1:114" ht="15" customHeight="1" x14ac:dyDescent="0.25">
      <c r="A503" s="70">
        <v>-75.648583329999994</v>
      </c>
      <c r="B503" s="70">
        <v>2.2319722199999998</v>
      </c>
      <c r="C503" s="71">
        <v>688</v>
      </c>
      <c r="D503" s="56">
        <v>21040040</v>
      </c>
      <c r="E503" s="56"/>
      <c r="F503" s="195" t="s">
        <v>862</v>
      </c>
      <c r="G503" s="57" t="s">
        <v>101</v>
      </c>
      <c r="H503" s="82" t="s">
        <v>810</v>
      </c>
      <c r="I503" s="129" t="s">
        <v>1539</v>
      </c>
      <c r="J503" s="129" t="s">
        <v>1539</v>
      </c>
      <c r="K503" s="129" t="s">
        <v>1539</v>
      </c>
      <c r="L503" s="129" t="s">
        <v>1539</v>
      </c>
      <c r="M503" s="129" t="s">
        <v>1539</v>
      </c>
      <c r="N503" s="129" t="s">
        <v>1539</v>
      </c>
      <c r="O503" s="129" t="s">
        <v>1539</v>
      </c>
      <c r="P503" s="129" t="s">
        <v>1539</v>
      </c>
      <c r="Q503" s="129" t="s">
        <v>1539</v>
      </c>
      <c r="R503" s="129" t="s">
        <v>1539</v>
      </c>
      <c r="S503" s="129" t="s">
        <v>1539</v>
      </c>
      <c r="T503" s="129" t="s">
        <v>1539</v>
      </c>
      <c r="U503" s="129" t="s">
        <v>1539</v>
      </c>
      <c r="V503" s="129" t="s">
        <v>1539</v>
      </c>
      <c r="W503" s="129" t="s">
        <v>1539</v>
      </c>
      <c r="X503" s="129" t="s">
        <v>1539</v>
      </c>
      <c r="Y503" s="129" t="s">
        <v>1539</v>
      </c>
      <c r="Z503" s="129" t="s">
        <v>1539</v>
      </c>
      <c r="AA503" s="129" t="s">
        <v>1539</v>
      </c>
      <c r="AB503" s="129" t="s">
        <v>1539</v>
      </c>
      <c r="AC503" s="129" t="s">
        <v>1539</v>
      </c>
      <c r="AD503" s="129" t="s">
        <v>1539</v>
      </c>
      <c r="AE503" s="129" t="s">
        <v>1539</v>
      </c>
      <c r="AF503" s="129" t="s">
        <v>1539</v>
      </c>
      <c r="AG503" s="129" t="s">
        <v>1539</v>
      </c>
      <c r="AH503" s="129" t="s">
        <v>1539</v>
      </c>
      <c r="AI503" s="129" t="s">
        <v>1539</v>
      </c>
      <c r="AJ503" s="129" t="s">
        <v>1539</v>
      </c>
      <c r="AK503" s="129" t="s">
        <v>1539</v>
      </c>
      <c r="AL503" s="129" t="s">
        <v>1539</v>
      </c>
      <c r="AM503" s="129"/>
      <c r="AN503" s="130"/>
      <c r="AO503" s="131"/>
      <c r="AQ503" s="132"/>
      <c r="AR503" s="99"/>
      <c r="AS503" s="133"/>
      <c r="AT503" s="134"/>
      <c r="AU503" s="135" t="s">
        <v>1539</v>
      </c>
      <c r="AV503" s="136"/>
      <c r="AW503" s="140"/>
      <c r="AX503" s="129" t="s">
        <v>1539</v>
      </c>
      <c r="AY503" s="129" t="s">
        <v>1539</v>
      </c>
      <c r="AZ503" s="129" t="s">
        <v>1539</v>
      </c>
      <c r="BA503" s="129" t="s">
        <v>1539</v>
      </c>
      <c r="BB503" s="129" t="s">
        <v>1539</v>
      </c>
      <c r="BC503" s="129" t="s">
        <v>1539</v>
      </c>
      <c r="BD503" s="129" t="s">
        <v>1539</v>
      </c>
      <c r="BE503" s="129"/>
      <c r="BF503" s="129"/>
      <c r="BG503" s="129"/>
      <c r="BH503" s="129"/>
      <c r="BI503" s="129"/>
      <c r="BJ503" s="129"/>
      <c r="BK503" s="129"/>
      <c r="BL503" s="129"/>
      <c r="BM503" s="129"/>
      <c r="BN503" s="137"/>
      <c r="BO503" s="138"/>
      <c r="BP503" s="131"/>
      <c r="BQ503" s="99"/>
      <c r="BR503" s="139"/>
      <c r="BS503" s="132"/>
      <c r="BT503" s="99"/>
      <c r="BU503" s="134"/>
      <c r="BV503" s="135" t="s">
        <v>1539</v>
      </c>
      <c r="BW503" s="116"/>
      <c r="BY503" s="140" t="s">
        <v>1539</v>
      </c>
      <c r="BZ503" s="140" t="s">
        <v>1539</v>
      </c>
      <c r="CA503" s="140" t="s">
        <v>1539</v>
      </c>
      <c r="CB503" s="140" t="s">
        <v>1539</v>
      </c>
      <c r="CC503" s="140" t="s">
        <v>1539</v>
      </c>
      <c r="CD503" s="140" t="s">
        <v>1539</v>
      </c>
      <c r="CE503" s="140" t="s">
        <v>1539</v>
      </c>
      <c r="CF503" s="140" t="s">
        <v>1539</v>
      </c>
      <c r="CG503" s="140" t="s">
        <v>1539</v>
      </c>
      <c r="CH503" s="140" t="s">
        <v>1539</v>
      </c>
      <c r="CI503" s="140" t="s">
        <v>1539</v>
      </c>
      <c r="CJ503" s="140" t="s">
        <v>1539</v>
      </c>
      <c r="CL503" s="140"/>
      <c r="CM503" s="140"/>
      <c r="CN503" s="140"/>
      <c r="CO503" s="140"/>
      <c r="CP503" s="140"/>
      <c r="CQ503" s="140"/>
      <c r="CR503" s="140"/>
      <c r="CS503" s="140"/>
      <c r="CT503" s="140"/>
      <c r="CU503" s="140"/>
      <c r="CV503" s="140"/>
      <c r="CW503" s="140"/>
      <c r="CY503" s="103"/>
      <c r="CZ503" s="103"/>
      <c r="DA503" s="103"/>
      <c r="DB503" s="103"/>
      <c r="DC503" s="103"/>
      <c r="DD503" s="103"/>
      <c r="DE503" s="103"/>
      <c r="DF503" s="103"/>
      <c r="DG503" s="103"/>
      <c r="DH503" s="103"/>
      <c r="DI503" s="103"/>
      <c r="DJ503" s="103"/>
    </row>
    <row r="504" spans="1:114" ht="15" customHeight="1" thickBot="1" x14ac:dyDescent="0.3">
      <c r="A504" s="70">
        <v>-75.8</v>
      </c>
      <c r="B504" s="70">
        <v>2.06666667</v>
      </c>
      <c r="C504" s="71">
        <v>1352</v>
      </c>
      <c r="D504" s="56">
        <v>21025020</v>
      </c>
      <c r="E504" s="56"/>
      <c r="F504" s="195" t="s">
        <v>863</v>
      </c>
      <c r="G504" s="57" t="s">
        <v>101</v>
      </c>
      <c r="H504" s="82" t="s">
        <v>864</v>
      </c>
      <c r="I504" s="129" t="s">
        <v>1539</v>
      </c>
      <c r="J504" s="129" t="s">
        <v>1539</v>
      </c>
      <c r="K504" s="129" t="s">
        <v>1539</v>
      </c>
      <c r="L504" s="129" t="s">
        <v>1539</v>
      </c>
      <c r="M504" s="129" t="s">
        <v>1539</v>
      </c>
      <c r="N504" s="129" t="s">
        <v>1539</v>
      </c>
      <c r="O504" s="129" t="s">
        <v>1539</v>
      </c>
      <c r="P504" s="129" t="s">
        <v>1539</v>
      </c>
      <c r="Q504" s="129" t="s">
        <v>1539</v>
      </c>
      <c r="R504" s="129" t="s">
        <v>1539</v>
      </c>
      <c r="S504" s="129" t="s">
        <v>1539</v>
      </c>
      <c r="T504" s="129" t="s">
        <v>1539</v>
      </c>
      <c r="U504" s="129" t="s">
        <v>1539</v>
      </c>
      <c r="V504" s="129" t="s">
        <v>1539</v>
      </c>
      <c r="W504" s="129" t="s">
        <v>1539</v>
      </c>
      <c r="X504" s="129" t="s">
        <v>1539</v>
      </c>
      <c r="Y504" s="129" t="s">
        <v>1539</v>
      </c>
      <c r="Z504" s="129" t="s">
        <v>1539</v>
      </c>
      <c r="AA504" s="129" t="s">
        <v>1539</v>
      </c>
      <c r="AB504" s="129" t="s">
        <v>1539</v>
      </c>
      <c r="AC504" s="129" t="s">
        <v>1539</v>
      </c>
      <c r="AD504" s="129" t="s">
        <v>1539</v>
      </c>
      <c r="AE504" s="129" t="s">
        <v>1539</v>
      </c>
      <c r="AF504" s="129" t="s">
        <v>1539</v>
      </c>
      <c r="AG504" s="129" t="s">
        <v>1539</v>
      </c>
      <c r="AH504" s="129" t="s">
        <v>1539</v>
      </c>
      <c r="AI504" s="129" t="s">
        <v>1539</v>
      </c>
      <c r="AJ504" s="129" t="s">
        <v>1539</v>
      </c>
      <c r="AK504" s="129" t="s">
        <v>1539</v>
      </c>
      <c r="AL504" s="129" t="s">
        <v>1539</v>
      </c>
      <c r="AM504" s="129"/>
      <c r="AN504" s="130"/>
      <c r="AO504" s="131"/>
      <c r="AQ504" s="132"/>
      <c r="AR504" s="99"/>
      <c r="AS504" s="133"/>
      <c r="AT504" s="134"/>
      <c r="AU504" s="135" t="s">
        <v>1539</v>
      </c>
      <c r="AV504" s="136"/>
      <c r="AW504" s="140"/>
      <c r="AX504" s="129" t="s">
        <v>1539</v>
      </c>
      <c r="AY504" s="129" t="s">
        <v>1539</v>
      </c>
      <c r="AZ504" s="129" t="s">
        <v>1539</v>
      </c>
      <c r="BA504" s="129" t="s">
        <v>1539</v>
      </c>
      <c r="BB504" s="129" t="s">
        <v>1539</v>
      </c>
      <c r="BC504" s="129" t="s">
        <v>1539</v>
      </c>
      <c r="BD504" s="129" t="s">
        <v>1539</v>
      </c>
      <c r="BE504" s="129"/>
      <c r="BF504" s="129"/>
      <c r="BG504" s="129"/>
      <c r="BH504" s="129"/>
      <c r="BI504" s="129"/>
      <c r="BJ504" s="129"/>
      <c r="BK504" s="129"/>
      <c r="BL504" s="129"/>
      <c r="BM504" s="129"/>
      <c r="BN504" s="137"/>
      <c r="BO504" s="138"/>
      <c r="BP504" s="131"/>
      <c r="BQ504" s="99"/>
      <c r="BR504" s="139"/>
      <c r="BS504" s="132"/>
      <c r="BT504" s="99"/>
      <c r="BU504" s="134"/>
      <c r="BV504" s="135" t="s">
        <v>1539</v>
      </c>
      <c r="BW504" s="116"/>
      <c r="BY504" s="140" t="s">
        <v>1539</v>
      </c>
      <c r="BZ504" s="140" t="s">
        <v>1539</v>
      </c>
      <c r="CA504" s="140" t="s">
        <v>1539</v>
      </c>
      <c r="CB504" s="140" t="s">
        <v>1539</v>
      </c>
      <c r="CC504" s="140" t="s">
        <v>1539</v>
      </c>
      <c r="CD504" s="140" t="s">
        <v>1539</v>
      </c>
      <c r="CE504" s="140" t="s">
        <v>1539</v>
      </c>
      <c r="CF504" s="140" t="s">
        <v>1539</v>
      </c>
      <c r="CG504" s="140" t="s">
        <v>1539</v>
      </c>
      <c r="CH504" s="140" t="s">
        <v>1539</v>
      </c>
      <c r="CI504" s="140" t="s">
        <v>1539</v>
      </c>
      <c r="CJ504" s="140" t="s">
        <v>1539</v>
      </c>
      <c r="CL504" s="140">
        <v>29.786666666666669</v>
      </c>
      <c r="CM504" s="140">
        <v>29.926666666666669</v>
      </c>
      <c r="CN504" s="140">
        <v>29.333333333333329</v>
      </c>
      <c r="CO504" s="140">
        <v>28.70666666666666</v>
      </c>
      <c r="CP504" s="140">
        <v>28.133333333333329</v>
      </c>
      <c r="CQ504" s="140">
        <v>27.48</v>
      </c>
      <c r="CR504" s="140">
        <v>27.38666666666667</v>
      </c>
      <c r="CS504" s="140">
        <v>28</v>
      </c>
      <c r="CT504" s="140">
        <v>28.90666666666667</v>
      </c>
      <c r="CU504" s="140">
        <v>29.52</v>
      </c>
      <c r="CV504" s="140">
        <v>28.866666666666671</v>
      </c>
      <c r="CW504" s="140">
        <v>28.74285714285714</v>
      </c>
      <c r="CY504" s="103">
        <v>27.70000000000001</v>
      </c>
      <c r="CZ504" s="103">
        <v>28.125</v>
      </c>
      <c r="DA504" s="103">
        <v>27.822222222222219</v>
      </c>
      <c r="DB504" s="103">
        <v>27.466666666666669</v>
      </c>
      <c r="DC504" s="103">
        <v>27.444444444444439</v>
      </c>
      <c r="DD504" s="103">
        <v>26.733333333333331</v>
      </c>
      <c r="DE504" s="103">
        <v>25.955555555555549</v>
      </c>
      <c r="DF504" s="103">
        <v>26.533333333333331</v>
      </c>
      <c r="DG504" s="103">
        <v>27.7</v>
      </c>
      <c r="DH504" s="103">
        <v>27.7</v>
      </c>
      <c r="DI504" s="103">
        <v>27.088888888888889</v>
      </c>
      <c r="DJ504" s="103">
        <v>27.244444444444451</v>
      </c>
    </row>
    <row r="505" spans="1:114" s="49" customFormat="1" ht="15" customHeight="1" thickTop="1" thickBot="1" x14ac:dyDescent="0.3">
      <c r="A505" s="51" t="s">
        <v>865</v>
      </c>
      <c r="B505" s="51"/>
      <c r="C505" s="52"/>
      <c r="D505" s="53"/>
      <c r="E505" s="53"/>
      <c r="F505" s="95" t="s">
        <v>866</v>
      </c>
      <c r="G505" s="55"/>
      <c r="H505" s="54"/>
      <c r="I505" s="145"/>
      <c r="J505" s="145"/>
      <c r="K505" s="145"/>
      <c r="L505" s="145"/>
      <c r="M505" s="145"/>
      <c r="N505" s="145"/>
      <c r="O505" s="145"/>
      <c r="P505" s="145"/>
      <c r="Q505" s="145"/>
      <c r="R505" s="145"/>
      <c r="S505" s="145"/>
      <c r="T505" s="145"/>
      <c r="U505" s="145"/>
      <c r="V505" s="145"/>
      <c r="W505" s="145"/>
      <c r="X505" s="145"/>
      <c r="Y505" s="145"/>
      <c r="Z505" s="145"/>
      <c r="AA505" s="145"/>
      <c r="AB505" s="145"/>
      <c r="AC505" s="145"/>
      <c r="AD505" s="145"/>
      <c r="AE505" s="145"/>
      <c r="AF505" s="145"/>
      <c r="AG505" s="145"/>
      <c r="AH505" s="145"/>
      <c r="AI505" s="145"/>
      <c r="AJ505" s="145"/>
      <c r="AK505" s="145"/>
      <c r="AL505" s="145"/>
      <c r="AM505" s="145"/>
      <c r="AN505" s="145"/>
      <c r="AO505" s="146"/>
      <c r="AP505" s="146"/>
      <c r="AQ505" s="147"/>
      <c r="AR505" s="148"/>
      <c r="AS505" s="149"/>
      <c r="AT505" s="148"/>
      <c r="AU505" s="148"/>
      <c r="AV505" s="148"/>
      <c r="AW505" s="212"/>
      <c r="AX505" s="145"/>
      <c r="AY505" s="145"/>
      <c r="AZ505" s="145"/>
      <c r="BA505" s="145"/>
      <c r="BB505" s="145"/>
      <c r="BC505" s="145"/>
      <c r="BD505" s="145"/>
      <c r="BE505" s="145"/>
      <c r="BF505" s="145"/>
      <c r="BG505" s="145"/>
      <c r="BH505" s="145"/>
      <c r="BI505" s="145"/>
      <c r="BJ505" s="145"/>
      <c r="BK505" s="145"/>
      <c r="BL505" s="145"/>
      <c r="BM505" s="145"/>
      <c r="BN505" s="150"/>
      <c r="BO505" s="151"/>
      <c r="BP505" s="146"/>
      <c r="BQ505" s="146"/>
      <c r="BR505" s="152"/>
      <c r="BS505" s="147"/>
      <c r="BT505" s="148"/>
      <c r="BU505" s="148"/>
      <c r="BV505" s="148"/>
      <c r="BW505" s="153"/>
      <c r="BX505" s="184"/>
      <c r="BY505" s="212"/>
      <c r="BZ505" s="212"/>
      <c r="CA505" s="212"/>
      <c r="CB505" s="212"/>
      <c r="CC505" s="212"/>
      <c r="CD505" s="212"/>
      <c r="CE505" s="212"/>
      <c r="CF505" s="212"/>
      <c r="CG505" s="212"/>
      <c r="CH505" s="212"/>
      <c r="CI505" s="212"/>
      <c r="CJ505" s="212"/>
      <c r="CL505" s="127"/>
      <c r="CM505" s="127"/>
      <c r="CN505" s="127"/>
      <c r="CO505" s="127"/>
      <c r="CP505" s="127"/>
      <c r="CQ505" s="127"/>
      <c r="CR505" s="127"/>
      <c r="CS505" s="127"/>
      <c r="CT505" s="127"/>
      <c r="CU505" s="127"/>
      <c r="CV505" s="127"/>
      <c r="CW505" s="127"/>
      <c r="CY505" s="153"/>
      <c r="CZ505" s="153"/>
      <c r="DA505" s="153"/>
      <c r="DB505" s="128"/>
      <c r="DC505" s="128"/>
      <c r="DD505" s="128"/>
      <c r="DE505" s="128"/>
      <c r="DF505" s="128"/>
      <c r="DG505" s="128"/>
      <c r="DH505" s="128"/>
      <c r="DI505" s="128"/>
      <c r="DJ505" s="128"/>
    </row>
    <row r="506" spans="1:114" ht="15" customHeight="1" thickTop="1" x14ac:dyDescent="0.25">
      <c r="A506" s="70">
        <v>-75.700861110000005</v>
      </c>
      <c r="B506" s="70">
        <v>6.3410000000000002</v>
      </c>
      <c r="C506" s="71">
        <v>1638</v>
      </c>
      <c r="D506" s="56">
        <v>26205080</v>
      </c>
      <c r="E506" s="56"/>
      <c r="F506" s="201" t="s">
        <v>867</v>
      </c>
      <c r="G506" s="57" t="s">
        <v>63</v>
      </c>
      <c r="H506" s="82" t="s">
        <v>73</v>
      </c>
      <c r="I506" s="129">
        <v>26.4</v>
      </c>
      <c r="J506" s="129">
        <v>26.8</v>
      </c>
      <c r="K506" s="129">
        <v>24.2</v>
      </c>
      <c r="L506" s="129">
        <v>22.4</v>
      </c>
      <c r="M506" s="129">
        <v>24</v>
      </c>
      <c r="N506" s="129">
        <v>25.2</v>
      </c>
      <c r="O506" s="129">
        <v>26.4</v>
      </c>
      <c r="P506" s="129">
        <v>27.4</v>
      </c>
      <c r="Q506" s="129">
        <v>26.4</v>
      </c>
      <c r="R506" s="129">
        <v>25.4</v>
      </c>
      <c r="S506" s="129">
        <v>25</v>
      </c>
      <c r="T506" s="129">
        <v>25.4</v>
      </c>
      <c r="U506" s="129">
        <v>24.6</v>
      </c>
      <c r="V506" s="129">
        <v>23.2</v>
      </c>
      <c r="W506" s="129">
        <v>22.4</v>
      </c>
      <c r="X506" s="129">
        <v>23</v>
      </c>
      <c r="Y506" s="129">
        <v>25.2</v>
      </c>
      <c r="Z506" s="129">
        <v>25.4</v>
      </c>
      <c r="AA506" s="129">
        <v>23.4</v>
      </c>
      <c r="AB506" s="129">
        <v>23.2</v>
      </c>
      <c r="AC506" s="129">
        <v>24.8</v>
      </c>
      <c r="AD506" s="129">
        <v>25.8</v>
      </c>
      <c r="AE506" s="129">
        <v>24</v>
      </c>
      <c r="AF506" s="129">
        <v>23.8</v>
      </c>
      <c r="AG506" s="129">
        <v>25</v>
      </c>
      <c r="AH506" s="129">
        <v>26.4</v>
      </c>
      <c r="AI506" s="129">
        <v>20.6</v>
      </c>
      <c r="AJ506" s="129">
        <v>22.2</v>
      </c>
      <c r="AK506" s="129">
        <v>23.4</v>
      </c>
      <c r="AL506" s="129">
        <v>24.6</v>
      </c>
      <c r="AM506" s="129"/>
      <c r="AN506" s="130">
        <f>+LOOKUP(1000,I506:AM506)</f>
        <v>24.6</v>
      </c>
      <c r="AO506" s="131"/>
      <c r="AQ506" s="132"/>
      <c r="AR506" s="99"/>
      <c r="AS506" s="133"/>
      <c r="AT506" s="134">
        <f>+MAX(I506:AM506)</f>
        <v>27.4</v>
      </c>
      <c r="AU506" s="135" t="s">
        <v>1539</v>
      </c>
      <c r="AV506" s="136"/>
      <c r="AW506" s="140"/>
      <c r="AX506" s="129">
        <v>23.8</v>
      </c>
      <c r="AY506" s="129">
        <v>24.4</v>
      </c>
      <c r="AZ506" s="129">
        <v>24.6</v>
      </c>
      <c r="BA506" s="129">
        <v>23.4</v>
      </c>
      <c r="BB506" s="129">
        <v>21.8</v>
      </c>
      <c r="BC506" s="129">
        <v>24.4</v>
      </c>
      <c r="BD506" s="129">
        <v>25</v>
      </c>
      <c r="BE506" s="129"/>
      <c r="BF506" s="129"/>
      <c r="BG506" s="129"/>
      <c r="BH506" s="129"/>
      <c r="BI506" s="129"/>
      <c r="BJ506" s="129"/>
      <c r="BK506" s="129"/>
      <c r="BL506" s="129"/>
      <c r="BM506" s="129"/>
      <c r="BN506" s="137">
        <f>+LOOKUP(1000,AX506:BM506)</f>
        <v>25</v>
      </c>
      <c r="BO506" s="138"/>
      <c r="BP506" s="131"/>
      <c r="BQ506" s="99">
        <f>+BN506-BP506</f>
        <v>25</v>
      </c>
      <c r="BR506" s="139"/>
      <c r="BS506" s="132">
        <f>+AVERAGE(AX506:BM506)</f>
        <v>23.914285714285715</v>
      </c>
      <c r="BT506" s="99">
        <f>+BS506-BP506</f>
        <v>23.914285714285715</v>
      </c>
      <c r="BU506" s="134">
        <f>+MAX(AX506:BM506)</f>
        <v>25</v>
      </c>
      <c r="BV506" s="135" t="s">
        <v>1539</v>
      </c>
      <c r="BW506" s="116"/>
      <c r="BY506" s="140" t="s">
        <v>1539</v>
      </c>
      <c r="BZ506" s="140" t="s">
        <v>1539</v>
      </c>
      <c r="CA506" s="140" t="s">
        <v>1539</v>
      </c>
      <c r="CB506" s="140" t="s">
        <v>1539</v>
      </c>
      <c r="CC506" s="140" t="s">
        <v>1539</v>
      </c>
      <c r="CD506" s="140" t="s">
        <v>1539</v>
      </c>
      <c r="CE506" s="140" t="s">
        <v>1539</v>
      </c>
      <c r="CF506" s="140" t="s">
        <v>1539</v>
      </c>
      <c r="CG506" s="140" t="s">
        <v>1539</v>
      </c>
      <c r="CH506" s="140" t="s">
        <v>1539</v>
      </c>
      <c r="CI506" s="140" t="s">
        <v>1539</v>
      </c>
      <c r="CJ506" s="140" t="s">
        <v>1539</v>
      </c>
      <c r="CL506" s="140"/>
      <c r="CM506" s="140"/>
      <c r="CN506" s="140"/>
      <c r="CO506" s="140"/>
      <c r="CP506" s="140"/>
      <c r="CQ506" s="140"/>
      <c r="CR506" s="140"/>
      <c r="CS506" s="140"/>
      <c r="CT506" s="140"/>
      <c r="CU506" s="140"/>
      <c r="CV506" s="140"/>
      <c r="CW506" s="140"/>
      <c r="CY506" s="105"/>
      <c r="CZ506" s="105"/>
      <c r="DA506" s="105"/>
      <c r="DB506" s="105"/>
      <c r="DC506" s="105"/>
      <c r="DD506" s="105"/>
      <c r="DE506" s="105"/>
      <c r="DF506" s="105"/>
      <c r="DG506" s="105"/>
      <c r="DH506" s="105"/>
      <c r="DI506" s="105"/>
      <c r="DJ506" s="105"/>
    </row>
    <row r="507" spans="1:114" ht="15" customHeight="1" x14ac:dyDescent="0.25">
      <c r="A507" s="70">
        <v>-75.859250000000003</v>
      </c>
      <c r="B507" s="70">
        <v>6.3031388899999996</v>
      </c>
      <c r="C507" s="71">
        <v>710</v>
      </c>
      <c r="D507" s="56">
        <v>26210090</v>
      </c>
      <c r="E507" s="56"/>
      <c r="F507" s="201" t="s">
        <v>868</v>
      </c>
      <c r="G507" s="57" t="s">
        <v>63</v>
      </c>
      <c r="H507" s="82" t="s">
        <v>869</v>
      </c>
      <c r="I507" s="129" t="s">
        <v>1539</v>
      </c>
      <c r="J507" s="129" t="s">
        <v>1539</v>
      </c>
      <c r="K507" s="129" t="s">
        <v>1539</v>
      </c>
      <c r="L507" s="129" t="s">
        <v>1539</v>
      </c>
      <c r="M507" s="129" t="s">
        <v>1539</v>
      </c>
      <c r="N507" s="129" t="s">
        <v>1539</v>
      </c>
      <c r="O507" s="129" t="s">
        <v>1539</v>
      </c>
      <c r="P507" s="129" t="s">
        <v>1539</v>
      </c>
      <c r="Q507" s="129" t="s">
        <v>1539</v>
      </c>
      <c r="R507" s="129" t="s">
        <v>1539</v>
      </c>
      <c r="S507" s="129" t="s">
        <v>1539</v>
      </c>
      <c r="T507" s="129" t="s">
        <v>1539</v>
      </c>
      <c r="U507" s="129" t="s">
        <v>1539</v>
      </c>
      <c r="V507" s="129" t="s">
        <v>1539</v>
      </c>
      <c r="W507" s="129" t="s">
        <v>1539</v>
      </c>
      <c r="X507" s="129" t="s">
        <v>1539</v>
      </c>
      <c r="Y507" s="129" t="s">
        <v>1539</v>
      </c>
      <c r="Z507" s="129"/>
      <c r="AA507" s="129" t="s">
        <v>1539</v>
      </c>
      <c r="AB507" s="129" t="s">
        <v>1539</v>
      </c>
      <c r="AC507" s="129" t="s">
        <v>1539</v>
      </c>
      <c r="AD507" s="129" t="s">
        <v>1539</v>
      </c>
      <c r="AE507" s="129" t="s">
        <v>1539</v>
      </c>
      <c r="AF507" s="129"/>
      <c r="AG507" s="129"/>
      <c r="AH507" s="129"/>
      <c r="AI507" s="129"/>
      <c r="AJ507" s="129"/>
      <c r="AK507" s="129"/>
      <c r="AL507" s="129"/>
      <c r="AM507" s="129"/>
      <c r="AN507" s="130"/>
      <c r="AO507" s="131"/>
      <c r="AQ507" s="132"/>
      <c r="AR507" s="99"/>
      <c r="AS507" s="133"/>
      <c r="AT507" s="134"/>
      <c r="AU507" s="135" t="s">
        <v>1539</v>
      </c>
      <c r="AV507" s="136"/>
      <c r="AW507" s="140"/>
      <c r="AX507" s="129" t="s">
        <v>1539</v>
      </c>
      <c r="AY507" s="129" t="s">
        <v>1539</v>
      </c>
      <c r="AZ507" s="129" t="s">
        <v>1539</v>
      </c>
      <c r="BA507" s="129" t="s">
        <v>1539</v>
      </c>
      <c r="BB507" s="129" t="s">
        <v>1539</v>
      </c>
      <c r="BC507" s="129" t="s">
        <v>1539</v>
      </c>
      <c r="BD507" s="129" t="s">
        <v>1539</v>
      </c>
      <c r="BE507" s="129"/>
      <c r="BF507" s="129"/>
      <c r="BG507" s="129"/>
      <c r="BH507" s="129"/>
      <c r="BI507" s="129"/>
      <c r="BJ507" s="129"/>
      <c r="BK507" s="129"/>
      <c r="BL507" s="129"/>
      <c r="BM507" s="129"/>
      <c r="BN507" s="137"/>
      <c r="BO507" s="138"/>
      <c r="BP507" s="131"/>
      <c r="BQ507" s="99"/>
      <c r="BR507" s="139"/>
      <c r="BS507" s="132"/>
      <c r="BT507" s="99"/>
      <c r="BU507" s="134"/>
      <c r="BV507" s="135" t="s">
        <v>1539</v>
      </c>
      <c r="BW507" s="116"/>
      <c r="BY507" s="140" t="s">
        <v>1539</v>
      </c>
      <c r="BZ507" s="140" t="s">
        <v>1539</v>
      </c>
      <c r="CA507" s="140" t="s">
        <v>1539</v>
      </c>
      <c r="CB507" s="140" t="s">
        <v>1539</v>
      </c>
      <c r="CC507" s="140" t="s">
        <v>1539</v>
      </c>
      <c r="CD507" s="140" t="s">
        <v>1539</v>
      </c>
      <c r="CE507" s="140" t="s">
        <v>1539</v>
      </c>
      <c r="CF507" s="140" t="s">
        <v>1539</v>
      </c>
      <c r="CG507" s="140" t="s">
        <v>1539</v>
      </c>
      <c r="CH507" s="140" t="s">
        <v>1539</v>
      </c>
      <c r="CI507" s="140" t="s">
        <v>1539</v>
      </c>
      <c r="CJ507" s="140" t="s">
        <v>1539</v>
      </c>
      <c r="CL507" s="140"/>
      <c r="CM507" s="140"/>
      <c r="CN507" s="140"/>
      <c r="CO507" s="140"/>
      <c r="CP507" s="140"/>
      <c r="CQ507" s="140"/>
      <c r="CR507" s="140"/>
      <c r="CS507" s="140"/>
      <c r="CT507" s="140"/>
      <c r="CU507" s="140"/>
      <c r="CV507" s="140"/>
      <c r="CW507" s="140"/>
      <c r="CY507" s="105"/>
      <c r="CZ507" s="105"/>
      <c r="DA507" s="105"/>
      <c r="DB507" s="105"/>
      <c r="DC507" s="105"/>
      <c r="DD507" s="105"/>
      <c r="DE507" s="105"/>
      <c r="DF507" s="105"/>
      <c r="DG507" s="105"/>
      <c r="DH507" s="105"/>
      <c r="DI507" s="105"/>
      <c r="DJ507" s="105"/>
    </row>
    <row r="508" spans="1:114" ht="15" customHeight="1" x14ac:dyDescent="0.25">
      <c r="A508" s="70">
        <v>-75.668333329999996</v>
      </c>
      <c r="B508" s="70">
        <v>6.6091666699999996</v>
      </c>
      <c r="C508" s="71">
        <v>2540</v>
      </c>
      <c r="D508" s="56">
        <v>27010870</v>
      </c>
      <c r="E508" s="56"/>
      <c r="F508" s="201" t="s">
        <v>211</v>
      </c>
      <c r="G508" s="57" t="s">
        <v>63</v>
      </c>
      <c r="H508" s="82" t="s">
        <v>212</v>
      </c>
      <c r="I508" s="129" t="s">
        <v>1539</v>
      </c>
      <c r="J508" s="129" t="s">
        <v>1539</v>
      </c>
      <c r="K508" s="129" t="s">
        <v>1539</v>
      </c>
      <c r="L508" s="129" t="s">
        <v>1539</v>
      </c>
      <c r="M508" s="129" t="s">
        <v>1539</v>
      </c>
      <c r="N508" s="129" t="s">
        <v>1539</v>
      </c>
      <c r="O508" s="129" t="s">
        <v>1539</v>
      </c>
      <c r="P508" s="129" t="s">
        <v>1539</v>
      </c>
      <c r="Q508" s="129" t="s">
        <v>1539</v>
      </c>
      <c r="R508" s="129" t="s">
        <v>1539</v>
      </c>
      <c r="S508" s="129" t="s">
        <v>1539</v>
      </c>
      <c r="T508" s="129" t="s">
        <v>1539</v>
      </c>
      <c r="U508" s="129" t="s">
        <v>1539</v>
      </c>
      <c r="V508" s="129" t="s">
        <v>1539</v>
      </c>
      <c r="W508" s="129" t="s">
        <v>1539</v>
      </c>
      <c r="X508" s="129" t="s">
        <v>1539</v>
      </c>
      <c r="Y508" s="129" t="s">
        <v>1539</v>
      </c>
      <c r="Z508" s="129"/>
      <c r="AA508" s="129" t="s">
        <v>1539</v>
      </c>
      <c r="AB508" s="129" t="s">
        <v>1539</v>
      </c>
      <c r="AC508" s="129" t="s">
        <v>1539</v>
      </c>
      <c r="AD508" s="129" t="s">
        <v>1539</v>
      </c>
      <c r="AE508" s="129" t="s">
        <v>1539</v>
      </c>
      <c r="AF508" s="129"/>
      <c r="AG508" s="129"/>
      <c r="AH508" s="129"/>
      <c r="AI508" s="129"/>
      <c r="AJ508" s="129"/>
      <c r="AK508" s="129"/>
      <c r="AL508" s="129"/>
      <c r="AM508" s="129"/>
      <c r="AN508" s="130"/>
      <c r="AO508" s="131"/>
      <c r="AQ508" s="132"/>
      <c r="AR508" s="99"/>
      <c r="AS508" s="133"/>
      <c r="AT508" s="134"/>
      <c r="AU508" s="135" t="s">
        <v>1539</v>
      </c>
      <c r="AV508" s="136"/>
      <c r="AW508" s="140"/>
      <c r="AX508" s="129" t="s">
        <v>1539</v>
      </c>
      <c r="AY508" s="129" t="s">
        <v>1539</v>
      </c>
      <c r="AZ508" s="129" t="s">
        <v>1539</v>
      </c>
      <c r="BA508" s="129" t="s">
        <v>1539</v>
      </c>
      <c r="BB508" s="129" t="s">
        <v>1539</v>
      </c>
      <c r="BC508" s="129" t="s">
        <v>1539</v>
      </c>
      <c r="BD508" s="129" t="s">
        <v>1539</v>
      </c>
      <c r="BE508" s="129"/>
      <c r="BF508" s="129"/>
      <c r="BG508" s="129"/>
      <c r="BH508" s="129"/>
      <c r="BI508" s="129"/>
      <c r="BJ508" s="129"/>
      <c r="BK508" s="129"/>
      <c r="BL508" s="129"/>
      <c r="BM508" s="129"/>
      <c r="BN508" s="137"/>
      <c r="BO508" s="138"/>
      <c r="BP508" s="131"/>
      <c r="BQ508" s="99"/>
      <c r="BR508" s="139"/>
      <c r="BS508" s="132"/>
      <c r="BT508" s="99"/>
      <c r="BU508" s="134"/>
      <c r="BV508" s="135" t="s">
        <v>1539</v>
      </c>
      <c r="BW508" s="116"/>
      <c r="BY508" s="140" t="s">
        <v>1539</v>
      </c>
      <c r="BZ508" s="140" t="s">
        <v>1539</v>
      </c>
      <c r="CA508" s="140" t="s">
        <v>1539</v>
      </c>
      <c r="CB508" s="140" t="s">
        <v>1539</v>
      </c>
      <c r="CC508" s="140" t="s">
        <v>1539</v>
      </c>
      <c r="CD508" s="140" t="s">
        <v>1539</v>
      </c>
      <c r="CE508" s="140" t="s">
        <v>1539</v>
      </c>
      <c r="CF508" s="140" t="s">
        <v>1539</v>
      </c>
      <c r="CG508" s="140" t="s">
        <v>1539</v>
      </c>
      <c r="CH508" s="140" t="s">
        <v>1539</v>
      </c>
      <c r="CI508" s="140" t="s">
        <v>1539</v>
      </c>
      <c r="CJ508" s="140" t="s">
        <v>1539</v>
      </c>
      <c r="CL508" s="140"/>
      <c r="CM508" s="140"/>
      <c r="CN508" s="140"/>
      <c r="CO508" s="140"/>
      <c r="CP508" s="140"/>
      <c r="CQ508" s="140"/>
      <c r="CR508" s="140"/>
      <c r="CS508" s="140"/>
      <c r="CT508" s="140"/>
      <c r="CU508" s="140"/>
      <c r="CV508" s="140"/>
      <c r="CW508" s="140"/>
      <c r="CY508" s="105"/>
      <c r="CZ508" s="105"/>
      <c r="DA508" s="105"/>
      <c r="DB508" s="105"/>
      <c r="DC508" s="105"/>
      <c r="DD508" s="105"/>
      <c r="DE508" s="105"/>
      <c r="DF508" s="105"/>
      <c r="DG508" s="105"/>
      <c r="DH508" s="105"/>
      <c r="DI508" s="105"/>
      <c r="DJ508" s="105"/>
    </row>
    <row r="509" spans="1:114" ht="15" customHeight="1" x14ac:dyDescent="0.25">
      <c r="A509" s="70">
        <v>-74.83666667</v>
      </c>
      <c r="B509" s="70">
        <v>6.4858333300000002</v>
      </c>
      <c r="C509" s="71">
        <v>835</v>
      </c>
      <c r="D509" s="56">
        <v>23085080</v>
      </c>
      <c r="E509" s="56"/>
      <c r="F509" s="201" t="s">
        <v>870</v>
      </c>
      <c r="G509" s="57" t="s">
        <v>63</v>
      </c>
      <c r="H509" s="82" t="s">
        <v>871</v>
      </c>
      <c r="I509" s="129">
        <v>30</v>
      </c>
      <c r="J509" s="129">
        <v>30.3</v>
      </c>
      <c r="K509" s="129">
        <v>28.6</v>
      </c>
      <c r="L509" s="129">
        <v>28.2</v>
      </c>
      <c r="M509" s="129">
        <v>29.6</v>
      </c>
      <c r="N509" s="129">
        <v>30</v>
      </c>
      <c r="O509" s="129">
        <v>29.4</v>
      </c>
      <c r="P509" s="129">
        <v>29</v>
      </c>
      <c r="Q509" s="129">
        <v>30.9</v>
      </c>
      <c r="R509" s="129">
        <v>30.8</v>
      </c>
      <c r="S509" s="129">
        <v>31</v>
      </c>
      <c r="T509" s="129">
        <v>30.4</v>
      </c>
      <c r="U509" s="129">
        <v>30.1</v>
      </c>
      <c r="V509" s="129">
        <v>29.2</v>
      </c>
      <c r="W509" s="129">
        <v>29.4</v>
      </c>
      <c r="X509" s="129">
        <v>30.2</v>
      </c>
      <c r="Y509" s="129">
        <v>29.6</v>
      </c>
      <c r="Z509" s="129">
        <v>30.2</v>
      </c>
      <c r="AA509" s="129">
        <v>30.2</v>
      </c>
      <c r="AB509" s="129">
        <v>29</v>
      </c>
      <c r="AC509" s="129">
        <v>30.2</v>
      </c>
      <c r="AD509" s="129">
        <v>29.8</v>
      </c>
      <c r="AE509" s="129">
        <v>30.2</v>
      </c>
      <c r="AF509" s="129">
        <v>29.8</v>
      </c>
      <c r="AG509" s="129">
        <v>29.2</v>
      </c>
      <c r="AH509" s="129">
        <v>30</v>
      </c>
      <c r="AI509" s="129">
        <v>30.2</v>
      </c>
      <c r="AJ509" s="129">
        <v>29.8</v>
      </c>
      <c r="AK509" s="129">
        <v>30.2</v>
      </c>
      <c r="AL509" s="129">
        <v>29.8</v>
      </c>
      <c r="AM509" s="129"/>
      <c r="AN509" s="130">
        <f>+LOOKUP(1000,I509:AM509)</f>
        <v>29.8</v>
      </c>
      <c r="AO509" s="131"/>
      <c r="AQ509" s="132"/>
      <c r="AR509" s="99"/>
      <c r="AS509" s="133"/>
      <c r="AT509" s="134">
        <f>+MAX(I509:AM509)</f>
        <v>31</v>
      </c>
      <c r="AU509" s="135" t="s">
        <v>1539</v>
      </c>
      <c r="AV509" s="136"/>
      <c r="AW509" s="140"/>
      <c r="AX509" s="129">
        <v>29</v>
      </c>
      <c r="AY509" s="129" t="s">
        <v>1539</v>
      </c>
      <c r="AZ509" s="129" t="s">
        <v>1539</v>
      </c>
      <c r="BA509" s="129" t="s">
        <v>1539</v>
      </c>
      <c r="BB509" s="129" t="s">
        <v>1539</v>
      </c>
      <c r="BC509" s="129" t="s">
        <v>1539</v>
      </c>
      <c r="BD509" s="129" t="s">
        <v>1539</v>
      </c>
      <c r="BE509" s="129"/>
      <c r="BF509" s="129"/>
      <c r="BG509" s="129"/>
      <c r="BH509" s="129"/>
      <c r="BI509" s="129"/>
      <c r="BJ509" s="129"/>
      <c r="BK509" s="129"/>
      <c r="BL509" s="129"/>
      <c r="BM509" s="129"/>
      <c r="BN509" s="137">
        <f>+LOOKUP(1000,AX509:BM509)</f>
        <v>29</v>
      </c>
      <c r="BO509" s="138"/>
      <c r="BP509" s="131"/>
      <c r="BQ509" s="99">
        <f>+BN509-BP509</f>
        <v>29</v>
      </c>
      <c r="BR509" s="139"/>
      <c r="BS509" s="132">
        <f>+AVERAGE(AX509:BM509)</f>
        <v>29</v>
      </c>
      <c r="BT509" s="99">
        <f>+BS509-BP509</f>
        <v>29</v>
      </c>
      <c r="BU509" s="134">
        <f>+MAX(AX509:BM509)</f>
        <v>29</v>
      </c>
      <c r="BV509" s="135" t="s">
        <v>1539</v>
      </c>
      <c r="BW509" s="116"/>
      <c r="BY509" s="140" t="s">
        <v>1539</v>
      </c>
      <c r="BZ509" s="140" t="s">
        <v>1539</v>
      </c>
      <c r="CA509" s="140" t="s">
        <v>1539</v>
      </c>
      <c r="CB509" s="140" t="s">
        <v>1539</v>
      </c>
      <c r="CC509" s="140" t="s">
        <v>1539</v>
      </c>
      <c r="CD509" s="140" t="s">
        <v>1539</v>
      </c>
      <c r="CE509" s="140" t="s">
        <v>1539</v>
      </c>
      <c r="CF509" s="140" t="s">
        <v>1539</v>
      </c>
      <c r="CG509" s="140" t="s">
        <v>1539</v>
      </c>
      <c r="CH509" s="140" t="s">
        <v>1539</v>
      </c>
      <c r="CI509" s="140" t="s">
        <v>1539</v>
      </c>
      <c r="CJ509" s="140" t="s">
        <v>1539</v>
      </c>
      <c r="CL509" s="140">
        <v>30.4</v>
      </c>
      <c r="CM509" s="140">
        <v>31.295238095238101</v>
      </c>
      <c r="CN509" s="140">
        <v>30.91</v>
      </c>
      <c r="CO509" s="140">
        <v>30.761904761904759</v>
      </c>
      <c r="CP509" s="140">
        <v>29.72727272727272</v>
      </c>
      <c r="CQ509" s="140">
        <v>30.345454545454551</v>
      </c>
      <c r="CR509" s="140">
        <v>30.61304347826087</v>
      </c>
      <c r="CS509" s="140">
        <v>30.95454545454546</v>
      </c>
      <c r="CT509" s="140">
        <v>30.281818181818181</v>
      </c>
      <c r="CU509" s="140">
        <v>29.62857142857143</v>
      </c>
      <c r="CV509" s="140">
        <v>29.161904761904761</v>
      </c>
      <c r="CW509" s="140">
        <v>29.657142857142858</v>
      </c>
      <c r="CY509" s="105">
        <v>28.184210526315791</v>
      </c>
      <c r="CZ509" s="105">
        <v>28.74761904761905</v>
      </c>
      <c r="DA509" s="105">
        <v>28.515000000000001</v>
      </c>
      <c r="DB509" s="105">
        <v>28.261904761904759</v>
      </c>
      <c r="DC509" s="105">
        <v>27.972727272727269</v>
      </c>
      <c r="DD509" s="105">
        <v>28.15</v>
      </c>
      <c r="DE509" s="105">
        <v>28.46956521739131</v>
      </c>
      <c r="DF509" s="105">
        <v>28.68636363636363</v>
      </c>
      <c r="DG509" s="105">
        <v>28.145454545454552</v>
      </c>
      <c r="DH509" s="105">
        <v>27.661904761904761</v>
      </c>
      <c r="DI509" s="155">
        <v>27.44285714285714</v>
      </c>
      <c r="DJ509" s="155">
        <v>27.714285714285712</v>
      </c>
    </row>
    <row r="510" spans="1:114" ht="15" customHeight="1" x14ac:dyDescent="0.25">
      <c r="A510" s="70">
        <v>-75.453611109999997</v>
      </c>
      <c r="B510" s="70">
        <v>6.3683333299999996</v>
      </c>
      <c r="C510" s="71">
        <v>1600</v>
      </c>
      <c r="D510" s="56">
        <v>27010820</v>
      </c>
      <c r="E510" s="56"/>
      <c r="F510" s="201" t="s">
        <v>872</v>
      </c>
      <c r="G510" s="57" t="s">
        <v>63</v>
      </c>
      <c r="H510" s="82" t="s">
        <v>873</v>
      </c>
      <c r="I510" s="129" t="s">
        <v>1539</v>
      </c>
      <c r="J510" s="129" t="s">
        <v>1539</v>
      </c>
      <c r="K510" s="129" t="s">
        <v>1539</v>
      </c>
      <c r="L510" s="129" t="s">
        <v>1539</v>
      </c>
      <c r="M510" s="129" t="s">
        <v>1539</v>
      </c>
      <c r="N510" s="129" t="s">
        <v>1539</v>
      </c>
      <c r="O510" s="129" t="s">
        <v>1539</v>
      </c>
      <c r="P510" s="129" t="s">
        <v>1539</v>
      </c>
      <c r="Q510" s="129" t="s">
        <v>1539</v>
      </c>
      <c r="R510" s="129" t="s">
        <v>1539</v>
      </c>
      <c r="S510" s="129" t="s">
        <v>1539</v>
      </c>
      <c r="T510" s="129" t="s">
        <v>1539</v>
      </c>
      <c r="U510" s="129" t="s">
        <v>1539</v>
      </c>
      <c r="V510" s="129" t="s">
        <v>1539</v>
      </c>
      <c r="W510" s="129" t="s">
        <v>1539</v>
      </c>
      <c r="X510" s="129" t="s">
        <v>1539</v>
      </c>
      <c r="Y510" s="129" t="s">
        <v>1539</v>
      </c>
      <c r="Z510" s="129" t="s">
        <v>1539</v>
      </c>
      <c r="AA510" s="129" t="s">
        <v>1539</v>
      </c>
      <c r="AB510" s="129" t="s">
        <v>1539</v>
      </c>
      <c r="AC510" s="129" t="s">
        <v>1539</v>
      </c>
      <c r="AD510" s="129" t="s">
        <v>1539</v>
      </c>
      <c r="AE510" s="129" t="s">
        <v>1539</v>
      </c>
      <c r="AF510" s="129" t="s">
        <v>1539</v>
      </c>
      <c r="AG510" s="129" t="s">
        <v>1539</v>
      </c>
      <c r="AH510" s="129" t="s">
        <v>1539</v>
      </c>
      <c r="AI510" s="129" t="s">
        <v>1539</v>
      </c>
      <c r="AJ510" s="129" t="s">
        <v>1539</v>
      </c>
      <c r="AK510" s="129" t="s">
        <v>1539</v>
      </c>
      <c r="AL510" s="129" t="s">
        <v>1539</v>
      </c>
      <c r="AM510" s="129"/>
      <c r="AN510" s="130"/>
      <c r="AO510" s="131"/>
      <c r="AQ510" s="132"/>
      <c r="AR510" s="99"/>
      <c r="AS510" s="133"/>
      <c r="AT510" s="134"/>
      <c r="AU510" s="135" t="s">
        <v>1539</v>
      </c>
      <c r="AV510" s="136"/>
      <c r="AW510" s="140"/>
      <c r="AX510" s="129" t="s">
        <v>1539</v>
      </c>
      <c r="AY510" s="129" t="s">
        <v>1539</v>
      </c>
      <c r="AZ510" s="129" t="s">
        <v>1539</v>
      </c>
      <c r="BA510" s="129" t="s">
        <v>1539</v>
      </c>
      <c r="BB510" s="129" t="s">
        <v>1539</v>
      </c>
      <c r="BC510" s="129" t="s">
        <v>1539</v>
      </c>
      <c r="BD510" s="129" t="s">
        <v>1539</v>
      </c>
      <c r="BE510" s="129"/>
      <c r="BF510" s="129"/>
      <c r="BG510" s="129"/>
      <c r="BH510" s="129"/>
      <c r="BI510" s="129"/>
      <c r="BJ510" s="129"/>
      <c r="BK510" s="129"/>
      <c r="BL510" s="129"/>
      <c r="BM510" s="129"/>
      <c r="BN510" s="137"/>
      <c r="BO510" s="138"/>
      <c r="BP510" s="131"/>
      <c r="BQ510" s="99"/>
      <c r="BR510" s="139"/>
      <c r="BS510" s="132"/>
      <c r="BT510" s="99"/>
      <c r="BU510" s="134"/>
      <c r="BV510" s="135" t="s">
        <v>1539</v>
      </c>
      <c r="BW510" s="116"/>
      <c r="BY510" s="140" t="s">
        <v>1539</v>
      </c>
      <c r="BZ510" s="140" t="s">
        <v>1539</v>
      </c>
      <c r="CA510" s="140" t="s">
        <v>1539</v>
      </c>
      <c r="CB510" s="140" t="s">
        <v>1539</v>
      </c>
      <c r="CC510" s="140" t="s">
        <v>1539</v>
      </c>
      <c r="CD510" s="140" t="s">
        <v>1539</v>
      </c>
      <c r="CE510" s="140" t="s">
        <v>1539</v>
      </c>
      <c r="CF510" s="140" t="s">
        <v>1539</v>
      </c>
      <c r="CG510" s="140" t="s">
        <v>1539</v>
      </c>
      <c r="CH510" s="140" t="s">
        <v>1539</v>
      </c>
      <c r="CI510" s="140" t="s">
        <v>1539</v>
      </c>
      <c r="CJ510" s="140" t="s">
        <v>1539</v>
      </c>
      <c r="CL510" s="140"/>
      <c r="CM510" s="140"/>
      <c r="CN510" s="140"/>
      <c r="CO510" s="140"/>
      <c r="CP510" s="140"/>
      <c r="CQ510" s="140"/>
      <c r="CR510" s="140"/>
      <c r="CS510" s="140"/>
      <c r="CT510" s="140"/>
      <c r="CU510" s="140"/>
      <c r="CV510" s="140"/>
      <c r="CW510" s="140"/>
      <c r="CY510" s="105"/>
      <c r="CZ510" s="105"/>
      <c r="DA510" s="105"/>
      <c r="DB510" s="105"/>
      <c r="DC510" s="105"/>
      <c r="DD510" s="105"/>
      <c r="DE510" s="105"/>
      <c r="DF510" s="105"/>
      <c r="DG510" s="105"/>
      <c r="DH510" s="105"/>
      <c r="DI510" s="155"/>
      <c r="DJ510" s="155"/>
    </row>
    <row r="511" spans="1:114" ht="15" customHeight="1" x14ac:dyDescent="0.25">
      <c r="A511" s="70">
        <v>-75.657527779999995</v>
      </c>
      <c r="B511" s="70">
        <v>6.3162777800000001</v>
      </c>
      <c r="C511" s="71">
        <v>2300</v>
      </c>
      <c r="D511" s="56">
        <v>27011120</v>
      </c>
      <c r="E511" s="56"/>
      <c r="F511" s="201" t="s">
        <v>874</v>
      </c>
      <c r="G511" s="57" t="s">
        <v>63</v>
      </c>
      <c r="H511" s="82" t="s">
        <v>73</v>
      </c>
      <c r="I511" s="129" t="s">
        <v>1539</v>
      </c>
      <c r="J511" s="129" t="s">
        <v>1539</v>
      </c>
      <c r="K511" s="129" t="s">
        <v>1539</v>
      </c>
      <c r="L511" s="129" t="s">
        <v>1539</v>
      </c>
      <c r="M511" s="129" t="s">
        <v>1539</v>
      </c>
      <c r="N511" s="129" t="s">
        <v>1539</v>
      </c>
      <c r="O511" s="129" t="s">
        <v>1539</v>
      </c>
      <c r="P511" s="129" t="s">
        <v>1539</v>
      </c>
      <c r="Q511" s="129" t="s">
        <v>1539</v>
      </c>
      <c r="R511" s="129" t="s">
        <v>1539</v>
      </c>
      <c r="S511" s="129" t="s">
        <v>1539</v>
      </c>
      <c r="T511" s="129" t="s">
        <v>1539</v>
      </c>
      <c r="U511" s="129" t="s">
        <v>1539</v>
      </c>
      <c r="V511" s="129" t="s">
        <v>1539</v>
      </c>
      <c r="W511" s="129" t="s">
        <v>1539</v>
      </c>
      <c r="X511" s="129" t="s">
        <v>1539</v>
      </c>
      <c r="Y511" s="129" t="s">
        <v>1539</v>
      </c>
      <c r="Z511" s="129" t="s">
        <v>1539</v>
      </c>
      <c r="AA511" s="129" t="s">
        <v>1539</v>
      </c>
      <c r="AB511" s="129" t="s">
        <v>1539</v>
      </c>
      <c r="AC511" s="129" t="s">
        <v>1539</v>
      </c>
      <c r="AD511" s="129" t="s">
        <v>1539</v>
      </c>
      <c r="AE511" s="129" t="s">
        <v>1539</v>
      </c>
      <c r="AF511" s="129" t="s">
        <v>1539</v>
      </c>
      <c r="AG511" s="129" t="s">
        <v>1539</v>
      </c>
      <c r="AH511" s="129" t="s">
        <v>1539</v>
      </c>
      <c r="AI511" s="129" t="s">
        <v>1539</v>
      </c>
      <c r="AJ511" s="129" t="s">
        <v>1539</v>
      </c>
      <c r="AK511" s="129" t="s">
        <v>1539</v>
      </c>
      <c r="AL511" s="129" t="s">
        <v>1539</v>
      </c>
      <c r="AM511" s="129"/>
      <c r="AN511" s="130"/>
      <c r="AO511" s="131"/>
      <c r="AQ511" s="132"/>
      <c r="AR511" s="99"/>
      <c r="AS511" s="133"/>
      <c r="AT511" s="134"/>
      <c r="AU511" s="135" t="s">
        <v>1539</v>
      </c>
      <c r="AV511" s="136"/>
      <c r="AW511" s="140"/>
      <c r="AX511" s="129" t="s">
        <v>1539</v>
      </c>
      <c r="AY511" s="129" t="s">
        <v>1539</v>
      </c>
      <c r="AZ511" s="129" t="s">
        <v>1539</v>
      </c>
      <c r="BA511" s="129" t="s">
        <v>1539</v>
      </c>
      <c r="BB511" s="129" t="s">
        <v>1539</v>
      </c>
      <c r="BC511" s="129" t="s">
        <v>1539</v>
      </c>
      <c r="BD511" s="129" t="s">
        <v>1539</v>
      </c>
      <c r="BE511" s="129"/>
      <c r="BF511" s="129"/>
      <c r="BG511" s="129"/>
      <c r="BH511" s="129"/>
      <c r="BI511" s="129"/>
      <c r="BJ511" s="129"/>
      <c r="BK511" s="129"/>
      <c r="BL511" s="129"/>
      <c r="BM511" s="129"/>
      <c r="BN511" s="137"/>
      <c r="BO511" s="138"/>
      <c r="BP511" s="131"/>
      <c r="BQ511" s="99"/>
      <c r="BR511" s="139"/>
      <c r="BS511" s="132"/>
      <c r="BT511" s="99"/>
      <c r="BU511" s="134"/>
      <c r="BV511" s="135" t="s">
        <v>1539</v>
      </c>
      <c r="BW511" s="116"/>
      <c r="BY511" s="140" t="s">
        <v>1539</v>
      </c>
      <c r="BZ511" s="140" t="s">
        <v>1539</v>
      </c>
      <c r="CA511" s="140" t="s">
        <v>1539</v>
      </c>
      <c r="CB511" s="140" t="s">
        <v>1539</v>
      </c>
      <c r="CC511" s="140" t="s">
        <v>1539</v>
      </c>
      <c r="CD511" s="140" t="s">
        <v>1539</v>
      </c>
      <c r="CE511" s="140" t="s">
        <v>1539</v>
      </c>
      <c r="CF511" s="140" t="s">
        <v>1539</v>
      </c>
      <c r="CG511" s="140" t="s">
        <v>1539</v>
      </c>
      <c r="CH511" s="140" t="s">
        <v>1539</v>
      </c>
      <c r="CI511" s="140" t="s">
        <v>1539</v>
      </c>
      <c r="CJ511" s="140" t="s">
        <v>1539</v>
      </c>
      <c r="CL511" s="140"/>
      <c r="CM511" s="140"/>
      <c r="CN511" s="140"/>
      <c r="CO511" s="140"/>
      <c r="CP511" s="140"/>
      <c r="CQ511" s="140"/>
      <c r="CR511" s="140"/>
      <c r="CS511" s="140"/>
      <c r="CT511" s="140"/>
      <c r="CU511" s="140"/>
      <c r="CV511" s="140"/>
      <c r="CW511" s="140"/>
      <c r="CY511" s="105"/>
      <c r="CZ511" s="105"/>
      <c r="DA511" s="105"/>
      <c r="DB511" s="105"/>
      <c r="DC511" s="105"/>
      <c r="DD511" s="105"/>
      <c r="DE511" s="105"/>
      <c r="DF511" s="105"/>
      <c r="DG511" s="105"/>
      <c r="DH511" s="105"/>
      <c r="DI511" s="105"/>
      <c r="DJ511" s="105"/>
    </row>
    <row r="512" spans="1:114" ht="15" customHeight="1" x14ac:dyDescent="0.25">
      <c r="A512" s="70">
        <v>-75.694277779999993</v>
      </c>
      <c r="B512" s="70">
        <v>5.7201666700000002</v>
      </c>
      <c r="C512" s="71">
        <v>1151</v>
      </c>
      <c r="D512" s="56">
        <v>26175030</v>
      </c>
      <c r="E512" s="56"/>
      <c r="F512" s="201" t="s">
        <v>875</v>
      </c>
      <c r="G512" s="57" t="s">
        <v>63</v>
      </c>
      <c r="H512" s="82" t="s">
        <v>876</v>
      </c>
      <c r="I512" s="129" t="s">
        <v>1539</v>
      </c>
      <c r="J512" s="129" t="s">
        <v>1539</v>
      </c>
      <c r="K512" s="129" t="s">
        <v>1539</v>
      </c>
      <c r="L512" s="129" t="s">
        <v>1539</v>
      </c>
      <c r="M512" s="129" t="s">
        <v>1539</v>
      </c>
      <c r="N512" s="129" t="s">
        <v>1539</v>
      </c>
      <c r="O512" s="129" t="s">
        <v>1539</v>
      </c>
      <c r="P512" s="129" t="s">
        <v>1539</v>
      </c>
      <c r="Q512" s="129" t="s">
        <v>1539</v>
      </c>
      <c r="R512" s="129" t="s">
        <v>1539</v>
      </c>
      <c r="S512" s="129" t="s">
        <v>1539</v>
      </c>
      <c r="T512" s="129" t="s">
        <v>1539</v>
      </c>
      <c r="U512" s="129" t="s">
        <v>1539</v>
      </c>
      <c r="V512" s="129" t="s">
        <v>1539</v>
      </c>
      <c r="W512" s="129" t="s">
        <v>1539</v>
      </c>
      <c r="X512" s="129" t="s">
        <v>1539</v>
      </c>
      <c r="Y512" s="129" t="s">
        <v>1539</v>
      </c>
      <c r="Z512" s="129" t="s">
        <v>1539</v>
      </c>
      <c r="AA512" s="129" t="s">
        <v>1539</v>
      </c>
      <c r="AB512" s="129" t="s">
        <v>1539</v>
      </c>
      <c r="AC512" s="129" t="s">
        <v>1539</v>
      </c>
      <c r="AD512" s="129" t="s">
        <v>1539</v>
      </c>
      <c r="AE512" s="129" t="s">
        <v>1539</v>
      </c>
      <c r="AF512" s="129" t="s">
        <v>1539</v>
      </c>
      <c r="AG512" s="129" t="s">
        <v>1539</v>
      </c>
      <c r="AH512" s="129" t="s">
        <v>1539</v>
      </c>
      <c r="AI512" s="129" t="s">
        <v>1539</v>
      </c>
      <c r="AJ512" s="129" t="s">
        <v>1539</v>
      </c>
      <c r="AK512" s="129" t="s">
        <v>1539</v>
      </c>
      <c r="AL512" s="129" t="s">
        <v>1539</v>
      </c>
      <c r="AM512" s="129"/>
      <c r="AN512" s="130"/>
      <c r="AO512" s="131"/>
      <c r="AQ512" s="132"/>
      <c r="AR512" s="99"/>
      <c r="AS512" s="133"/>
      <c r="AT512" s="134"/>
      <c r="AU512" s="135">
        <v>31.4</v>
      </c>
      <c r="AV512" s="136"/>
      <c r="AW512" s="140"/>
      <c r="AX512" s="129" t="s">
        <v>1539</v>
      </c>
      <c r="AY512" s="129" t="s">
        <v>1539</v>
      </c>
      <c r="AZ512" s="129" t="s">
        <v>1539</v>
      </c>
      <c r="BA512" s="129" t="s">
        <v>1539</v>
      </c>
      <c r="BB512" s="129" t="s">
        <v>1539</v>
      </c>
      <c r="BC512" s="129" t="s">
        <v>1539</v>
      </c>
      <c r="BD512" s="129" t="s">
        <v>1539</v>
      </c>
      <c r="BE512" s="129"/>
      <c r="BF512" s="129"/>
      <c r="BG512" s="129"/>
      <c r="BH512" s="129"/>
      <c r="BI512" s="129"/>
      <c r="BJ512" s="129"/>
      <c r="BK512" s="129"/>
      <c r="BL512" s="129"/>
      <c r="BM512" s="129"/>
      <c r="BN512" s="137"/>
      <c r="BO512" s="138"/>
      <c r="BP512" s="131"/>
      <c r="BQ512" s="99"/>
      <c r="BR512" s="139"/>
      <c r="BS512" s="132"/>
      <c r="BT512" s="99"/>
      <c r="BU512" s="134"/>
      <c r="BV512" s="135">
        <v>34</v>
      </c>
      <c r="BW512" s="116"/>
      <c r="BY512" s="140">
        <v>35</v>
      </c>
      <c r="BZ512" s="140">
        <v>35.6</v>
      </c>
      <c r="CA512" s="140">
        <v>35.6</v>
      </c>
      <c r="CB512" s="140">
        <v>35.4</v>
      </c>
      <c r="CC512" s="140">
        <v>34.200000000000003</v>
      </c>
      <c r="CD512" s="140">
        <v>34</v>
      </c>
      <c r="CE512" s="140">
        <v>34.4</v>
      </c>
      <c r="CF512" s="140">
        <v>34.6</v>
      </c>
      <c r="CG512" s="140">
        <v>34.4</v>
      </c>
      <c r="CH512" s="140">
        <v>32.1</v>
      </c>
      <c r="CI512" s="140">
        <v>31.4</v>
      </c>
      <c r="CJ512" s="140">
        <v>34</v>
      </c>
      <c r="CK512" s="220"/>
      <c r="CL512" s="140">
        <v>31.048275862068969</v>
      </c>
      <c r="CM512" s="140">
        <v>31.964285714285712</v>
      </c>
      <c r="CN512" s="140">
        <v>32.241379310344833</v>
      </c>
      <c r="CO512" s="140">
        <v>31.158620689655169</v>
      </c>
      <c r="CP512" s="140">
        <v>29.862068965517249</v>
      </c>
      <c r="CQ512" s="140">
        <v>30.206896551724139</v>
      </c>
      <c r="CR512" s="140">
        <v>30.93103448275863</v>
      </c>
      <c r="CS512" s="140">
        <v>31.44285714285715</v>
      </c>
      <c r="CT512" s="140">
        <v>30.58620689655173</v>
      </c>
      <c r="CU512" s="140">
        <v>29.04137931034483</v>
      </c>
      <c r="CV512" s="140">
        <v>28.81379310344828</v>
      </c>
      <c r="CW512" s="140">
        <v>29.165517241379309</v>
      </c>
      <c r="CY512" s="105">
        <v>28.032142857142858</v>
      </c>
      <c r="CZ512" s="105">
        <v>28.959259259259259</v>
      </c>
      <c r="DA512" s="105">
        <v>28.921428571428571</v>
      </c>
      <c r="DB512" s="105">
        <v>27.724999999999991</v>
      </c>
      <c r="DC512" s="105">
        <v>27.025000000000009</v>
      </c>
      <c r="DD512" s="105">
        <v>27.160714285714281</v>
      </c>
      <c r="DE512" s="105">
        <v>27.846428571428572</v>
      </c>
      <c r="DF512" s="105">
        <v>28.31851851851852</v>
      </c>
      <c r="DG512" s="105">
        <v>27.467857142857149</v>
      </c>
      <c r="DH512" s="105">
        <v>26.464285714285701</v>
      </c>
      <c r="DI512" s="105">
        <v>26.49285714285714</v>
      </c>
      <c r="DJ512" s="105">
        <v>26.85</v>
      </c>
    </row>
    <row r="513" spans="1:114" ht="15" customHeight="1" x14ac:dyDescent="0.25">
      <c r="A513" s="70">
        <v>-75.838805559999997</v>
      </c>
      <c r="B513" s="70">
        <v>5.7910555600000002</v>
      </c>
      <c r="C513" s="71">
        <v>1785</v>
      </c>
      <c r="D513" s="56">
        <v>26170150</v>
      </c>
      <c r="E513" s="56"/>
      <c r="F513" s="198" t="s">
        <v>877</v>
      </c>
      <c r="G513" s="57" t="s">
        <v>63</v>
      </c>
      <c r="H513" s="82" t="s">
        <v>878</v>
      </c>
      <c r="I513" s="129" t="s">
        <v>1539</v>
      </c>
      <c r="J513" s="129" t="s">
        <v>1539</v>
      </c>
      <c r="K513" s="129" t="s">
        <v>1539</v>
      </c>
      <c r="L513" s="129" t="s">
        <v>1539</v>
      </c>
      <c r="M513" s="129" t="s">
        <v>1539</v>
      </c>
      <c r="N513" s="129" t="s">
        <v>1539</v>
      </c>
      <c r="O513" s="129" t="s">
        <v>1539</v>
      </c>
      <c r="P513" s="129" t="s">
        <v>1539</v>
      </c>
      <c r="Q513" s="129" t="s">
        <v>1539</v>
      </c>
      <c r="R513" s="129" t="s">
        <v>1539</v>
      </c>
      <c r="S513" s="129" t="s">
        <v>1539</v>
      </c>
      <c r="T513" s="129" t="s">
        <v>1539</v>
      </c>
      <c r="U513" s="129" t="s">
        <v>1539</v>
      </c>
      <c r="V513" s="129" t="s">
        <v>1539</v>
      </c>
      <c r="W513" s="129" t="s">
        <v>1539</v>
      </c>
      <c r="X513" s="129" t="s">
        <v>1539</v>
      </c>
      <c r="Y513" s="129" t="s">
        <v>1539</v>
      </c>
      <c r="Z513" s="129" t="s">
        <v>1539</v>
      </c>
      <c r="AA513" s="129" t="s">
        <v>1539</v>
      </c>
      <c r="AB513" s="129" t="s">
        <v>1539</v>
      </c>
      <c r="AC513" s="129" t="s">
        <v>1539</v>
      </c>
      <c r="AD513" s="129" t="s">
        <v>1539</v>
      </c>
      <c r="AE513" s="129" t="s">
        <v>1539</v>
      </c>
      <c r="AF513" s="129" t="s">
        <v>1539</v>
      </c>
      <c r="AG513" s="129" t="s">
        <v>1539</v>
      </c>
      <c r="AH513" s="129" t="s">
        <v>1539</v>
      </c>
      <c r="AI513" s="129" t="s">
        <v>1539</v>
      </c>
      <c r="AJ513" s="129" t="s">
        <v>1539</v>
      </c>
      <c r="AK513" s="129" t="s">
        <v>1539</v>
      </c>
      <c r="AL513" s="129" t="s">
        <v>1539</v>
      </c>
      <c r="AM513" s="129"/>
      <c r="AN513" s="130"/>
      <c r="AO513" s="131"/>
      <c r="AQ513" s="132"/>
      <c r="AR513" s="99"/>
      <c r="AS513" s="133"/>
      <c r="AT513" s="134"/>
      <c r="AU513" s="135" t="s">
        <v>1539</v>
      </c>
      <c r="AV513" s="136"/>
      <c r="AW513" s="140"/>
      <c r="AX513" s="129" t="s">
        <v>1539</v>
      </c>
      <c r="AY513" s="129" t="s">
        <v>1539</v>
      </c>
      <c r="AZ513" s="129" t="s">
        <v>1539</v>
      </c>
      <c r="BA513" s="129" t="s">
        <v>1539</v>
      </c>
      <c r="BB513" s="129" t="s">
        <v>1539</v>
      </c>
      <c r="BC513" s="129" t="s">
        <v>1539</v>
      </c>
      <c r="BD513" s="129" t="s">
        <v>1539</v>
      </c>
      <c r="BE513" s="129"/>
      <c r="BF513" s="129"/>
      <c r="BG513" s="129"/>
      <c r="BH513" s="129"/>
      <c r="BI513" s="129"/>
      <c r="BJ513" s="129"/>
      <c r="BK513" s="129"/>
      <c r="BL513" s="129"/>
      <c r="BM513" s="129"/>
      <c r="BN513" s="137"/>
      <c r="BO513" s="138"/>
      <c r="BP513" s="131"/>
      <c r="BQ513" s="99"/>
      <c r="BR513" s="139"/>
      <c r="BS513" s="132"/>
      <c r="BT513" s="99"/>
      <c r="BU513" s="134"/>
      <c r="BV513" s="135" t="s">
        <v>1539</v>
      </c>
      <c r="BW513" s="116"/>
      <c r="BY513" s="140" t="s">
        <v>1539</v>
      </c>
      <c r="BZ513" s="140" t="s">
        <v>1539</v>
      </c>
      <c r="CA513" s="140" t="s">
        <v>1539</v>
      </c>
      <c r="CB513" s="140" t="s">
        <v>1539</v>
      </c>
      <c r="CC513" s="140" t="s">
        <v>1539</v>
      </c>
      <c r="CD513" s="140" t="s">
        <v>1539</v>
      </c>
      <c r="CE513" s="140" t="s">
        <v>1539</v>
      </c>
      <c r="CF513" s="140" t="s">
        <v>1539</v>
      </c>
      <c r="CG513" s="140" t="s">
        <v>1539</v>
      </c>
      <c r="CH513" s="140" t="s">
        <v>1539</v>
      </c>
      <c r="CI513" s="140" t="s">
        <v>1539</v>
      </c>
      <c r="CJ513" s="140" t="s">
        <v>1539</v>
      </c>
      <c r="CL513" s="140"/>
      <c r="CM513" s="140"/>
      <c r="CN513" s="140"/>
      <c r="CO513" s="140"/>
      <c r="CP513" s="140"/>
      <c r="CQ513" s="140"/>
      <c r="CR513" s="140"/>
      <c r="CS513" s="140"/>
      <c r="CT513" s="140"/>
      <c r="CU513" s="140"/>
      <c r="CV513" s="140"/>
      <c r="CW513" s="140"/>
      <c r="CY513" s="105"/>
      <c r="CZ513" s="105"/>
      <c r="DA513" s="105"/>
      <c r="DB513" s="105"/>
      <c r="DC513" s="105"/>
      <c r="DD513" s="105"/>
      <c r="DE513" s="105"/>
      <c r="DF513" s="105"/>
      <c r="DG513" s="105"/>
      <c r="DH513" s="105"/>
      <c r="DI513" s="105"/>
      <c r="DJ513" s="105"/>
    </row>
    <row r="514" spans="1:114" ht="15" customHeight="1" x14ac:dyDescent="0.25">
      <c r="A514" s="70">
        <v>-75.624694439999999</v>
      </c>
      <c r="B514" s="70">
        <v>6.0483611100000001</v>
      </c>
      <c r="C514" s="71">
        <v>1680</v>
      </c>
      <c r="D514" s="56">
        <v>26220110</v>
      </c>
      <c r="E514" s="56"/>
      <c r="F514" s="185" t="s">
        <v>634</v>
      </c>
      <c r="G514" s="186" t="s">
        <v>63</v>
      </c>
      <c r="H514" s="186" t="s">
        <v>879</v>
      </c>
      <c r="I514" s="129" t="s">
        <v>1539</v>
      </c>
      <c r="J514" s="129" t="s">
        <v>1539</v>
      </c>
      <c r="K514" s="129" t="s">
        <v>1539</v>
      </c>
      <c r="L514" s="129" t="s">
        <v>1539</v>
      </c>
      <c r="M514" s="129" t="s">
        <v>1539</v>
      </c>
      <c r="N514" s="129" t="s">
        <v>1539</v>
      </c>
      <c r="O514" s="129" t="s">
        <v>1539</v>
      </c>
      <c r="P514" s="129" t="s">
        <v>1539</v>
      </c>
      <c r="Q514" s="129" t="s">
        <v>1539</v>
      </c>
      <c r="R514" s="129" t="s">
        <v>1539</v>
      </c>
      <c r="S514" s="129" t="s">
        <v>1539</v>
      </c>
      <c r="T514" s="129" t="s">
        <v>1539</v>
      </c>
      <c r="U514" s="129" t="s">
        <v>1539</v>
      </c>
      <c r="V514" s="129" t="s">
        <v>1539</v>
      </c>
      <c r="W514" s="129" t="s">
        <v>1539</v>
      </c>
      <c r="X514" s="129" t="s">
        <v>1539</v>
      </c>
      <c r="Y514" s="129" t="s">
        <v>1539</v>
      </c>
      <c r="Z514" s="129" t="s">
        <v>1539</v>
      </c>
      <c r="AA514" s="129" t="s">
        <v>1539</v>
      </c>
      <c r="AB514" s="129" t="s">
        <v>1539</v>
      </c>
      <c r="AC514" s="129" t="s">
        <v>1539</v>
      </c>
      <c r="AD514" s="129" t="s">
        <v>1539</v>
      </c>
      <c r="AE514" s="129" t="s">
        <v>1539</v>
      </c>
      <c r="AF514" s="129" t="s">
        <v>1539</v>
      </c>
      <c r="AG514" s="129" t="s">
        <v>1539</v>
      </c>
      <c r="AH514" s="129" t="s">
        <v>1539</v>
      </c>
      <c r="AI514" s="129" t="s">
        <v>1539</v>
      </c>
      <c r="AJ514" s="129" t="s">
        <v>1539</v>
      </c>
      <c r="AK514" s="129" t="s">
        <v>1539</v>
      </c>
      <c r="AL514" s="129" t="s">
        <v>1539</v>
      </c>
      <c r="AM514" s="129"/>
      <c r="AN514" s="130"/>
      <c r="AO514" s="131"/>
      <c r="AQ514" s="132"/>
      <c r="AR514" s="99"/>
      <c r="AS514" s="133"/>
      <c r="AT514" s="134"/>
      <c r="AU514" s="135" t="s">
        <v>1539</v>
      </c>
      <c r="AV514" s="136"/>
      <c r="AW514" s="140"/>
      <c r="AX514" s="129" t="s">
        <v>1539</v>
      </c>
      <c r="AY514" s="129" t="s">
        <v>1539</v>
      </c>
      <c r="AZ514" s="129" t="s">
        <v>1539</v>
      </c>
      <c r="BA514" s="129" t="s">
        <v>1539</v>
      </c>
      <c r="BB514" s="129" t="s">
        <v>1539</v>
      </c>
      <c r="BC514" s="129" t="s">
        <v>1539</v>
      </c>
      <c r="BD514" s="129" t="s">
        <v>1539</v>
      </c>
      <c r="BE514" s="129"/>
      <c r="BF514" s="129"/>
      <c r="BG514" s="129"/>
      <c r="BH514" s="129"/>
      <c r="BI514" s="129"/>
      <c r="BJ514" s="129"/>
      <c r="BK514" s="129"/>
      <c r="BL514" s="129"/>
      <c r="BM514" s="129"/>
      <c r="BN514" s="137"/>
      <c r="BO514" s="138"/>
      <c r="BP514" s="131"/>
      <c r="BQ514" s="99"/>
      <c r="BR514" s="139"/>
      <c r="BS514" s="132"/>
      <c r="BT514" s="99"/>
      <c r="BU514" s="134"/>
      <c r="BV514" s="135" t="s">
        <v>1539</v>
      </c>
      <c r="BW514" s="116"/>
      <c r="BY514" s="140" t="s">
        <v>1539</v>
      </c>
      <c r="BZ514" s="140" t="s">
        <v>1539</v>
      </c>
      <c r="CA514" s="140" t="s">
        <v>1539</v>
      </c>
      <c r="CB514" s="140" t="s">
        <v>1539</v>
      </c>
      <c r="CC514" s="140" t="s">
        <v>1539</v>
      </c>
      <c r="CD514" s="140" t="s">
        <v>1539</v>
      </c>
      <c r="CE514" s="140" t="s">
        <v>1539</v>
      </c>
      <c r="CF514" s="140" t="s">
        <v>1539</v>
      </c>
      <c r="CG514" s="140" t="s">
        <v>1539</v>
      </c>
      <c r="CH514" s="140" t="s">
        <v>1539</v>
      </c>
      <c r="CI514" s="140" t="s">
        <v>1539</v>
      </c>
      <c r="CJ514" s="140" t="s">
        <v>1539</v>
      </c>
      <c r="CL514" s="140">
        <v>25.92</v>
      </c>
      <c r="CM514" s="140">
        <v>26.54</v>
      </c>
      <c r="CN514" s="140">
        <v>26.333333333333329</v>
      </c>
      <c r="CO514" s="140">
        <v>26.07</v>
      </c>
      <c r="CP514" s="140">
        <v>25.81</v>
      </c>
      <c r="CQ514" s="140">
        <v>26.214285714285719</v>
      </c>
      <c r="CR514" s="140">
        <v>26.44761904761905</v>
      </c>
      <c r="CS514" s="140">
        <v>26.31428571428571</v>
      </c>
      <c r="CT514" s="140">
        <v>25.84210526315789</v>
      </c>
      <c r="CU514" s="140">
        <v>25.389473684210529</v>
      </c>
      <c r="CV514" s="140">
        <v>25.28235294117647</v>
      </c>
      <c r="CW514" s="140">
        <v>25.58</v>
      </c>
      <c r="CY514" s="105">
        <v>23.495000000000001</v>
      </c>
      <c r="CZ514" s="105">
        <v>23.934999999999999</v>
      </c>
      <c r="DA514" s="105">
        <v>23.714285714285719</v>
      </c>
      <c r="DB514" s="105">
        <v>23.219047619047618</v>
      </c>
      <c r="DC514" s="105">
        <v>23.2</v>
      </c>
      <c r="DD514" s="105">
        <v>23.31428571428572</v>
      </c>
      <c r="DE514" s="105">
        <v>23.666666666666671</v>
      </c>
      <c r="DF514" s="105">
        <v>23.728571428571431</v>
      </c>
      <c r="DG514" s="105">
        <v>23.10526315789474</v>
      </c>
      <c r="DH514" s="105">
        <v>22.805263157894739</v>
      </c>
      <c r="DI514" s="105">
        <v>22.570588235294121</v>
      </c>
      <c r="DJ514" s="105">
        <v>22.847368421052629</v>
      </c>
    </row>
    <row r="515" spans="1:114" ht="15" customHeight="1" x14ac:dyDescent="0.25">
      <c r="A515" s="70">
        <v>-75.328000000000003</v>
      </c>
      <c r="B515" s="70">
        <v>6.1710833300000001</v>
      </c>
      <c r="C515" s="71">
        <v>2028</v>
      </c>
      <c r="D515" s="56">
        <v>23080640</v>
      </c>
      <c r="E515" s="56"/>
      <c r="F515" s="195" t="s">
        <v>880</v>
      </c>
      <c r="G515" s="57" t="s">
        <v>63</v>
      </c>
      <c r="H515" s="82" t="s">
        <v>881</v>
      </c>
      <c r="I515" s="129" t="s">
        <v>1539</v>
      </c>
      <c r="J515" s="129" t="s">
        <v>1539</v>
      </c>
      <c r="K515" s="129" t="s">
        <v>1539</v>
      </c>
      <c r="L515" s="129" t="s">
        <v>1539</v>
      </c>
      <c r="M515" s="129" t="s">
        <v>1539</v>
      </c>
      <c r="N515" s="129" t="s">
        <v>1539</v>
      </c>
      <c r="O515" s="129" t="s">
        <v>1539</v>
      </c>
      <c r="P515" s="129" t="s">
        <v>1539</v>
      </c>
      <c r="Q515" s="129" t="s">
        <v>1539</v>
      </c>
      <c r="R515" s="129" t="s">
        <v>1539</v>
      </c>
      <c r="S515" s="129" t="s">
        <v>1539</v>
      </c>
      <c r="T515" s="129" t="s">
        <v>1539</v>
      </c>
      <c r="U515" s="129" t="s">
        <v>1539</v>
      </c>
      <c r="V515" s="129" t="s">
        <v>1539</v>
      </c>
      <c r="W515" s="129" t="s">
        <v>1539</v>
      </c>
      <c r="X515" s="129" t="s">
        <v>1539</v>
      </c>
      <c r="Y515" s="129" t="s">
        <v>1539</v>
      </c>
      <c r="Z515" s="129" t="s">
        <v>1539</v>
      </c>
      <c r="AA515" s="129" t="s">
        <v>1539</v>
      </c>
      <c r="AB515" s="129" t="s">
        <v>1539</v>
      </c>
      <c r="AC515" s="129" t="s">
        <v>1539</v>
      </c>
      <c r="AD515" s="129" t="s">
        <v>1539</v>
      </c>
      <c r="AE515" s="129" t="s">
        <v>1539</v>
      </c>
      <c r="AF515" s="129" t="s">
        <v>1539</v>
      </c>
      <c r="AG515" s="129" t="s">
        <v>1539</v>
      </c>
      <c r="AH515" s="129" t="s">
        <v>1539</v>
      </c>
      <c r="AI515" s="129" t="s">
        <v>1539</v>
      </c>
      <c r="AJ515" s="129" t="s">
        <v>1539</v>
      </c>
      <c r="AK515" s="129" t="s">
        <v>1539</v>
      </c>
      <c r="AL515" s="129" t="s">
        <v>1539</v>
      </c>
      <c r="AM515" s="129"/>
      <c r="AN515" s="130"/>
      <c r="AO515" s="131"/>
      <c r="AQ515" s="132"/>
      <c r="AR515" s="99"/>
      <c r="AS515" s="133"/>
      <c r="AT515" s="134"/>
      <c r="AU515" s="135" t="s">
        <v>1539</v>
      </c>
      <c r="AV515" s="136"/>
      <c r="AW515" s="140"/>
      <c r="AX515" s="129" t="s">
        <v>1539</v>
      </c>
      <c r="AY515" s="129" t="s">
        <v>1539</v>
      </c>
      <c r="AZ515" s="129" t="s">
        <v>1539</v>
      </c>
      <c r="BA515" s="129" t="s">
        <v>1539</v>
      </c>
      <c r="BB515" s="129" t="s">
        <v>1539</v>
      </c>
      <c r="BC515" s="129" t="s">
        <v>1539</v>
      </c>
      <c r="BD515" s="129" t="s">
        <v>1539</v>
      </c>
      <c r="BE515" s="129"/>
      <c r="BF515" s="129"/>
      <c r="BG515" s="129"/>
      <c r="BH515" s="129"/>
      <c r="BI515" s="129"/>
      <c r="BJ515" s="129"/>
      <c r="BK515" s="129"/>
      <c r="BL515" s="129"/>
      <c r="BM515" s="129"/>
      <c r="BN515" s="137"/>
      <c r="BO515" s="138"/>
      <c r="BP515" s="131"/>
      <c r="BQ515" s="99"/>
      <c r="BR515" s="139"/>
      <c r="BS515" s="132"/>
      <c r="BT515" s="99"/>
      <c r="BU515" s="134"/>
      <c r="BV515" s="135" t="s">
        <v>1539</v>
      </c>
      <c r="BW515" s="116"/>
      <c r="BY515" s="140" t="s">
        <v>1539</v>
      </c>
      <c r="BZ515" s="140" t="s">
        <v>1539</v>
      </c>
      <c r="CA515" s="140" t="s">
        <v>1539</v>
      </c>
      <c r="CB515" s="140" t="s">
        <v>1539</v>
      </c>
      <c r="CC515" s="140" t="s">
        <v>1539</v>
      </c>
      <c r="CD515" s="140" t="s">
        <v>1539</v>
      </c>
      <c r="CE515" s="140" t="s">
        <v>1539</v>
      </c>
      <c r="CF515" s="140" t="s">
        <v>1539</v>
      </c>
      <c r="CG515" s="140" t="s">
        <v>1539</v>
      </c>
      <c r="CH515" s="140" t="s">
        <v>1539</v>
      </c>
      <c r="CI515" s="140" t="s">
        <v>1539</v>
      </c>
      <c r="CJ515" s="140" t="s">
        <v>1539</v>
      </c>
      <c r="CL515" s="140"/>
      <c r="CM515" s="140"/>
      <c r="CN515" s="140"/>
      <c r="CO515" s="140"/>
      <c r="CP515" s="140"/>
      <c r="CQ515" s="140"/>
      <c r="CR515" s="140"/>
      <c r="CS515" s="140"/>
      <c r="CT515" s="140"/>
      <c r="CU515" s="140"/>
      <c r="CV515" s="140"/>
      <c r="CW515" s="140"/>
      <c r="CY515" s="105"/>
      <c r="CZ515" s="105"/>
      <c r="DA515" s="105"/>
      <c r="DB515" s="105"/>
      <c r="DC515" s="105"/>
      <c r="DD515" s="105"/>
      <c r="DE515" s="105"/>
      <c r="DF515" s="105"/>
      <c r="DG515" s="105"/>
      <c r="DH515" s="105"/>
      <c r="DI515" s="105"/>
      <c r="DJ515" s="105"/>
    </row>
    <row r="516" spans="1:114" ht="15" customHeight="1" x14ac:dyDescent="0.25">
      <c r="A516" s="70">
        <v>-75.516750000000002</v>
      </c>
      <c r="B516" s="70">
        <v>6.1968888900000003</v>
      </c>
      <c r="C516" s="71">
        <v>2550</v>
      </c>
      <c r="D516" s="56">
        <v>27010810</v>
      </c>
      <c r="E516" s="56"/>
      <c r="F516" s="195" t="s">
        <v>882</v>
      </c>
      <c r="G516" s="57" t="s">
        <v>63</v>
      </c>
      <c r="H516" s="82" t="s">
        <v>73</v>
      </c>
      <c r="I516" s="129" t="s">
        <v>1539</v>
      </c>
      <c r="J516" s="129" t="s">
        <v>1539</v>
      </c>
      <c r="K516" s="129" t="s">
        <v>1539</v>
      </c>
      <c r="L516" s="129" t="s">
        <v>1539</v>
      </c>
      <c r="M516" s="129" t="s">
        <v>1539</v>
      </c>
      <c r="N516" s="129" t="s">
        <v>1539</v>
      </c>
      <c r="O516" s="129" t="s">
        <v>1539</v>
      </c>
      <c r="P516" s="129" t="s">
        <v>1539</v>
      </c>
      <c r="Q516" s="129" t="s">
        <v>1539</v>
      </c>
      <c r="R516" s="129" t="s">
        <v>1539</v>
      </c>
      <c r="S516" s="129" t="s">
        <v>1539</v>
      </c>
      <c r="T516" s="129" t="s">
        <v>1539</v>
      </c>
      <c r="U516" s="129" t="s">
        <v>1539</v>
      </c>
      <c r="V516" s="129" t="s">
        <v>1539</v>
      </c>
      <c r="W516" s="129" t="s">
        <v>1539</v>
      </c>
      <c r="X516" s="129" t="s">
        <v>1539</v>
      </c>
      <c r="Y516" s="129" t="s">
        <v>1539</v>
      </c>
      <c r="Z516" s="129" t="s">
        <v>1539</v>
      </c>
      <c r="AA516" s="129" t="s">
        <v>1539</v>
      </c>
      <c r="AB516" s="129" t="s">
        <v>1539</v>
      </c>
      <c r="AC516" s="129" t="s">
        <v>1539</v>
      </c>
      <c r="AD516" s="129" t="s">
        <v>1539</v>
      </c>
      <c r="AE516" s="129" t="s">
        <v>1539</v>
      </c>
      <c r="AF516" s="129" t="s">
        <v>1539</v>
      </c>
      <c r="AG516" s="129" t="s">
        <v>1539</v>
      </c>
      <c r="AH516" s="129" t="s">
        <v>1539</v>
      </c>
      <c r="AI516" s="129" t="s">
        <v>1539</v>
      </c>
      <c r="AJ516" s="129" t="s">
        <v>1539</v>
      </c>
      <c r="AK516" s="129" t="s">
        <v>1539</v>
      </c>
      <c r="AL516" s="129" t="s">
        <v>1539</v>
      </c>
      <c r="AM516" s="129"/>
      <c r="AN516" s="130"/>
      <c r="AO516" s="131"/>
      <c r="AQ516" s="132"/>
      <c r="AR516" s="99"/>
      <c r="AS516" s="133"/>
      <c r="AT516" s="134"/>
      <c r="AU516" s="135" t="s">
        <v>1539</v>
      </c>
      <c r="AV516" s="136"/>
      <c r="AW516" s="140"/>
      <c r="AX516" s="129" t="s">
        <v>1539</v>
      </c>
      <c r="AY516" s="129" t="s">
        <v>1539</v>
      </c>
      <c r="AZ516" s="129" t="s">
        <v>1539</v>
      </c>
      <c r="BA516" s="129" t="s">
        <v>1539</v>
      </c>
      <c r="BB516" s="129" t="s">
        <v>1539</v>
      </c>
      <c r="BC516" s="129" t="s">
        <v>1539</v>
      </c>
      <c r="BD516" s="129" t="s">
        <v>1539</v>
      </c>
      <c r="BE516" s="129"/>
      <c r="BF516" s="129"/>
      <c r="BG516" s="129"/>
      <c r="BH516" s="129"/>
      <c r="BI516" s="129"/>
      <c r="BJ516" s="129"/>
      <c r="BK516" s="129"/>
      <c r="BL516" s="129"/>
      <c r="BM516" s="129"/>
      <c r="BN516" s="137"/>
      <c r="BO516" s="138"/>
      <c r="BP516" s="131"/>
      <c r="BQ516" s="99"/>
      <c r="BR516" s="139"/>
      <c r="BS516" s="132"/>
      <c r="BT516" s="99"/>
      <c r="BU516" s="134"/>
      <c r="BV516" s="135" t="s">
        <v>1539</v>
      </c>
      <c r="BW516" s="116"/>
      <c r="BY516" s="140" t="s">
        <v>1539</v>
      </c>
      <c r="BZ516" s="140" t="s">
        <v>1539</v>
      </c>
      <c r="CA516" s="140" t="s">
        <v>1539</v>
      </c>
      <c r="CB516" s="140" t="s">
        <v>1539</v>
      </c>
      <c r="CC516" s="140" t="s">
        <v>1539</v>
      </c>
      <c r="CD516" s="140" t="s">
        <v>1539</v>
      </c>
      <c r="CE516" s="140" t="s">
        <v>1539</v>
      </c>
      <c r="CF516" s="140" t="s">
        <v>1539</v>
      </c>
      <c r="CG516" s="140" t="s">
        <v>1539</v>
      </c>
      <c r="CH516" s="140" t="s">
        <v>1539</v>
      </c>
      <c r="CI516" s="140" t="s">
        <v>1539</v>
      </c>
      <c r="CJ516" s="140" t="s">
        <v>1539</v>
      </c>
      <c r="CL516" s="140"/>
      <c r="CM516" s="140"/>
      <c r="CN516" s="140"/>
      <c r="CO516" s="140"/>
      <c r="CP516" s="140"/>
      <c r="CQ516" s="140"/>
      <c r="CR516" s="140"/>
      <c r="CS516" s="140"/>
      <c r="CT516" s="140"/>
      <c r="CU516" s="140"/>
      <c r="CV516" s="140"/>
      <c r="CW516" s="140"/>
      <c r="CY516" s="105"/>
      <c r="CZ516" s="105"/>
      <c r="DA516" s="105"/>
      <c r="DB516" s="105"/>
      <c r="DC516" s="105"/>
      <c r="DD516" s="105"/>
      <c r="DE516" s="105"/>
      <c r="DF516" s="105"/>
      <c r="DG516" s="105"/>
      <c r="DH516" s="105"/>
      <c r="DI516" s="105"/>
      <c r="DJ516" s="105"/>
    </row>
    <row r="517" spans="1:114" ht="15" customHeight="1" x14ac:dyDescent="0.25">
      <c r="A517" s="70">
        <v>-75.552499999999995</v>
      </c>
      <c r="B517" s="70">
        <v>6.3211111100000004</v>
      </c>
      <c r="C517" s="71">
        <v>1438</v>
      </c>
      <c r="D517" s="56">
        <v>27015090</v>
      </c>
      <c r="E517" s="56"/>
      <c r="F517" s="195" t="s">
        <v>883</v>
      </c>
      <c r="G517" s="57" t="s">
        <v>63</v>
      </c>
      <c r="H517" s="82" t="s">
        <v>884</v>
      </c>
      <c r="I517" s="129" t="s">
        <v>1539</v>
      </c>
      <c r="J517" s="129" t="s">
        <v>1539</v>
      </c>
      <c r="K517" s="129" t="s">
        <v>1539</v>
      </c>
      <c r="L517" s="129" t="s">
        <v>1539</v>
      </c>
      <c r="M517" s="129" t="s">
        <v>1539</v>
      </c>
      <c r="N517" s="129" t="s">
        <v>1539</v>
      </c>
      <c r="O517" s="129" t="s">
        <v>1539</v>
      </c>
      <c r="P517" s="129" t="s">
        <v>1539</v>
      </c>
      <c r="Q517" s="129" t="s">
        <v>1539</v>
      </c>
      <c r="R517" s="129" t="s">
        <v>1539</v>
      </c>
      <c r="S517" s="129" t="s">
        <v>1539</v>
      </c>
      <c r="T517" s="129" t="s">
        <v>1539</v>
      </c>
      <c r="U517" s="129" t="s">
        <v>1539</v>
      </c>
      <c r="V517" s="129" t="s">
        <v>1539</v>
      </c>
      <c r="W517" s="129" t="s">
        <v>1539</v>
      </c>
      <c r="X517" s="129" t="s">
        <v>1539</v>
      </c>
      <c r="Y517" s="129" t="s">
        <v>1539</v>
      </c>
      <c r="Z517" s="129" t="s">
        <v>1539</v>
      </c>
      <c r="AA517" s="129" t="s">
        <v>1539</v>
      </c>
      <c r="AB517" s="129" t="s">
        <v>1539</v>
      </c>
      <c r="AC517" s="129" t="s">
        <v>1539</v>
      </c>
      <c r="AD517" s="129" t="s">
        <v>1539</v>
      </c>
      <c r="AE517" s="129" t="s">
        <v>1539</v>
      </c>
      <c r="AF517" s="129" t="s">
        <v>1539</v>
      </c>
      <c r="AG517" s="129" t="s">
        <v>1539</v>
      </c>
      <c r="AH517" s="129" t="s">
        <v>1539</v>
      </c>
      <c r="AI517" s="129" t="s">
        <v>1539</v>
      </c>
      <c r="AJ517" s="129" t="s">
        <v>1539</v>
      </c>
      <c r="AK517" s="129" t="s">
        <v>1539</v>
      </c>
      <c r="AL517" s="129" t="s">
        <v>1539</v>
      </c>
      <c r="AM517" s="129"/>
      <c r="AN517" s="130"/>
      <c r="AO517" s="131"/>
      <c r="AQ517" s="132"/>
      <c r="AR517" s="99"/>
      <c r="AS517" s="133"/>
      <c r="AT517" s="134"/>
      <c r="AU517" s="135">
        <v>33.4</v>
      </c>
      <c r="AV517" s="136"/>
      <c r="AW517" s="140"/>
      <c r="AX517" s="129" t="s">
        <v>1539</v>
      </c>
      <c r="AY517" s="129" t="s">
        <v>1539</v>
      </c>
      <c r="AZ517" s="129" t="s">
        <v>1539</v>
      </c>
      <c r="BA517" s="129" t="s">
        <v>1539</v>
      </c>
      <c r="BB517" s="129" t="s">
        <v>1539</v>
      </c>
      <c r="BC517" s="129" t="s">
        <v>1539</v>
      </c>
      <c r="BD517" s="129" t="s">
        <v>1539</v>
      </c>
      <c r="BE517" s="129"/>
      <c r="BF517" s="129"/>
      <c r="BG517" s="129"/>
      <c r="BH517" s="129"/>
      <c r="BI517" s="129"/>
      <c r="BJ517" s="129"/>
      <c r="BK517" s="129"/>
      <c r="BL517" s="129"/>
      <c r="BM517" s="129"/>
      <c r="BN517" s="137"/>
      <c r="BO517" s="138"/>
      <c r="BP517" s="131"/>
      <c r="BQ517" s="99">
        <f>+BN517-BP517</f>
        <v>0</v>
      </c>
      <c r="BR517" s="139"/>
      <c r="BS517" s="132" t="e">
        <f>+AVERAGE(AX517:BM517)</f>
        <v>#DIV/0!</v>
      </c>
      <c r="BT517" s="99" t="e">
        <f>+BS517-BP517</f>
        <v>#DIV/0!</v>
      </c>
      <c r="BU517" s="134"/>
      <c r="BV517" s="135">
        <v>34</v>
      </c>
      <c r="BW517" s="116"/>
      <c r="BY517" s="140">
        <v>36</v>
      </c>
      <c r="BZ517" s="140">
        <v>36.4</v>
      </c>
      <c r="CA517" s="140">
        <v>36</v>
      </c>
      <c r="CB517" s="140">
        <v>35</v>
      </c>
      <c r="CC517" s="140">
        <v>34.200000000000003</v>
      </c>
      <c r="CD517" s="140">
        <v>33.6</v>
      </c>
      <c r="CE517" s="140">
        <v>34</v>
      </c>
      <c r="CF517" s="140">
        <v>34</v>
      </c>
      <c r="CG517" s="140">
        <v>34.200000000000003</v>
      </c>
      <c r="CH517" s="140">
        <v>33.799999999999997</v>
      </c>
      <c r="CI517" s="140">
        <v>33.4</v>
      </c>
      <c r="CJ517" s="140">
        <v>34</v>
      </c>
      <c r="CK517" s="220"/>
      <c r="CL517" s="140">
        <v>30.208695652173919</v>
      </c>
      <c r="CM517" s="140">
        <v>31.452173913043481</v>
      </c>
      <c r="CN517" s="140">
        <v>31.42608695652174</v>
      </c>
      <c r="CO517" s="140">
        <v>30.966666666666669</v>
      </c>
      <c r="CP517" s="140">
        <v>30.695999999999991</v>
      </c>
      <c r="CQ517" s="140">
        <v>30.56</v>
      </c>
      <c r="CR517" s="140">
        <v>30.687999999999999</v>
      </c>
      <c r="CS517" s="140">
        <v>30.98333333333332</v>
      </c>
      <c r="CT517" s="140">
        <v>30.774999999999999</v>
      </c>
      <c r="CU517" s="140">
        <v>30.096</v>
      </c>
      <c r="CV517" s="140">
        <v>29.623999999999999</v>
      </c>
      <c r="CW517" s="140">
        <v>29.423999999999999</v>
      </c>
      <c r="CY517" s="105">
        <v>27.778260869565219</v>
      </c>
      <c r="CZ517" s="105">
        <v>28.53478260869565</v>
      </c>
      <c r="DA517" s="105">
        <v>28.643478260869571</v>
      </c>
      <c r="DB517" s="105">
        <v>27.81666666666667</v>
      </c>
      <c r="DC517" s="105">
        <v>27.904000000000011</v>
      </c>
      <c r="DD517" s="105">
        <v>28.224</v>
      </c>
      <c r="DE517" s="105">
        <v>28.44</v>
      </c>
      <c r="DF517" s="105">
        <v>28.670833333333331</v>
      </c>
      <c r="DG517" s="105">
        <v>28.166666666666671</v>
      </c>
      <c r="DH517" s="105">
        <v>27.263999999999999</v>
      </c>
      <c r="DI517" s="105">
        <v>27.096</v>
      </c>
      <c r="DJ517" s="105">
        <v>27.007999999999999</v>
      </c>
    </row>
    <row r="518" spans="1:114" ht="15" customHeight="1" x14ac:dyDescent="0.25">
      <c r="A518" s="70">
        <v>-75.415555555555997</v>
      </c>
      <c r="B518" s="70">
        <v>6.955972222222</v>
      </c>
      <c r="C518" s="71">
        <v>2400</v>
      </c>
      <c r="D518" s="56">
        <v>27020190</v>
      </c>
      <c r="E518" s="56"/>
      <c r="F518" s="195" t="s">
        <v>231</v>
      </c>
      <c r="G518" s="57" t="s">
        <v>63</v>
      </c>
      <c r="H518" s="82" t="s">
        <v>232</v>
      </c>
      <c r="I518" s="129" t="s">
        <v>1539</v>
      </c>
      <c r="J518" s="129" t="s">
        <v>1539</v>
      </c>
      <c r="K518" s="129" t="s">
        <v>1539</v>
      </c>
      <c r="L518" s="129" t="s">
        <v>1539</v>
      </c>
      <c r="M518" s="129" t="s">
        <v>1539</v>
      </c>
      <c r="N518" s="129" t="s">
        <v>1539</v>
      </c>
      <c r="O518" s="129" t="s">
        <v>1539</v>
      </c>
      <c r="P518" s="129" t="s">
        <v>1539</v>
      </c>
      <c r="Q518" s="129" t="s">
        <v>1539</v>
      </c>
      <c r="R518" s="129" t="s">
        <v>1539</v>
      </c>
      <c r="S518" s="129" t="s">
        <v>1539</v>
      </c>
      <c r="T518" s="129" t="s">
        <v>1539</v>
      </c>
      <c r="U518" s="129" t="s">
        <v>1539</v>
      </c>
      <c r="V518" s="129" t="s">
        <v>1539</v>
      </c>
      <c r="W518" s="129" t="s">
        <v>1539</v>
      </c>
      <c r="X518" s="129" t="s">
        <v>1539</v>
      </c>
      <c r="Y518" s="129" t="s">
        <v>1539</v>
      </c>
      <c r="Z518" s="129" t="s">
        <v>1539</v>
      </c>
      <c r="AA518" s="129" t="s">
        <v>1539</v>
      </c>
      <c r="AB518" s="129" t="s">
        <v>1539</v>
      </c>
      <c r="AC518" s="129" t="s">
        <v>1539</v>
      </c>
      <c r="AD518" s="129" t="s">
        <v>1539</v>
      </c>
      <c r="AE518" s="129" t="s">
        <v>1539</v>
      </c>
      <c r="AF518" s="129" t="s">
        <v>1539</v>
      </c>
      <c r="AG518" s="129" t="s">
        <v>1539</v>
      </c>
      <c r="AH518" s="129" t="s">
        <v>1539</v>
      </c>
      <c r="AI518" s="129" t="s">
        <v>1539</v>
      </c>
      <c r="AJ518" s="129" t="s">
        <v>1539</v>
      </c>
      <c r="AK518" s="129" t="s">
        <v>1539</v>
      </c>
      <c r="AL518" s="129" t="s">
        <v>1539</v>
      </c>
      <c r="AM518" s="129"/>
      <c r="AN518" s="130"/>
      <c r="AO518" s="131"/>
      <c r="AQ518" s="132"/>
      <c r="AR518" s="99"/>
      <c r="AS518" s="133"/>
      <c r="AT518" s="134"/>
      <c r="AU518" s="135" t="s">
        <v>1539</v>
      </c>
      <c r="AV518" s="136"/>
      <c r="AW518" s="140"/>
      <c r="AX518" s="129" t="s">
        <v>1539</v>
      </c>
      <c r="AY518" s="129" t="s">
        <v>1539</v>
      </c>
      <c r="AZ518" s="129" t="s">
        <v>1539</v>
      </c>
      <c r="BA518" s="129" t="s">
        <v>1539</v>
      </c>
      <c r="BB518" s="129" t="s">
        <v>1539</v>
      </c>
      <c r="BC518" s="129" t="s">
        <v>1539</v>
      </c>
      <c r="BD518" s="129" t="s">
        <v>1539</v>
      </c>
      <c r="BE518" s="129"/>
      <c r="BF518" s="129"/>
      <c r="BG518" s="129"/>
      <c r="BH518" s="129"/>
      <c r="BI518" s="129"/>
      <c r="BJ518" s="129"/>
      <c r="BK518" s="129"/>
      <c r="BL518" s="129"/>
      <c r="BM518" s="129"/>
      <c r="BN518" s="137"/>
      <c r="BO518" s="138"/>
      <c r="BP518" s="131"/>
      <c r="BQ518" s="99"/>
      <c r="BR518" s="139"/>
      <c r="BS518" s="132"/>
      <c r="BT518" s="99"/>
      <c r="BU518" s="134"/>
      <c r="BV518" s="135" t="s">
        <v>1539</v>
      </c>
      <c r="BW518" s="116"/>
      <c r="BY518" s="140" t="s">
        <v>1539</v>
      </c>
      <c r="BZ518" s="140" t="s">
        <v>1539</v>
      </c>
      <c r="CA518" s="140" t="s">
        <v>1539</v>
      </c>
      <c r="CB518" s="140" t="s">
        <v>1539</v>
      </c>
      <c r="CC518" s="140" t="s">
        <v>1539</v>
      </c>
      <c r="CD518" s="140" t="s">
        <v>1539</v>
      </c>
      <c r="CE518" s="140" t="s">
        <v>1539</v>
      </c>
      <c r="CF518" s="140" t="s">
        <v>1539</v>
      </c>
      <c r="CG518" s="140" t="s">
        <v>1539</v>
      </c>
      <c r="CH518" s="140" t="s">
        <v>1539</v>
      </c>
      <c r="CI518" s="140" t="s">
        <v>1539</v>
      </c>
      <c r="CJ518" s="140" t="s">
        <v>1539</v>
      </c>
      <c r="CL518" s="140"/>
      <c r="CM518" s="140"/>
      <c r="CN518" s="140"/>
      <c r="CO518" s="140"/>
      <c r="CP518" s="140"/>
      <c r="CQ518" s="140"/>
      <c r="CR518" s="140"/>
      <c r="CS518" s="140"/>
      <c r="CT518" s="140"/>
      <c r="CU518" s="140"/>
      <c r="CV518" s="140"/>
      <c r="CW518" s="140"/>
      <c r="CY518" s="105"/>
      <c r="CZ518" s="105"/>
      <c r="DA518" s="105"/>
      <c r="DB518" s="105"/>
      <c r="DC518" s="105"/>
      <c r="DD518" s="105"/>
      <c r="DE518" s="105"/>
      <c r="DF518" s="105"/>
      <c r="DG518" s="105"/>
      <c r="DH518" s="105"/>
      <c r="DI518" s="105"/>
      <c r="DJ518" s="105"/>
    </row>
    <row r="519" spans="1:114" ht="15" customHeight="1" x14ac:dyDescent="0.25">
      <c r="A519" s="70">
        <v>-75.241333330000003</v>
      </c>
      <c r="B519" s="70">
        <v>6.2142499999999998</v>
      </c>
      <c r="C519" s="71">
        <v>1956</v>
      </c>
      <c r="D519" s="56">
        <v>23085110</v>
      </c>
      <c r="E519" s="56"/>
      <c r="F519" s="198" t="s">
        <v>227</v>
      </c>
      <c r="G519" s="57" t="s">
        <v>63</v>
      </c>
      <c r="H519" s="82" t="s">
        <v>228</v>
      </c>
      <c r="I519" s="129">
        <v>24.8</v>
      </c>
      <c r="J519" s="129">
        <v>25.4</v>
      </c>
      <c r="K519" s="129">
        <v>23</v>
      </c>
      <c r="L519" s="129">
        <v>23.4</v>
      </c>
      <c r="M519" s="129">
        <v>22.8</v>
      </c>
      <c r="N519" s="129">
        <v>22</v>
      </c>
      <c r="O519" s="129">
        <v>24.2</v>
      </c>
      <c r="P519" s="129">
        <v>25.2</v>
      </c>
      <c r="Q519" s="129">
        <v>25.4</v>
      </c>
      <c r="R519" s="129">
        <v>25</v>
      </c>
      <c r="S519" s="129">
        <v>23.6</v>
      </c>
      <c r="T519" s="129">
        <v>23.4</v>
      </c>
      <c r="U519" s="129">
        <v>23</v>
      </c>
      <c r="V519" s="129">
        <v>23.6</v>
      </c>
      <c r="W519" s="129">
        <v>21</v>
      </c>
      <c r="X519" s="129">
        <v>22.4</v>
      </c>
      <c r="Y519" s="129">
        <v>23.8</v>
      </c>
      <c r="Z519" s="129">
        <v>24.2</v>
      </c>
      <c r="AA519" s="129">
        <v>24.4</v>
      </c>
      <c r="AB519" s="129">
        <v>20</v>
      </c>
      <c r="AC519" s="129">
        <v>23.4</v>
      </c>
      <c r="AD519" s="129">
        <v>24.4</v>
      </c>
      <c r="AE519" s="129">
        <v>22.4</v>
      </c>
      <c r="AF519" s="129">
        <v>22.6</v>
      </c>
      <c r="AG519" s="129">
        <v>22.8</v>
      </c>
      <c r="AH519" s="129">
        <v>24.8</v>
      </c>
      <c r="AI519" s="129">
        <v>20</v>
      </c>
      <c r="AJ519" s="129">
        <v>23</v>
      </c>
      <c r="AK519" s="129">
        <v>19.8</v>
      </c>
      <c r="AL519" s="129">
        <v>22.6</v>
      </c>
      <c r="AM519" s="129"/>
      <c r="AN519" s="130">
        <f>+LOOKUP(1000,I519:AM519)</f>
        <v>22.6</v>
      </c>
      <c r="AO519" s="131"/>
      <c r="AQ519" s="132"/>
      <c r="AR519" s="99"/>
      <c r="AS519" s="133"/>
      <c r="AT519" s="134">
        <f>+MAX(I519:AM519)</f>
        <v>25.4</v>
      </c>
      <c r="AU519" s="135">
        <v>26.8</v>
      </c>
      <c r="AV519" s="136">
        <f>+AT519-AU519</f>
        <v>-1.4000000000000021</v>
      </c>
      <c r="AW519" s="140"/>
      <c r="AX519" s="129">
        <v>21.4</v>
      </c>
      <c r="AY519" s="129">
        <v>21</v>
      </c>
      <c r="AZ519" s="129">
        <v>21.4</v>
      </c>
      <c r="BA519" s="129">
        <v>19</v>
      </c>
      <c r="BB519" s="129">
        <v>18.8</v>
      </c>
      <c r="BC519" s="129">
        <v>22.4</v>
      </c>
      <c r="BD519" s="129">
        <v>22</v>
      </c>
      <c r="BE519" s="129"/>
      <c r="BF519" s="129"/>
      <c r="BG519" s="129"/>
      <c r="BH519" s="129"/>
      <c r="BI519" s="129"/>
      <c r="BJ519" s="129"/>
      <c r="BK519" s="129"/>
      <c r="BL519" s="129"/>
      <c r="BM519" s="129"/>
      <c r="BN519" s="137">
        <f>+LOOKUP(1000,AX519:BM519)</f>
        <v>22</v>
      </c>
      <c r="BO519" s="138"/>
      <c r="BP519" s="131"/>
      <c r="BQ519" s="99">
        <f>+BN519-BP519</f>
        <v>22</v>
      </c>
      <c r="BR519" s="139"/>
      <c r="BS519" s="132">
        <f>+AVERAGE(AX519:BM519)</f>
        <v>20.857142857142858</v>
      </c>
      <c r="BT519" s="99">
        <f>+BS519-BP519</f>
        <v>20.857142857142858</v>
      </c>
      <c r="BU519" s="134">
        <f>+MAX(AX519:BM519)</f>
        <v>22.4</v>
      </c>
      <c r="BV519" s="135">
        <v>26.6</v>
      </c>
      <c r="BW519" s="116">
        <f>+BU519-BV519</f>
        <v>-4.2000000000000028</v>
      </c>
      <c r="BY519" s="140">
        <v>31.6</v>
      </c>
      <c r="BZ519" s="140">
        <v>28</v>
      </c>
      <c r="CA519" s="140">
        <v>28.6</v>
      </c>
      <c r="CB519" s="140">
        <v>28.8</v>
      </c>
      <c r="CC519" s="140">
        <v>29</v>
      </c>
      <c r="CD519" s="140">
        <v>28.2</v>
      </c>
      <c r="CE519" s="140">
        <v>28</v>
      </c>
      <c r="CF519" s="140">
        <v>28.8</v>
      </c>
      <c r="CG519" s="140">
        <v>30.3</v>
      </c>
      <c r="CH519" s="140">
        <v>27.4</v>
      </c>
      <c r="CI519" s="140">
        <v>26.8</v>
      </c>
      <c r="CJ519" s="140">
        <v>26.6</v>
      </c>
      <c r="CL519" s="140">
        <v>24.54999999999999</v>
      </c>
      <c r="CM519" s="140">
        <v>25.207407407407409</v>
      </c>
      <c r="CN519" s="140">
        <v>25.274074074074068</v>
      </c>
      <c r="CO519" s="140">
        <v>25.46206896551724</v>
      </c>
      <c r="CP519" s="140">
        <v>25.659259259259262</v>
      </c>
      <c r="CQ519" s="140">
        <v>25.431999999999999</v>
      </c>
      <c r="CR519" s="140">
        <v>25.407407407407408</v>
      </c>
      <c r="CS519" s="140">
        <v>25.620689655172409</v>
      </c>
      <c r="CT519" s="140">
        <v>25.406896551724142</v>
      </c>
      <c r="CU519" s="140">
        <v>25.223076923076921</v>
      </c>
      <c r="CV519" s="140">
        <v>24.68928571428571</v>
      </c>
      <c r="CW519" s="140">
        <v>24.457142857142848</v>
      </c>
      <c r="CY519" s="105">
        <v>22.55</v>
      </c>
      <c r="CZ519" s="105">
        <v>22.844444444444441</v>
      </c>
      <c r="DA519" s="105">
        <v>23.214814814814812</v>
      </c>
      <c r="DB519" s="105">
        <v>23.320689655172409</v>
      </c>
      <c r="DC519" s="105">
        <v>23.73703703703702</v>
      </c>
      <c r="DD519" s="105">
        <v>23.77999999999999</v>
      </c>
      <c r="DE519" s="105">
        <v>23.922222222222221</v>
      </c>
      <c r="DF519" s="105">
        <v>24.010344827586209</v>
      </c>
      <c r="DG519" s="105">
        <v>23.603448275862071</v>
      </c>
      <c r="DH519" s="105">
        <v>22.969230769230769</v>
      </c>
      <c r="DI519" s="105">
        <v>22.62857142857143</v>
      </c>
      <c r="DJ519" s="105">
        <v>22.528571428571428</v>
      </c>
    </row>
    <row r="520" spans="1:114" ht="15" customHeight="1" x14ac:dyDescent="0.25">
      <c r="A520" s="70">
        <v>-75.415555555555997</v>
      </c>
      <c r="B520" s="70">
        <v>6.955972222222</v>
      </c>
      <c r="C520" s="71">
        <v>2400</v>
      </c>
      <c r="D520" s="56">
        <v>26240160</v>
      </c>
      <c r="E520" s="56"/>
      <c r="F520" s="198" t="s">
        <v>164</v>
      </c>
      <c r="G520" s="57" t="s">
        <v>63</v>
      </c>
      <c r="H520" s="82" t="s">
        <v>885</v>
      </c>
      <c r="I520" s="129" t="s">
        <v>1539</v>
      </c>
      <c r="J520" s="129" t="s">
        <v>1539</v>
      </c>
      <c r="K520" s="129" t="s">
        <v>1539</v>
      </c>
      <c r="L520" s="129" t="s">
        <v>1539</v>
      </c>
      <c r="M520" s="129" t="s">
        <v>1539</v>
      </c>
      <c r="N520" s="129" t="s">
        <v>1539</v>
      </c>
      <c r="O520" s="129" t="s">
        <v>1539</v>
      </c>
      <c r="P520" s="129" t="s">
        <v>1539</v>
      </c>
      <c r="Q520" s="129" t="s">
        <v>1539</v>
      </c>
      <c r="R520" s="129" t="s">
        <v>1539</v>
      </c>
      <c r="S520" s="129" t="s">
        <v>1539</v>
      </c>
      <c r="T520" s="129" t="s">
        <v>1539</v>
      </c>
      <c r="U520" s="129" t="s">
        <v>1539</v>
      </c>
      <c r="V520" s="129" t="s">
        <v>1539</v>
      </c>
      <c r="W520" s="129" t="s">
        <v>1539</v>
      </c>
      <c r="X520" s="129" t="s">
        <v>1539</v>
      </c>
      <c r="Y520" s="129" t="s">
        <v>1539</v>
      </c>
      <c r="Z520" s="129" t="s">
        <v>1539</v>
      </c>
      <c r="AA520" s="129" t="s">
        <v>1539</v>
      </c>
      <c r="AB520" s="129" t="s">
        <v>1539</v>
      </c>
      <c r="AC520" s="129" t="s">
        <v>1539</v>
      </c>
      <c r="AD520" s="129" t="s">
        <v>1539</v>
      </c>
      <c r="AE520" s="129" t="s">
        <v>1539</v>
      </c>
      <c r="AF520" s="129" t="s">
        <v>1539</v>
      </c>
      <c r="AG520" s="129" t="s">
        <v>1539</v>
      </c>
      <c r="AH520" s="129" t="s">
        <v>1539</v>
      </c>
      <c r="AI520" s="129" t="s">
        <v>1539</v>
      </c>
      <c r="AJ520" s="129" t="s">
        <v>1539</v>
      </c>
      <c r="AK520" s="129" t="s">
        <v>1539</v>
      </c>
      <c r="AL520" s="129" t="s">
        <v>1539</v>
      </c>
      <c r="AM520" s="129"/>
      <c r="AN520" s="130"/>
      <c r="AO520" s="131"/>
      <c r="AQ520" s="132"/>
      <c r="AR520" s="99"/>
      <c r="AS520" s="133"/>
      <c r="AT520" s="134"/>
      <c r="AU520" s="135" t="s">
        <v>1539</v>
      </c>
      <c r="AV520" s="136"/>
      <c r="AW520" s="140"/>
      <c r="AX520" s="129" t="s">
        <v>1539</v>
      </c>
      <c r="AY520" s="129" t="s">
        <v>1539</v>
      </c>
      <c r="AZ520" s="129" t="s">
        <v>1539</v>
      </c>
      <c r="BA520" s="129" t="s">
        <v>1539</v>
      </c>
      <c r="BB520" s="129" t="s">
        <v>1539</v>
      </c>
      <c r="BC520" s="129" t="s">
        <v>1539</v>
      </c>
      <c r="BD520" s="129" t="s">
        <v>1539</v>
      </c>
      <c r="BE520" s="129"/>
      <c r="BF520" s="129"/>
      <c r="BG520" s="129"/>
      <c r="BH520" s="129"/>
      <c r="BI520" s="129"/>
      <c r="BJ520" s="129"/>
      <c r="BK520" s="129"/>
      <c r="BL520" s="129"/>
      <c r="BM520" s="129"/>
      <c r="BN520" s="137"/>
      <c r="BO520" s="138"/>
      <c r="BP520" s="131"/>
      <c r="BQ520" s="99"/>
      <c r="BR520" s="139"/>
      <c r="BS520" s="132"/>
      <c r="BT520" s="99"/>
      <c r="BU520" s="134"/>
      <c r="BV520" s="135" t="s">
        <v>1539</v>
      </c>
      <c r="BW520" s="116"/>
      <c r="BY520" s="140" t="s">
        <v>1539</v>
      </c>
      <c r="BZ520" s="140" t="s">
        <v>1539</v>
      </c>
      <c r="CA520" s="140" t="s">
        <v>1539</v>
      </c>
      <c r="CB520" s="140" t="s">
        <v>1539</v>
      </c>
      <c r="CC520" s="140" t="s">
        <v>1539</v>
      </c>
      <c r="CD520" s="140" t="s">
        <v>1539</v>
      </c>
      <c r="CE520" s="140" t="s">
        <v>1539</v>
      </c>
      <c r="CF520" s="140" t="s">
        <v>1539</v>
      </c>
      <c r="CG520" s="140" t="s">
        <v>1539</v>
      </c>
      <c r="CH520" s="140" t="s">
        <v>1539</v>
      </c>
      <c r="CI520" s="140" t="s">
        <v>1539</v>
      </c>
      <c r="CJ520" s="140" t="s">
        <v>1539</v>
      </c>
      <c r="CL520" s="140"/>
      <c r="CM520" s="140"/>
      <c r="CN520" s="140"/>
      <c r="CO520" s="140"/>
      <c r="CP520" s="140"/>
      <c r="CQ520" s="140"/>
      <c r="CR520" s="140"/>
      <c r="CS520" s="140"/>
      <c r="CT520" s="140"/>
      <c r="CU520" s="140"/>
      <c r="CV520" s="140"/>
      <c r="CW520" s="140"/>
      <c r="CY520" s="105">
        <v>30.74761904761905</v>
      </c>
      <c r="CZ520" s="105">
        <v>30.736363636363631</v>
      </c>
      <c r="DA520" s="105">
        <v>30.986956521739138</v>
      </c>
      <c r="DB520" s="105">
        <v>31.165217391304349</v>
      </c>
      <c r="DC520" s="105">
        <v>31.31818181818182</v>
      </c>
      <c r="DD520" s="105">
        <v>31.25238095238095</v>
      </c>
      <c r="DE520" s="105">
        <v>31.25238095238095</v>
      </c>
      <c r="DF520" s="105">
        <v>31.352380952380958</v>
      </c>
      <c r="DG520" s="105">
        <v>31.265000000000001</v>
      </c>
      <c r="DH520" s="105">
        <v>31.10909090909092</v>
      </c>
      <c r="DI520" s="105">
        <v>30.91</v>
      </c>
      <c r="DJ520" s="105">
        <v>30.776190476190479</v>
      </c>
    </row>
    <row r="521" spans="1:114" ht="15" customHeight="1" x14ac:dyDescent="0.25">
      <c r="A521" s="70">
        <v>-75.583333333333329</v>
      </c>
      <c r="B521" s="70">
        <v>6.2333333333333334</v>
      </c>
      <c r="C521" s="71">
        <v>718</v>
      </c>
      <c r="D521" s="56">
        <v>27011270</v>
      </c>
      <c r="E521" s="56"/>
      <c r="F521" s="196" t="s">
        <v>886</v>
      </c>
      <c r="G521" s="57" t="s">
        <v>63</v>
      </c>
      <c r="H521" s="82" t="s">
        <v>73</v>
      </c>
      <c r="I521" s="129" t="s">
        <v>1539</v>
      </c>
      <c r="J521" s="129" t="s">
        <v>1539</v>
      </c>
      <c r="K521" s="129" t="s">
        <v>1539</v>
      </c>
      <c r="L521" s="129" t="s">
        <v>1539</v>
      </c>
      <c r="M521" s="129" t="s">
        <v>1539</v>
      </c>
      <c r="N521" s="129" t="s">
        <v>1539</v>
      </c>
      <c r="O521" s="129" t="s">
        <v>1539</v>
      </c>
      <c r="P521" s="129" t="s">
        <v>1539</v>
      </c>
      <c r="Q521" s="129" t="s">
        <v>1539</v>
      </c>
      <c r="R521" s="129" t="s">
        <v>1539</v>
      </c>
      <c r="S521" s="129" t="s">
        <v>1539</v>
      </c>
      <c r="T521" s="129" t="s">
        <v>1539</v>
      </c>
      <c r="U521" s="129" t="s">
        <v>1539</v>
      </c>
      <c r="V521" s="129" t="s">
        <v>1539</v>
      </c>
      <c r="W521" s="129" t="s">
        <v>1539</v>
      </c>
      <c r="X521" s="129" t="s">
        <v>1539</v>
      </c>
      <c r="Y521" s="129" t="s">
        <v>1539</v>
      </c>
      <c r="Z521" s="129" t="s">
        <v>1539</v>
      </c>
      <c r="AA521" s="129" t="s">
        <v>1539</v>
      </c>
      <c r="AB521" s="129" t="s">
        <v>1539</v>
      </c>
      <c r="AC521" s="129" t="s">
        <v>1539</v>
      </c>
      <c r="AD521" s="129" t="s">
        <v>1539</v>
      </c>
      <c r="AE521" s="129" t="s">
        <v>1539</v>
      </c>
      <c r="AF521" s="129" t="s">
        <v>1539</v>
      </c>
      <c r="AG521" s="129" t="s">
        <v>1539</v>
      </c>
      <c r="AH521" s="129" t="s">
        <v>1539</v>
      </c>
      <c r="AI521" s="129" t="s">
        <v>1539</v>
      </c>
      <c r="AJ521" s="129" t="s">
        <v>1539</v>
      </c>
      <c r="AK521" s="129" t="s">
        <v>1539</v>
      </c>
      <c r="AL521" s="129" t="s">
        <v>1539</v>
      </c>
      <c r="AM521" s="129"/>
      <c r="AN521" s="130"/>
      <c r="AO521" s="131"/>
      <c r="AQ521" s="132"/>
      <c r="AR521" s="99"/>
      <c r="AS521" s="133"/>
      <c r="AT521" s="134"/>
      <c r="AU521" s="135" t="s">
        <v>1539</v>
      </c>
      <c r="AV521" s="136"/>
      <c r="AW521" s="140"/>
      <c r="AX521" s="129" t="s">
        <v>1539</v>
      </c>
      <c r="AY521" s="129" t="s">
        <v>1539</v>
      </c>
      <c r="AZ521" s="129" t="s">
        <v>1539</v>
      </c>
      <c r="BA521" s="129" t="s">
        <v>1539</v>
      </c>
      <c r="BB521" s="129" t="s">
        <v>1539</v>
      </c>
      <c r="BC521" s="129" t="s">
        <v>1539</v>
      </c>
      <c r="BD521" s="129" t="s">
        <v>1539</v>
      </c>
      <c r="BE521" s="129"/>
      <c r="BF521" s="129"/>
      <c r="BG521" s="129"/>
      <c r="BH521" s="129"/>
      <c r="BI521" s="129"/>
      <c r="BJ521" s="129"/>
      <c r="BK521" s="129"/>
      <c r="BL521" s="129"/>
      <c r="BM521" s="129"/>
      <c r="BN521" s="137"/>
      <c r="BO521" s="138"/>
      <c r="BP521" s="131"/>
      <c r="BQ521" s="99"/>
      <c r="BR521" s="139"/>
      <c r="BS521" s="132"/>
      <c r="BT521" s="99"/>
      <c r="BU521" s="134"/>
      <c r="BV521" s="135" t="s">
        <v>1539</v>
      </c>
      <c r="BW521" s="116"/>
      <c r="BY521" s="140" t="s">
        <v>1539</v>
      </c>
      <c r="BZ521" s="140" t="s">
        <v>1539</v>
      </c>
      <c r="CA521" s="140" t="s">
        <v>1539</v>
      </c>
      <c r="CB521" s="140" t="s">
        <v>1539</v>
      </c>
      <c r="CC521" s="140" t="s">
        <v>1539</v>
      </c>
      <c r="CD521" s="140" t="s">
        <v>1539</v>
      </c>
      <c r="CE521" s="140" t="s">
        <v>1539</v>
      </c>
      <c r="CF521" s="140" t="s">
        <v>1539</v>
      </c>
      <c r="CG521" s="140" t="s">
        <v>1539</v>
      </c>
      <c r="CH521" s="140" t="s">
        <v>1539</v>
      </c>
      <c r="CI521" s="140" t="s">
        <v>1539</v>
      </c>
      <c r="CJ521" s="140" t="s">
        <v>1539</v>
      </c>
      <c r="CL521" s="140"/>
      <c r="CM521" s="140"/>
      <c r="CN521" s="140"/>
      <c r="CO521" s="140"/>
      <c r="CP521" s="140"/>
      <c r="CQ521" s="140"/>
      <c r="CR521" s="140"/>
      <c r="CS521" s="140"/>
      <c r="CT521" s="140"/>
      <c r="CU521" s="140"/>
      <c r="CV521" s="140"/>
      <c r="CW521" s="140"/>
      <c r="CY521" s="105"/>
      <c r="CZ521" s="105"/>
      <c r="DA521" s="105"/>
      <c r="DB521" s="105"/>
      <c r="DC521" s="105"/>
      <c r="DD521" s="105"/>
      <c r="DE521" s="105"/>
      <c r="DF521" s="105"/>
      <c r="DG521" s="105"/>
      <c r="DH521" s="105"/>
      <c r="DI521" s="105"/>
      <c r="DJ521" s="105"/>
    </row>
    <row r="522" spans="1:114" ht="15" customHeight="1" x14ac:dyDescent="0.25">
      <c r="A522" s="70">
        <v>-76.139861109999998</v>
      </c>
      <c r="B522" s="70">
        <v>6.3249444400000003</v>
      </c>
      <c r="C522" s="71">
        <v>1850</v>
      </c>
      <c r="D522" s="56">
        <v>11075020</v>
      </c>
      <c r="E522" s="56"/>
      <c r="F522" s="196" t="s">
        <v>887</v>
      </c>
      <c r="G522" s="57" t="s">
        <v>63</v>
      </c>
      <c r="H522" s="82" t="s">
        <v>888</v>
      </c>
      <c r="I522" s="129">
        <v>26.2</v>
      </c>
      <c r="J522" s="129">
        <v>25.2</v>
      </c>
      <c r="K522" s="129">
        <v>25.4</v>
      </c>
      <c r="L522" s="129">
        <v>27.8</v>
      </c>
      <c r="M522" s="129">
        <v>23.8</v>
      </c>
      <c r="N522" s="129">
        <v>26</v>
      </c>
      <c r="O522" s="129">
        <v>25.8</v>
      </c>
      <c r="P522" s="129">
        <v>25.6</v>
      </c>
      <c r="Q522" s="129">
        <v>26.2</v>
      </c>
      <c r="R522" s="129">
        <v>25.8</v>
      </c>
      <c r="S522" s="129">
        <v>24.6</v>
      </c>
      <c r="T522" s="129">
        <v>25.4</v>
      </c>
      <c r="U522" s="129">
        <v>26.2</v>
      </c>
      <c r="V522" s="129">
        <v>25.2</v>
      </c>
      <c r="W522" s="129">
        <v>26</v>
      </c>
      <c r="X522" s="129">
        <v>25.8</v>
      </c>
      <c r="Y522" s="129">
        <v>24.8</v>
      </c>
      <c r="Z522" s="129">
        <v>25.2</v>
      </c>
      <c r="AA522" s="129">
        <v>25.8</v>
      </c>
      <c r="AB522" s="129">
        <v>25</v>
      </c>
      <c r="AC522" s="129">
        <v>26.2</v>
      </c>
      <c r="AD522" s="129">
        <v>24.6</v>
      </c>
      <c r="AE522" s="129">
        <v>25</v>
      </c>
      <c r="AF522" s="129">
        <v>25.2</v>
      </c>
      <c r="AG522" s="129">
        <v>25.4</v>
      </c>
      <c r="AH522" s="129">
        <v>25.8</v>
      </c>
      <c r="AI522" s="129">
        <v>25</v>
      </c>
      <c r="AJ522" s="129">
        <v>25.4</v>
      </c>
      <c r="AK522" s="129">
        <v>25.8</v>
      </c>
      <c r="AL522" s="129">
        <v>23.2</v>
      </c>
      <c r="AM522" s="129"/>
      <c r="AN522" s="130">
        <f>+LOOKUP(1000,I522:AM522)</f>
        <v>23.2</v>
      </c>
      <c r="AO522" s="131"/>
      <c r="AQ522" s="132"/>
      <c r="AR522" s="99"/>
      <c r="AS522" s="133"/>
      <c r="AT522" s="134">
        <f>+MAX(I522:AM522)</f>
        <v>27.8</v>
      </c>
      <c r="AU522" s="135" t="s">
        <v>1539</v>
      </c>
      <c r="AV522" s="136"/>
      <c r="AW522" s="140"/>
      <c r="AX522" s="129">
        <v>24.6</v>
      </c>
      <c r="AY522" s="129">
        <v>23.2</v>
      </c>
      <c r="AZ522" s="129">
        <v>23</v>
      </c>
      <c r="BA522" s="129">
        <v>23.6</v>
      </c>
      <c r="BB522" s="129">
        <v>24.8</v>
      </c>
      <c r="BC522" s="129">
        <v>23.2</v>
      </c>
      <c r="BD522" s="129">
        <v>24.8</v>
      </c>
      <c r="BE522" s="129"/>
      <c r="BF522" s="129"/>
      <c r="BG522" s="129"/>
      <c r="BH522" s="129"/>
      <c r="BI522" s="129"/>
      <c r="BJ522" s="129"/>
      <c r="BK522" s="129"/>
      <c r="BL522" s="129"/>
      <c r="BM522" s="129"/>
      <c r="BN522" s="137">
        <f>+LOOKUP(1000,AX522:BM522)</f>
        <v>24.8</v>
      </c>
      <c r="BO522" s="138"/>
      <c r="BP522" s="131"/>
      <c r="BQ522" s="99">
        <f>+BN522-BP522</f>
        <v>24.8</v>
      </c>
      <c r="BR522" s="139"/>
      <c r="BS522" s="132">
        <f>+AVERAGE(AX522:BM522)</f>
        <v>23.88571428571429</v>
      </c>
      <c r="BT522" s="99">
        <f>+BS522-BP522</f>
        <v>23.88571428571429</v>
      </c>
      <c r="BU522" s="134">
        <f>+MAX(AX522:BM522)</f>
        <v>24.8</v>
      </c>
      <c r="BV522" s="135" t="s">
        <v>1539</v>
      </c>
      <c r="BW522" s="116"/>
      <c r="BY522" s="140" t="s">
        <v>1539</v>
      </c>
      <c r="BZ522" s="140" t="s">
        <v>1539</v>
      </c>
      <c r="CA522" s="140" t="s">
        <v>1539</v>
      </c>
      <c r="CB522" s="140" t="s">
        <v>1539</v>
      </c>
      <c r="CC522" s="140" t="s">
        <v>1539</v>
      </c>
      <c r="CD522" s="140" t="s">
        <v>1539</v>
      </c>
      <c r="CE522" s="140" t="s">
        <v>1539</v>
      </c>
      <c r="CF522" s="140" t="s">
        <v>1539</v>
      </c>
      <c r="CG522" s="140" t="s">
        <v>1539</v>
      </c>
      <c r="CH522" s="140" t="s">
        <v>1539</v>
      </c>
      <c r="CI522" s="140" t="s">
        <v>1539</v>
      </c>
      <c r="CJ522" s="140" t="s">
        <v>1539</v>
      </c>
      <c r="CL522" s="140">
        <v>25.229629629629631</v>
      </c>
      <c r="CM522" s="140">
        <v>25.49629629629629</v>
      </c>
      <c r="CN522" s="140">
        <v>25.42857142857142</v>
      </c>
      <c r="CO522" s="140">
        <v>25.585714285714278</v>
      </c>
      <c r="CP522" s="140">
        <v>25.207142857142859</v>
      </c>
      <c r="CQ522" s="140">
        <v>25.607142857142851</v>
      </c>
      <c r="CR522" s="140">
        <v>25.37037037037037</v>
      </c>
      <c r="CS522" s="140">
        <v>25.548148148148151</v>
      </c>
      <c r="CT522" s="140">
        <v>25.042857142857141</v>
      </c>
      <c r="CU522" s="140">
        <v>24.18571428571429</v>
      </c>
      <c r="CV522" s="140">
        <v>23.9</v>
      </c>
      <c r="CW522" s="140">
        <v>25.037037037037031</v>
      </c>
      <c r="CY522" s="105">
        <v>22.725925925925921</v>
      </c>
      <c r="CZ522" s="105">
        <v>22.981481481481481</v>
      </c>
      <c r="DA522" s="105">
        <v>22.98571428571428</v>
      </c>
      <c r="DB522" s="105">
        <v>22.710714285714278</v>
      </c>
      <c r="DC522" s="105">
        <v>22.546428571428571</v>
      </c>
      <c r="DD522" s="105">
        <v>22.73571428571428</v>
      </c>
      <c r="DE522" s="105">
        <v>22.92962962962963</v>
      </c>
      <c r="DF522" s="105">
        <v>23.00740740740741</v>
      </c>
      <c r="DG522" s="105">
        <v>22.457142857142859</v>
      </c>
      <c r="DH522" s="105">
        <v>21.87857142857143</v>
      </c>
      <c r="DI522" s="105">
        <v>21.675000000000001</v>
      </c>
      <c r="DJ522" s="105">
        <v>21.99642857142857</v>
      </c>
    </row>
    <row r="523" spans="1:114" ht="15" customHeight="1" x14ac:dyDescent="0.25">
      <c r="A523" s="70">
        <v>-76.651388890000007</v>
      </c>
      <c r="B523" s="70">
        <v>7.8261111100000003</v>
      </c>
      <c r="C523" s="71">
        <v>23</v>
      </c>
      <c r="D523" s="56">
        <v>12015020</v>
      </c>
      <c r="E523" s="56"/>
      <c r="F523" s="199" t="s">
        <v>889</v>
      </c>
      <c r="G523" s="57" t="s">
        <v>63</v>
      </c>
      <c r="H523" s="82" t="s">
        <v>890</v>
      </c>
      <c r="I523" s="129">
        <v>31.6</v>
      </c>
      <c r="J523" s="129" t="s">
        <v>1539</v>
      </c>
      <c r="K523" s="129" t="s">
        <v>1539</v>
      </c>
      <c r="L523" s="129">
        <v>32</v>
      </c>
      <c r="M523" s="129">
        <v>31.2</v>
      </c>
      <c r="N523" s="129">
        <v>31.4</v>
      </c>
      <c r="O523" s="129">
        <v>31</v>
      </c>
      <c r="P523" s="129">
        <v>32</v>
      </c>
      <c r="Q523" s="129">
        <v>31.6</v>
      </c>
      <c r="R523" s="129">
        <v>32</v>
      </c>
      <c r="S523" s="129">
        <v>33.4</v>
      </c>
      <c r="T523" s="129">
        <v>32.200000000000003</v>
      </c>
      <c r="U523" s="129">
        <v>31.8</v>
      </c>
      <c r="V523" s="129">
        <v>30</v>
      </c>
      <c r="W523" s="129">
        <v>30.8</v>
      </c>
      <c r="X523" s="129">
        <v>30.2</v>
      </c>
      <c r="Y523" s="129">
        <v>31.6</v>
      </c>
      <c r="Z523" s="129">
        <v>30.8</v>
      </c>
      <c r="AA523" s="129">
        <v>31</v>
      </c>
      <c r="AB523" s="129">
        <v>32</v>
      </c>
      <c r="AC523" s="129">
        <v>31.6</v>
      </c>
      <c r="AD523" s="129">
        <v>32</v>
      </c>
      <c r="AE523" s="129">
        <v>29.2</v>
      </c>
      <c r="AF523" s="129">
        <v>28.2</v>
      </c>
      <c r="AG523" s="129">
        <v>31.8</v>
      </c>
      <c r="AH523" s="129">
        <v>31.6</v>
      </c>
      <c r="AI523" s="129">
        <v>31.8</v>
      </c>
      <c r="AJ523" s="129">
        <v>29.4</v>
      </c>
      <c r="AK523" s="129">
        <v>29.4</v>
      </c>
      <c r="AL523" s="129">
        <v>32</v>
      </c>
      <c r="AM523" s="129"/>
      <c r="AN523" s="130">
        <f>+LOOKUP(1000,I523:AM523)</f>
        <v>32</v>
      </c>
      <c r="AO523" s="131"/>
      <c r="AQ523" s="132"/>
      <c r="AR523" s="99"/>
      <c r="AS523" s="133"/>
      <c r="AT523" s="134">
        <f>+MAX(I523:AM523)</f>
        <v>33.4</v>
      </c>
      <c r="AU523" s="135">
        <v>38.700000000000003</v>
      </c>
      <c r="AV523" s="136">
        <f>+AT523-AU523</f>
        <v>-5.3000000000000043</v>
      </c>
      <c r="AW523" s="140"/>
      <c r="AX523" s="129">
        <v>31</v>
      </c>
      <c r="AY523" s="129">
        <v>32</v>
      </c>
      <c r="AZ523" s="129">
        <v>32.6</v>
      </c>
      <c r="BA523" s="129">
        <v>32.4</v>
      </c>
      <c r="BB523" s="129">
        <v>32</v>
      </c>
      <c r="BC523" s="129">
        <v>32.4</v>
      </c>
      <c r="BD523" s="129">
        <v>32</v>
      </c>
      <c r="BE523" s="129"/>
      <c r="BF523" s="129"/>
      <c r="BG523" s="129"/>
      <c r="BH523" s="129"/>
      <c r="BI523" s="129"/>
      <c r="BJ523" s="129"/>
      <c r="BK523" s="129"/>
      <c r="BL523" s="129"/>
      <c r="BM523" s="129"/>
      <c r="BN523" s="137">
        <f>+LOOKUP(1000,AX523:BM523)</f>
        <v>32</v>
      </c>
      <c r="BO523" s="138"/>
      <c r="BP523" s="131"/>
      <c r="BQ523" s="99">
        <f>+BN523-BP523</f>
        <v>32</v>
      </c>
      <c r="BR523" s="139"/>
      <c r="BS523" s="132">
        <f>+AVERAGE(AX523:BM523)</f>
        <v>32.057142857142857</v>
      </c>
      <c r="BT523" s="99">
        <f>+BS523-BP523</f>
        <v>32.057142857142857</v>
      </c>
      <c r="BU523" s="134">
        <f>+MAX(AX523:BM523)</f>
        <v>32.6</v>
      </c>
      <c r="BV523" s="135">
        <v>35</v>
      </c>
      <c r="BW523" s="116">
        <f>+BU523-BV523</f>
        <v>-2.3999999999999986</v>
      </c>
      <c r="BY523" s="140">
        <v>35</v>
      </c>
      <c r="BZ523" s="140">
        <v>35.9</v>
      </c>
      <c r="CA523" s="140">
        <v>38.200000000000003</v>
      </c>
      <c r="CB523" s="140">
        <v>35.6</v>
      </c>
      <c r="CC523" s="140">
        <v>35.799999999999997</v>
      </c>
      <c r="CD523" s="140">
        <v>35.5</v>
      </c>
      <c r="CE523" s="140">
        <v>36</v>
      </c>
      <c r="CF523" s="140">
        <v>37.4</v>
      </c>
      <c r="CG523" s="140">
        <v>35.200000000000003</v>
      </c>
      <c r="CH523" s="140">
        <v>36</v>
      </c>
      <c r="CI523" s="140">
        <v>38.700000000000003</v>
      </c>
      <c r="CJ523" s="140">
        <v>35</v>
      </c>
      <c r="CL523" s="140">
        <v>32.423076923076927</v>
      </c>
      <c r="CM523" s="140">
        <v>32.623076923076923</v>
      </c>
      <c r="CN523" s="140">
        <v>33.251851851851853</v>
      </c>
      <c r="CO523" s="140">
        <v>33.218518518518522</v>
      </c>
      <c r="CP523" s="140">
        <v>33.400000000000013</v>
      </c>
      <c r="CQ523" s="140">
        <v>33.377777777777773</v>
      </c>
      <c r="CR523" s="140">
        <v>33.615384615384613</v>
      </c>
      <c r="CS523" s="140">
        <v>33.25925925925926</v>
      </c>
      <c r="CT523" s="140">
        <v>33.32</v>
      </c>
      <c r="CU523" s="140">
        <v>33.203999999999994</v>
      </c>
      <c r="CV523" s="140">
        <v>32.686363636363637</v>
      </c>
      <c r="CW523" s="140">
        <v>32.549999999999997</v>
      </c>
      <c r="CY523" s="105">
        <v>30.81923076923076</v>
      </c>
      <c r="CZ523" s="105">
        <v>30.988461538461539</v>
      </c>
      <c r="DA523" s="105">
        <v>31.296296296296301</v>
      </c>
      <c r="DB523" s="105">
        <v>31.296296296296291</v>
      </c>
      <c r="DC523" s="105">
        <v>31.407692307692312</v>
      </c>
      <c r="DD523" s="105">
        <v>31.36296296296296</v>
      </c>
      <c r="DE523" s="105">
        <v>31.36538461538461</v>
      </c>
      <c r="DF523" s="105">
        <v>31.43703703703704</v>
      </c>
      <c r="DG523" s="105">
        <v>31.416</v>
      </c>
      <c r="DH523" s="105">
        <v>31.38000000000001</v>
      </c>
      <c r="DI523" s="105">
        <v>30.904545454545449</v>
      </c>
      <c r="DJ523" s="105">
        <v>30.681818181818191</v>
      </c>
    </row>
    <row r="524" spans="1:114" ht="15" customHeight="1" x14ac:dyDescent="0.25">
      <c r="A524" s="70">
        <v>-75.335611110000002</v>
      </c>
      <c r="B524" s="70">
        <v>6.0737777800000003</v>
      </c>
      <c r="C524" s="71">
        <v>2137</v>
      </c>
      <c r="D524" s="56">
        <v>23080650</v>
      </c>
      <c r="E524" s="56"/>
      <c r="F524" s="201" t="s">
        <v>891</v>
      </c>
      <c r="G524" s="57" t="s">
        <v>63</v>
      </c>
      <c r="H524" s="82" t="s">
        <v>892</v>
      </c>
      <c r="I524" s="129" t="s">
        <v>1539</v>
      </c>
      <c r="J524" s="129" t="s">
        <v>1539</v>
      </c>
      <c r="K524" s="129" t="s">
        <v>1539</v>
      </c>
      <c r="L524" s="129" t="s">
        <v>1539</v>
      </c>
      <c r="M524" s="129" t="s">
        <v>1539</v>
      </c>
      <c r="N524" s="129" t="s">
        <v>1539</v>
      </c>
      <c r="O524" s="129" t="s">
        <v>1539</v>
      </c>
      <c r="P524" s="129" t="s">
        <v>1539</v>
      </c>
      <c r="Q524" s="129" t="s">
        <v>1539</v>
      </c>
      <c r="R524" s="129" t="s">
        <v>1539</v>
      </c>
      <c r="S524" s="129" t="s">
        <v>1539</v>
      </c>
      <c r="T524" s="129" t="s">
        <v>1539</v>
      </c>
      <c r="U524" s="129" t="s">
        <v>1539</v>
      </c>
      <c r="V524" s="129" t="s">
        <v>1539</v>
      </c>
      <c r="W524" s="129" t="s">
        <v>1539</v>
      </c>
      <c r="X524" s="129" t="s">
        <v>1539</v>
      </c>
      <c r="Y524" s="129" t="s">
        <v>1539</v>
      </c>
      <c r="Z524" s="129" t="s">
        <v>1539</v>
      </c>
      <c r="AA524" s="129" t="s">
        <v>1539</v>
      </c>
      <c r="AB524" s="129" t="s">
        <v>1539</v>
      </c>
      <c r="AC524" s="129" t="s">
        <v>1539</v>
      </c>
      <c r="AD524" s="129" t="s">
        <v>1539</v>
      </c>
      <c r="AE524" s="129" t="s">
        <v>1539</v>
      </c>
      <c r="AF524" s="129" t="s">
        <v>1539</v>
      </c>
      <c r="AG524" s="129" t="s">
        <v>1539</v>
      </c>
      <c r="AH524" s="129" t="s">
        <v>1539</v>
      </c>
      <c r="AI524" s="129" t="s">
        <v>1539</v>
      </c>
      <c r="AJ524" s="129" t="s">
        <v>1539</v>
      </c>
      <c r="AK524" s="129" t="s">
        <v>1539</v>
      </c>
      <c r="AL524" s="129" t="s">
        <v>1539</v>
      </c>
      <c r="AM524" s="129"/>
      <c r="AN524" s="130"/>
      <c r="AO524" s="131"/>
      <c r="AQ524" s="132"/>
      <c r="AR524" s="99"/>
      <c r="AS524" s="133"/>
      <c r="AT524" s="134"/>
      <c r="AU524" s="135" t="s">
        <v>1539</v>
      </c>
      <c r="AV524" s="136"/>
      <c r="AW524" s="140"/>
      <c r="AX524" s="129" t="s">
        <v>1539</v>
      </c>
      <c r="AY524" s="129" t="s">
        <v>1539</v>
      </c>
      <c r="AZ524" s="129" t="s">
        <v>1539</v>
      </c>
      <c r="BA524" s="129" t="s">
        <v>1539</v>
      </c>
      <c r="BB524" s="129" t="s">
        <v>1539</v>
      </c>
      <c r="BC524" s="129" t="s">
        <v>1539</v>
      </c>
      <c r="BD524" s="129" t="s">
        <v>1539</v>
      </c>
      <c r="BE524" s="129"/>
      <c r="BF524" s="129"/>
      <c r="BG524" s="129"/>
      <c r="BH524" s="129"/>
      <c r="BI524" s="129"/>
      <c r="BJ524" s="129"/>
      <c r="BK524" s="129"/>
      <c r="BL524" s="129"/>
      <c r="BM524" s="129"/>
      <c r="BN524" s="137"/>
      <c r="BO524" s="138"/>
      <c r="BP524" s="131"/>
      <c r="BQ524" s="99"/>
      <c r="BR524" s="139"/>
      <c r="BS524" s="132"/>
      <c r="BT524" s="99"/>
      <c r="BU524" s="134"/>
      <c r="BV524" s="135" t="s">
        <v>1539</v>
      </c>
      <c r="BW524" s="116"/>
      <c r="BY524" s="140" t="s">
        <v>1539</v>
      </c>
      <c r="BZ524" s="140" t="s">
        <v>1539</v>
      </c>
      <c r="CA524" s="140" t="s">
        <v>1539</v>
      </c>
      <c r="CB524" s="140" t="s">
        <v>1539</v>
      </c>
      <c r="CC524" s="140" t="s">
        <v>1539</v>
      </c>
      <c r="CD524" s="140" t="s">
        <v>1539</v>
      </c>
      <c r="CE524" s="140" t="s">
        <v>1539</v>
      </c>
      <c r="CF524" s="140" t="s">
        <v>1539</v>
      </c>
      <c r="CG524" s="140" t="s">
        <v>1539</v>
      </c>
      <c r="CH524" s="140" t="s">
        <v>1539</v>
      </c>
      <c r="CI524" s="140" t="s">
        <v>1539</v>
      </c>
      <c r="CJ524" s="140" t="s">
        <v>1539</v>
      </c>
      <c r="CL524" s="140"/>
      <c r="CM524" s="140"/>
      <c r="CN524" s="140"/>
      <c r="CO524" s="140"/>
      <c r="CP524" s="140"/>
      <c r="CQ524" s="140"/>
      <c r="CR524" s="140"/>
      <c r="CS524" s="140"/>
      <c r="CT524" s="140"/>
      <c r="CU524" s="140"/>
      <c r="CV524" s="140"/>
      <c r="CW524" s="140"/>
      <c r="CY524" s="105"/>
      <c r="CZ524" s="105"/>
      <c r="DA524" s="105"/>
      <c r="DB524" s="105"/>
      <c r="DC524" s="105"/>
      <c r="DD524" s="105"/>
      <c r="DE524" s="105"/>
      <c r="DF524" s="105"/>
      <c r="DG524" s="105"/>
      <c r="DH524" s="105"/>
      <c r="DI524" s="105"/>
      <c r="DJ524" s="105"/>
    </row>
    <row r="525" spans="1:114" ht="15" customHeight="1" x14ac:dyDescent="0.25">
      <c r="A525" s="70">
        <v>-76.716333329999998</v>
      </c>
      <c r="B525" s="70">
        <v>8.0918055599999992</v>
      </c>
      <c r="C525" s="71">
        <v>37</v>
      </c>
      <c r="D525" s="56">
        <v>25020420</v>
      </c>
      <c r="E525" s="56"/>
      <c r="F525" s="206" t="s">
        <v>166</v>
      </c>
      <c r="G525" s="183" t="s">
        <v>276</v>
      </c>
      <c r="H525" s="63" t="s">
        <v>167</v>
      </c>
      <c r="I525" s="129" t="s">
        <v>1539</v>
      </c>
      <c r="J525" s="129" t="s">
        <v>1539</v>
      </c>
      <c r="K525" s="129" t="s">
        <v>1539</v>
      </c>
      <c r="L525" s="129" t="s">
        <v>1539</v>
      </c>
      <c r="M525" s="129" t="s">
        <v>1539</v>
      </c>
      <c r="N525" s="129" t="s">
        <v>1539</v>
      </c>
      <c r="O525" s="129" t="s">
        <v>1539</v>
      </c>
      <c r="P525" s="129" t="s">
        <v>1539</v>
      </c>
      <c r="Q525" s="129" t="s">
        <v>1539</v>
      </c>
      <c r="R525" s="129" t="s">
        <v>1539</v>
      </c>
      <c r="S525" s="129" t="s">
        <v>1539</v>
      </c>
      <c r="T525" s="129" t="s">
        <v>1539</v>
      </c>
      <c r="U525" s="129" t="s">
        <v>1539</v>
      </c>
      <c r="V525" s="129" t="s">
        <v>1539</v>
      </c>
      <c r="W525" s="129" t="s">
        <v>1539</v>
      </c>
      <c r="X525" s="129" t="s">
        <v>1539</v>
      </c>
      <c r="Y525" s="129" t="s">
        <v>1539</v>
      </c>
      <c r="Z525" s="129" t="s">
        <v>1539</v>
      </c>
      <c r="AA525" s="129" t="s">
        <v>1539</v>
      </c>
      <c r="AB525" s="129" t="s">
        <v>1539</v>
      </c>
      <c r="AC525" s="129" t="s">
        <v>1539</v>
      </c>
      <c r="AD525" s="129" t="s">
        <v>1539</v>
      </c>
      <c r="AE525" s="129" t="s">
        <v>1539</v>
      </c>
      <c r="AF525" s="129" t="s">
        <v>1539</v>
      </c>
      <c r="AG525" s="129" t="s">
        <v>1539</v>
      </c>
      <c r="AH525" s="129" t="s">
        <v>1539</v>
      </c>
      <c r="AI525" s="129" t="s">
        <v>1539</v>
      </c>
      <c r="AJ525" s="129" t="s">
        <v>1539</v>
      </c>
      <c r="AK525" s="129" t="s">
        <v>1539</v>
      </c>
      <c r="AL525" s="129" t="s">
        <v>1539</v>
      </c>
      <c r="AM525" s="129"/>
      <c r="AN525" s="130"/>
      <c r="AO525" s="131"/>
      <c r="AQ525" s="132"/>
      <c r="AR525" s="99"/>
      <c r="AS525" s="133"/>
      <c r="AT525" s="134"/>
      <c r="AU525" s="135" t="s">
        <v>1539</v>
      </c>
      <c r="AV525" s="136"/>
      <c r="AW525" s="140"/>
      <c r="AX525" s="129" t="s">
        <v>1539</v>
      </c>
      <c r="AY525" s="129" t="s">
        <v>1539</v>
      </c>
      <c r="AZ525" s="129" t="s">
        <v>1539</v>
      </c>
      <c r="BA525" s="129" t="s">
        <v>1539</v>
      </c>
      <c r="BB525" s="129" t="s">
        <v>1539</v>
      </c>
      <c r="BC525" s="129" t="s">
        <v>1539</v>
      </c>
      <c r="BD525" s="129" t="s">
        <v>1539</v>
      </c>
      <c r="BE525" s="129"/>
      <c r="BF525" s="129"/>
      <c r="BG525" s="129"/>
      <c r="BH525" s="129"/>
      <c r="BI525" s="129"/>
      <c r="BJ525" s="129"/>
      <c r="BK525" s="129"/>
      <c r="BL525" s="129"/>
      <c r="BM525" s="129"/>
      <c r="BN525" s="137"/>
      <c r="BO525" s="138"/>
      <c r="BP525" s="131"/>
      <c r="BQ525" s="99"/>
      <c r="BR525" s="139"/>
      <c r="BS525" s="132"/>
      <c r="BT525" s="99"/>
      <c r="BU525" s="134"/>
      <c r="BV525" s="135" t="s">
        <v>1539</v>
      </c>
      <c r="BW525" s="116"/>
      <c r="BY525" s="140" t="s">
        <v>1539</v>
      </c>
      <c r="BZ525" s="140" t="s">
        <v>1539</v>
      </c>
      <c r="CA525" s="140" t="s">
        <v>1539</v>
      </c>
      <c r="CB525" s="140" t="s">
        <v>1539</v>
      </c>
      <c r="CC525" s="140" t="s">
        <v>1539</v>
      </c>
      <c r="CD525" s="140" t="s">
        <v>1539</v>
      </c>
      <c r="CE525" s="140" t="s">
        <v>1539</v>
      </c>
      <c r="CF525" s="140" t="s">
        <v>1539</v>
      </c>
      <c r="CG525" s="140" t="s">
        <v>1539</v>
      </c>
      <c r="CH525" s="140" t="s">
        <v>1539</v>
      </c>
      <c r="CI525" s="140" t="s">
        <v>1539</v>
      </c>
      <c r="CJ525" s="140" t="s">
        <v>1539</v>
      </c>
      <c r="CL525" s="140"/>
      <c r="CM525" s="140"/>
      <c r="CN525" s="140"/>
      <c r="CO525" s="140"/>
      <c r="CP525" s="140"/>
      <c r="CQ525" s="140"/>
      <c r="CR525" s="140"/>
      <c r="CS525" s="140"/>
      <c r="CT525" s="140"/>
      <c r="CU525" s="140"/>
      <c r="CV525" s="140"/>
      <c r="CW525" s="140"/>
      <c r="CY525" s="105">
        <v>30.96153846153846</v>
      </c>
      <c r="CZ525" s="105">
        <v>30.756250000000001</v>
      </c>
      <c r="DA525" s="105">
        <v>30.906666666666659</v>
      </c>
      <c r="DB525" s="105">
        <v>31.213333333333331</v>
      </c>
      <c r="DC525" s="105">
        <v>31.666666666666661</v>
      </c>
      <c r="DD525" s="105">
        <v>31.633333333333329</v>
      </c>
      <c r="DE525" s="105">
        <v>31.737500000000011</v>
      </c>
      <c r="DF525" s="105">
        <v>31.72941176470588</v>
      </c>
      <c r="DG525" s="105">
        <v>31.914285714285711</v>
      </c>
      <c r="DH525" s="105">
        <v>32.18</v>
      </c>
      <c r="DI525" s="105">
        <v>31.714285714285719</v>
      </c>
      <c r="DJ525" s="105">
        <v>31.225000000000001</v>
      </c>
    </row>
    <row r="526" spans="1:114" ht="15" customHeight="1" x14ac:dyDescent="0.25">
      <c r="A526" s="70">
        <v>-76.647777779999998</v>
      </c>
      <c r="B526" s="70">
        <v>7.8844444400000002</v>
      </c>
      <c r="C526" s="71">
        <v>10</v>
      </c>
      <c r="D526" s="56">
        <v>12010070</v>
      </c>
      <c r="E526" s="56"/>
      <c r="F526" s="198" t="s">
        <v>893</v>
      </c>
      <c r="G526" s="57" t="s">
        <v>63</v>
      </c>
      <c r="H526" s="82" t="s">
        <v>890</v>
      </c>
      <c r="I526" s="129" t="s">
        <v>1539</v>
      </c>
      <c r="J526" s="129" t="s">
        <v>1539</v>
      </c>
      <c r="K526" s="129" t="s">
        <v>1539</v>
      </c>
      <c r="L526" s="129" t="s">
        <v>1539</v>
      </c>
      <c r="M526" s="129" t="s">
        <v>1539</v>
      </c>
      <c r="N526" s="129" t="s">
        <v>1539</v>
      </c>
      <c r="O526" s="129" t="s">
        <v>1539</v>
      </c>
      <c r="P526" s="129" t="s">
        <v>1539</v>
      </c>
      <c r="Q526" s="129" t="s">
        <v>1539</v>
      </c>
      <c r="R526" s="129" t="s">
        <v>1539</v>
      </c>
      <c r="S526" s="129" t="s">
        <v>1539</v>
      </c>
      <c r="T526" s="129" t="s">
        <v>1539</v>
      </c>
      <c r="U526" s="129" t="s">
        <v>1539</v>
      </c>
      <c r="V526" s="129" t="s">
        <v>1539</v>
      </c>
      <c r="W526" s="129" t="s">
        <v>1539</v>
      </c>
      <c r="X526" s="129" t="s">
        <v>1539</v>
      </c>
      <c r="Y526" s="129" t="s">
        <v>1539</v>
      </c>
      <c r="Z526" s="129" t="s">
        <v>1539</v>
      </c>
      <c r="AA526" s="129" t="s">
        <v>1539</v>
      </c>
      <c r="AB526" s="129" t="s">
        <v>1539</v>
      </c>
      <c r="AC526" s="129" t="s">
        <v>1539</v>
      </c>
      <c r="AD526" s="129" t="s">
        <v>1539</v>
      </c>
      <c r="AE526" s="129" t="s">
        <v>1539</v>
      </c>
      <c r="AF526" s="129" t="s">
        <v>1539</v>
      </c>
      <c r="AG526" s="129" t="s">
        <v>1539</v>
      </c>
      <c r="AH526" s="129" t="s">
        <v>1539</v>
      </c>
      <c r="AI526" s="129" t="s">
        <v>1539</v>
      </c>
      <c r="AJ526" s="129" t="s">
        <v>1539</v>
      </c>
      <c r="AK526" s="129" t="s">
        <v>1539</v>
      </c>
      <c r="AL526" s="129" t="s">
        <v>1539</v>
      </c>
      <c r="AM526" s="129"/>
      <c r="AN526" s="130"/>
      <c r="AO526" s="131"/>
      <c r="AQ526" s="132"/>
      <c r="AR526" s="99"/>
      <c r="AS526" s="133"/>
      <c r="AT526" s="134"/>
      <c r="AU526" s="135" t="s">
        <v>1539</v>
      </c>
      <c r="AV526" s="136"/>
      <c r="AW526" s="140"/>
      <c r="AX526" s="129" t="s">
        <v>1539</v>
      </c>
      <c r="AY526" s="129" t="s">
        <v>1539</v>
      </c>
      <c r="AZ526" s="129" t="s">
        <v>1539</v>
      </c>
      <c r="BA526" s="129" t="s">
        <v>1539</v>
      </c>
      <c r="BB526" s="129" t="s">
        <v>1539</v>
      </c>
      <c r="BC526" s="129" t="s">
        <v>1539</v>
      </c>
      <c r="BD526" s="129" t="s">
        <v>1539</v>
      </c>
      <c r="BE526" s="129"/>
      <c r="BF526" s="129"/>
      <c r="BG526" s="129"/>
      <c r="BH526" s="129"/>
      <c r="BI526" s="129"/>
      <c r="BJ526" s="129"/>
      <c r="BK526" s="129"/>
      <c r="BL526" s="129"/>
      <c r="BM526" s="129"/>
      <c r="BN526" s="137"/>
      <c r="BO526" s="138"/>
      <c r="BP526" s="131"/>
      <c r="BQ526" s="99"/>
      <c r="BR526" s="139"/>
      <c r="BS526" s="132"/>
      <c r="BT526" s="99"/>
      <c r="BU526" s="134"/>
      <c r="BV526" s="135" t="s">
        <v>1539</v>
      </c>
      <c r="BW526" s="116"/>
      <c r="BY526" s="140" t="s">
        <v>1539</v>
      </c>
      <c r="BZ526" s="140" t="s">
        <v>1539</v>
      </c>
      <c r="CA526" s="140" t="s">
        <v>1539</v>
      </c>
      <c r="CB526" s="140" t="s">
        <v>1539</v>
      </c>
      <c r="CC526" s="140" t="s">
        <v>1539</v>
      </c>
      <c r="CD526" s="140" t="s">
        <v>1539</v>
      </c>
      <c r="CE526" s="140" t="s">
        <v>1539</v>
      </c>
      <c r="CF526" s="140" t="s">
        <v>1539</v>
      </c>
      <c r="CG526" s="140" t="s">
        <v>1539</v>
      </c>
      <c r="CH526" s="140" t="s">
        <v>1539</v>
      </c>
      <c r="CI526" s="140" t="s">
        <v>1539</v>
      </c>
      <c r="CJ526" s="140" t="s">
        <v>1539</v>
      </c>
      <c r="CL526" s="140"/>
      <c r="CM526" s="140"/>
      <c r="CN526" s="140"/>
      <c r="CO526" s="140"/>
      <c r="CP526" s="140"/>
      <c r="CQ526" s="140"/>
      <c r="CR526" s="140"/>
      <c r="CS526" s="140"/>
      <c r="CT526" s="140"/>
      <c r="CU526" s="140"/>
      <c r="CV526" s="140"/>
      <c r="CW526" s="140"/>
      <c r="CY526" s="105"/>
      <c r="CZ526" s="105"/>
      <c r="DA526" s="105"/>
      <c r="DB526" s="105"/>
      <c r="DC526" s="105"/>
      <c r="DD526" s="105"/>
      <c r="DE526" s="105"/>
      <c r="DF526" s="105"/>
      <c r="DG526" s="105"/>
      <c r="DH526" s="105"/>
      <c r="DI526" s="105"/>
      <c r="DJ526" s="105"/>
    </row>
    <row r="527" spans="1:114" ht="15" customHeight="1" x14ac:dyDescent="0.25">
      <c r="A527" s="70">
        <v>-75.455083329999994</v>
      </c>
      <c r="B527" s="70">
        <v>5.5224444400000001</v>
      </c>
      <c r="C527" s="71">
        <v>1730</v>
      </c>
      <c r="D527" s="56">
        <v>26160090</v>
      </c>
      <c r="E527" s="56"/>
      <c r="F527" s="198" t="s">
        <v>894</v>
      </c>
      <c r="G527" s="57" t="s">
        <v>78</v>
      </c>
      <c r="H527" s="82" t="s">
        <v>895</v>
      </c>
      <c r="I527" s="129" t="s">
        <v>1539</v>
      </c>
      <c r="J527" s="129" t="s">
        <v>1539</v>
      </c>
      <c r="K527" s="129" t="s">
        <v>1539</v>
      </c>
      <c r="L527" s="129" t="s">
        <v>1539</v>
      </c>
      <c r="M527" s="129" t="s">
        <v>1539</v>
      </c>
      <c r="N527" s="129" t="s">
        <v>1539</v>
      </c>
      <c r="O527" s="129" t="s">
        <v>1539</v>
      </c>
      <c r="P527" s="129" t="s">
        <v>1539</v>
      </c>
      <c r="Q527" s="129" t="s">
        <v>1539</v>
      </c>
      <c r="R527" s="129" t="s">
        <v>1539</v>
      </c>
      <c r="S527" s="129" t="s">
        <v>1539</v>
      </c>
      <c r="T527" s="129" t="s">
        <v>1539</v>
      </c>
      <c r="U527" s="129" t="s">
        <v>1539</v>
      </c>
      <c r="V527" s="129" t="s">
        <v>1539</v>
      </c>
      <c r="W527" s="129" t="s">
        <v>1539</v>
      </c>
      <c r="X527" s="129" t="s">
        <v>1539</v>
      </c>
      <c r="Y527" s="129" t="s">
        <v>1539</v>
      </c>
      <c r="Z527" s="129" t="s">
        <v>1539</v>
      </c>
      <c r="AA527" s="129" t="s">
        <v>1539</v>
      </c>
      <c r="AB527" s="129" t="s">
        <v>1539</v>
      </c>
      <c r="AC527" s="129" t="s">
        <v>1539</v>
      </c>
      <c r="AD527" s="129" t="s">
        <v>1539</v>
      </c>
      <c r="AE527" s="129" t="s">
        <v>1539</v>
      </c>
      <c r="AF527" s="129" t="s">
        <v>1539</v>
      </c>
      <c r="AG527" s="129" t="s">
        <v>1539</v>
      </c>
      <c r="AH527" s="129" t="s">
        <v>1539</v>
      </c>
      <c r="AI527" s="129" t="s">
        <v>1539</v>
      </c>
      <c r="AJ527" s="129" t="s">
        <v>1539</v>
      </c>
      <c r="AK527" s="129" t="s">
        <v>1539</v>
      </c>
      <c r="AL527" s="129" t="s">
        <v>1539</v>
      </c>
      <c r="AM527" s="129"/>
      <c r="AN527" s="130"/>
      <c r="AO527" s="131"/>
      <c r="AQ527" s="132"/>
      <c r="AR527" s="99"/>
      <c r="AS527" s="133"/>
      <c r="AT527" s="134"/>
      <c r="AU527" s="135" t="s">
        <v>1539</v>
      </c>
      <c r="AV527" s="136"/>
      <c r="AW527" s="140"/>
      <c r="AX527" s="129" t="s">
        <v>1539</v>
      </c>
      <c r="AY527" s="129" t="s">
        <v>1539</v>
      </c>
      <c r="AZ527" s="129" t="s">
        <v>1539</v>
      </c>
      <c r="BA527" s="129" t="s">
        <v>1539</v>
      </c>
      <c r="BB527" s="129" t="s">
        <v>1539</v>
      </c>
      <c r="BC527" s="129" t="s">
        <v>1539</v>
      </c>
      <c r="BD527" s="129" t="s">
        <v>1539</v>
      </c>
      <c r="BE527" s="129"/>
      <c r="BF527" s="129"/>
      <c r="BG527" s="129"/>
      <c r="BH527" s="129"/>
      <c r="BI527" s="129"/>
      <c r="BJ527" s="129"/>
      <c r="BK527" s="129"/>
      <c r="BL527" s="129"/>
      <c r="BM527" s="129"/>
      <c r="BN527" s="137"/>
      <c r="BO527" s="138"/>
      <c r="BP527" s="131"/>
      <c r="BQ527" s="99"/>
      <c r="BR527" s="139"/>
      <c r="BS527" s="132"/>
      <c r="BT527" s="99"/>
      <c r="BU527" s="134"/>
      <c r="BV527" s="135" t="s">
        <v>1539</v>
      </c>
      <c r="BW527" s="116"/>
      <c r="BY527" s="140" t="s">
        <v>1539</v>
      </c>
      <c r="BZ527" s="140" t="s">
        <v>1539</v>
      </c>
      <c r="CA527" s="140" t="s">
        <v>1539</v>
      </c>
      <c r="CB527" s="140" t="s">
        <v>1539</v>
      </c>
      <c r="CC527" s="140" t="s">
        <v>1539</v>
      </c>
      <c r="CD527" s="140" t="s">
        <v>1539</v>
      </c>
      <c r="CE527" s="140" t="s">
        <v>1539</v>
      </c>
      <c r="CF527" s="140" t="s">
        <v>1539</v>
      </c>
      <c r="CG527" s="140" t="s">
        <v>1539</v>
      </c>
      <c r="CH527" s="140" t="s">
        <v>1539</v>
      </c>
      <c r="CI527" s="140" t="s">
        <v>1539</v>
      </c>
      <c r="CJ527" s="140" t="s">
        <v>1539</v>
      </c>
      <c r="CL527" s="140"/>
      <c r="CM527" s="140"/>
      <c r="CN527" s="140"/>
      <c r="CO527" s="140"/>
      <c r="CP527" s="140"/>
      <c r="CQ527" s="140"/>
      <c r="CR527" s="140"/>
      <c r="CS527" s="140"/>
      <c r="CT527" s="140"/>
      <c r="CU527" s="140"/>
      <c r="CV527" s="140"/>
      <c r="CW527" s="140"/>
      <c r="CY527" s="105"/>
      <c r="CZ527" s="105"/>
      <c r="DA527" s="105"/>
      <c r="DB527" s="105"/>
      <c r="DC527" s="105"/>
      <c r="DD527" s="105"/>
      <c r="DE527" s="105"/>
      <c r="DF527" s="105"/>
      <c r="DG527" s="105"/>
      <c r="DH527" s="105"/>
      <c r="DI527" s="105"/>
      <c r="DJ527" s="105"/>
    </row>
    <row r="528" spans="1:114" ht="15" customHeight="1" x14ac:dyDescent="0.25">
      <c r="A528" s="70">
        <v>-76.533333333333331</v>
      </c>
      <c r="B528" s="70">
        <v>5.45</v>
      </c>
      <c r="C528" s="71">
        <v>100</v>
      </c>
      <c r="D528" s="56">
        <v>11010010</v>
      </c>
      <c r="E528" s="56"/>
      <c r="F528" s="198" t="s">
        <v>896</v>
      </c>
      <c r="G528" s="57" t="s">
        <v>112</v>
      </c>
      <c r="H528" s="82" t="s">
        <v>897</v>
      </c>
      <c r="I528" s="129" t="s">
        <v>1539</v>
      </c>
      <c r="J528" s="129" t="s">
        <v>1539</v>
      </c>
      <c r="K528" s="129" t="s">
        <v>1539</v>
      </c>
      <c r="L528" s="129" t="s">
        <v>1539</v>
      </c>
      <c r="M528" s="129" t="s">
        <v>1539</v>
      </c>
      <c r="N528" s="129" t="s">
        <v>1539</v>
      </c>
      <c r="O528" s="129" t="s">
        <v>1539</v>
      </c>
      <c r="P528" s="129" t="s">
        <v>1539</v>
      </c>
      <c r="Q528" s="129" t="s">
        <v>1539</v>
      </c>
      <c r="R528" s="129" t="s">
        <v>1539</v>
      </c>
      <c r="S528" s="129" t="s">
        <v>1539</v>
      </c>
      <c r="T528" s="129" t="s">
        <v>1539</v>
      </c>
      <c r="U528" s="129" t="s">
        <v>1539</v>
      </c>
      <c r="V528" s="129" t="s">
        <v>1539</v>
      </c>
      <c r="W528" s="129" t="s">
        <v>1539</v>
      </c>
      <c r="X528" s="129" t="s">
        <v>1539</v>
      </c>
      <c r="Y528" s="129" t="s">
        <v>1539</v>
      </c>
      <c r="Z528" s="129" t="s">
        <v>1539</v>
      </c>
      <c r="AA528" s="129" t="s">
        <v>1539</v>
      </c>
      <c r="AB528" s="129" t="s">
        <v>1539</v>
      </c>
      <c r="AC528" s="129" t="s">
        <v>1539</v>
      </c>
      <c r="AD528" s="129" t="s">
        <v>1539</v>
      </c>
      <c r="AE528" s="129" t="s">
        <v>1539</v>
      </c>
      <c r="AF528" s="129" t="s">
        <v>1539</v>
      </c>
      <c r="AG528" s="129" t="s">
        <v>1539</v>
      </c>
      <c r="AH528" s="129" t="s">
        <v>1539</v>
      </c>
      <c r="AI528" s="129" t="s">
        <v>1539</v>
      </c>
      <c r="AJ528" s="129" t="s">
        <v>1539</v>
      </c>
      <c r="AK528" s="129" t="s">
        <v>1539</v>
      </c>
      <c r="AL528" s="129" t="s">
        <v>1539</v>
      </c>
      <c r="AM528" s="129"/>
      <c r="AN528" s="130"/>
      <c r="AO528" s="131"/>
      <c r="AQ528" s="132"/>
      <c r="AR528" s="99"/>
      <c r="AS528" s="133"/>
      <c r="AT528" s="134"/>
      <c r="AU528" s="135" t="s">
        <v>1539</v>
      </c>
      <c r="AV528" s="136"/>
      <c r="AW528" s="140"/>
      <c r="AX528" s="129" t="s">
        <v>1539</v>
      </c>
      <c r="AY528" s="129" t="s">
        <v>1539</v>
      </c>
      <c r="AZ528" s="129" t="s">
        <v>1539</v>
      </c>
      <c r="BA528" s="129" t="s">
        <v>1539</v>
      </c>
      <c r="BB528" s="129" t="s">
        <v>1539</v>
      </c>
      <c r="BC528" s="129" t="s">
        <v>1539</v>
      </c>
      <c r="BD528" s="129" t="s">
        <v>1539</v>
      </c>
      <c r="BE528" s="129"/>
      <c r="BF528" s="129"/>
      <c r="BG528" s="129"/>
      <c r="BH528" s="129"/>
      <c r="BI528" s="129"/>
      <c r="BJ528" s="129"/>
      <c r="BK528" s="129"/>
      <c r="BL528" s="129"/>
      <c r="BM528" s="129"/>
      <c r="BN528" s="137"/>
      <c r="BO528" s="138"/>
      <c r="BP528" s="131"/>
      <c r="BQ528" s="99"/>
      <c r="BR528" s="139"/>
      <c r="BS528" s="132"/>
      <c r="BT528" s="99"/>
      <c r="BU528" s="134"/>
      <c r="BV528" s="135" t="s">
        <v>1539</v>
      </c>
      <c r="BW528" s="116"/>
      <c r="BY528" s="140" t="s">
        <v>1539</v>
      </c>
      <c r="BZ528" s="140" t="s">
        <v>1539</v>
      </c>
      <c r="CA528" s="140" t="s">
        <v>1539</v>
      </c>
      <c r="CB528" s="140" t="s">
        <v>1539</v>
      </c>
      <c r="CC528" s="140" t="s">
        <v>1539</v>
      </c>
      <c r="CD528" s="140" t="s">
        <v>1539</v>
      </c>
      <c r="CE528" s="140" t="s">
        <v>1539</v>
      </c>
      <c r="CF528" s="140" t="s">
        <v>1539</v>
      </c>
      <c r="CG528" s="140" t="s">
        <v>1539</v>
      </c>
      <c r="CH528" s="140" t="s">
        <v>1539</v>
      </c>
      <c r="CI528" s="140" t="s">
        <v>1539</v>
      </c>
      <c r="CJ528" s="140" t="s">
        <v>1539</v>
      </c>
      <c r="CL528" s="140"/>
      <c r="CM528" s="140"/>
      <c r="CN528" s="140"/>
      <c r="CO528" s="140"/>
      <c r="CP528" s="140"/>
      <c r="CQ528" s="140"/>
      <c r="CR528" s="140"/>
      <c r="CS528" s="140"/>
      <c r="CT528" s="140"/>
      <c r="CU528" s="140"/>
      <c r="CV528" s="140"/>
      <c r="CW528" s="140"/>
      <c r="CY528" s="105"/>
      <c r="CZ528" s="105"/>
      <c r="DA528" s="105"/>
      <c r="DB528" s="105"/>
      <c r="DC528" s="105"/>
      <c r="DD528" s="105"/>
      <c r="DE528" s="105"/>
      <c r="DF528" s="105"/>
      <c r="DG528" s="105"/>
      <c r="DH528" s="105"/>
      <c r="DI528" s="105"/>
      <c r="DJ528" s="105"/>
    </row>
    <row r="529" spans="1:114" ht="15" customHeight="1" x14ac:dyDescent="0.25">
      <c r="A529" s="70">
        <v>-75.396666670000002</v>
      </c>
      <c r="B529" s="70">
        <v>6.41388889</v>
      </c>
      <c r="C529" s="71">
        <v>1500</v>
      </c>
      <c r="D529" s="56">
        <v>26230010</v>
      </c>
      <c r="E529" s="56"/>
      <c r="F529" s="198" t="s">
        <v>898</v>
      </c>
      <c r="G529" s="57" t="s">
        <v>63</v>
      </c>
      <c r="H529" s="82" t="s">
        <v>899</v>
      </c>
      <c r="I529" s="129" t="s">
        <v>1539</v>
      </c>
      <c r="J529" s="129" t="s">
        <v>1539</v>
      </c>
      <c r="K529" s="129" t="s">
        <v>1539</v>
      </c>
      <c r="L529" s="129" t="s">
        <v>1539</v>
      </c>
      <c r="M529" s="129" t="s">
        <v>1539</v>
      </c>
      <c r="N529" s="129" t="s">
        <v>1539</v>
      </c>
      <c r="O529" s="129" t="s">
        <v>1539</v>
      </c>
      <c r="P529" s="129" t="s">
        <v>1539</v>
      </c>
      <c r="Q529" s="129" t="s">
        <v>1539</v>
      </c>
      <c r="R529" s="129" t="s">
        <v>1539</v>
      </c>
      <c r="S529" s="129" t="s">
        <v>1539</v>
      </c>
      <c r="T529" s="129" t="s">
        <v>1539</v>
      </c>
      <c r="U529" s="129" t="s">
        <v>1539</v>
      </c>
      <c r="V529" s="129" t="s">
        <v>1539</v>
      </c>
      <c r="W529" s="129" t="s">
        <v>1539</v>
      </c>
      <c r="X529" s="129" t="s">
        <v>1539</v>
      </c>
      <c r="Y529" s="129" t="s">
        <v>1539</v>
      </c>
      <c r="Z529" s="129" t="s">
        <v>1539</v>
      </c>
      <c r="AA529" s="129" t="s">
        <v>1539</v>
      </c>
      <c r="AB529" s="129" t="s">
        <v>1539</v>
      </c>
      <c r="AC529" s="129" t="s">
        <v>1539</v>
      </c>
      <c r="AD529" s="129" t="s">
        <v>1539</v>
      </c>
      <c r="AE529" s="129" t="s">
        <v>1539</v>
      </c>
      <c r="AF529" s="129" t="s">
        <v>1539</v>
      </c>
      <c r="AG529" s="129" t="s">
        <v>1539</v>
      </c>
      <c r="AH529" s="129" t="s">
        <v>1539</v>
      </c>
      <c r="AI529" s="129" t="s">
        <v>1539</v>
      </c>
      <c r="AJ529" s="129" t="s">
        <v>1539</v>
      </c>
      <c r="AK529" s="129" t="s">
        <v>1539</v>
      </c>
      <c r="AL529" s="129" t="s">
        <v>1539</v>
      </c>
      <c r="AM529" s="129"/>
      <c r="AN529" s="130"/>
      <c r="AO529" s="131"/>
      <c r="AQ529" s="132"/>
      <c r="AR529" s="99"/>
      <c r="AS529" s="133"/>
      <c r="AT529" s="134"/>
      <c r="AU529" s="135" t="s">
        <v>1539</v>
      </c>
      <c r="AV529" s="136"/>
      <c r="AW529" s="140"/>
      <c r="AX529" s="129" t="s">
        <v>1539</v>
      </c>
      <c r="AY529" s="129" t="s">
        <v>1539</v>
      </c>
      <c r="AZ529" s="129" t="s">
        <v>1539</v>
      </c>
      <c r="BA529" s="129" t="s">
        <v>1539</v>
      </c>
      <c r="BB529" s="129" t="s">
        <v>1539</v>
      </c>
      <c r="BC529" s="129" t="s">
        <v>1539</v>
      </c>
      <c r="BD529" s="129" t="s">
        <v>1539</v>
      </c>
      <c r="BE529" s="129"/>
      <c r="BF529" s="129"/>
      <c r="BG529" s="129"/>
      <c r="BH529" s="129"/>
      <c r="BI529" s="129"/>
      <c r="BJ529" s="129"/>
      <c r="BK529" s="129"/>
      <c r="BL529" s="129"/>
      <c r="BM529" s="129"/>
      <c r="BN529" s="137"/>
      <c r="BO529" s="138"/>
      <c r="BP529" s="131"/>
      <c r="BQ529" s="99"/>
      <c r="BR529" s="139"/>
      <c r="BS529" s="132"/>
      <c r="BT529" s="99"/>
      <c r="BU529" s="134"/>
      <c r="BV529" s="135" t="s">
        <v>1539</v>
      </c>
      <c r="BW529" s="116"/>
      <c r="BY529" s="140" t="s">
        <v>1539</v>
      </c>
      <c r="BZ529" s="140" t="s">
        <v>1539</v>
      </c>
      <c r="CA529" s="140" t="s">
        <v>1539</v>
      </c>
      <c r="CB529" s="140" t="s">
        <v>1539</v>
      </c>
      <c r="CC529" s="140" t="s">
        <v>1539</v>
      </c>
      <c r="CD529" s="140" t="s">
        <v>1539</v>
      </c>
      <c r="CE529" s="140" t="s">
        <v>1539</v>
      </c>
      <c r="CF529" s="140" t="s">
        <v>1539</v>
      </c>
      <c r="CG529" s="140" t="s">
        <v>1539</v>
      </c>
      <c r="CH529" s="140" t="s">
        <v>1539</v>
      </c>
      <c r="CI529" s="140" t="s">
        <v>1539</v>
      </c>
      <c r="CJ529" s="140" t="s">
        <v>1539</v>
      </c>
      <c r="CL529" s="140">
        <v>30.392857142857139</v>
      </c>
      <c r="CM529" s="140">
        <v>30.750000000000011</v>
      </c>
      <c r="CN529" s="140">
        <v>31.286666666666669</v>
      </c>
      <c r="CO529" s="140">
        <v>30.573333333333331</v>
      </c>
      <c r="CP529" s="140">
        <v>30.45</v>
      </c>
      <c r="CQ529" s="140">
        <v>30.227777777777771</v>
      </c>
      <c r="CR529" s="140">
        <v>29.205882352941181</v>
      </c>
      <c r="CS529" s="140">
        <v>29.516666666666669</v>
      </c>
      <c r="CT529" s="140">
        <v>30.22</v>
      </c>
      <c r="CU529" s="140">
        <v>29.45</v>
      </c>
      <c r="CV529" s="140">
        <v>29.085714285714289</v>
      </c>
      <c r="CW529" s="140">
        <v>29.535714285714281</v>
      </c>
      <c r="CY529" s="105">
        <v>28.074999999999999</v>
      </c>
      <c r="CZ529" s="105">
        <v>28.5</v>
      </c>
      <c r="DA529" s="105">
        <v>28.81538461538462</v>
      </c>
      <c r="DB529" s="105">
        <v>27.823076923076918</v>
      </c>
      <c r="DC529" s="105">
        <v>28.05714285714286</v>
      </c>
      <c r="DD529" s="105">
        <v>28.268750000000001</v>
      </c>
      <c r="DE529" s="105">
        <v>28.3</v>
      </c>
      <c r="DF529" s="105">
        <v>28.53125</v>
      </c>
      <c r="DG529" s="105">
        <v>28.071428571428569</v>
      </c>
      <c r="DH529" s="105">
        <v>27.216666666666661</v>
      </c>
      <c r="DI529" s="105">
        <v>27.138461538461549</v>
      </c>
      <c r="DJ529" s="105">
        <v>27.430769230769229</v>
      </c>
    </row>
    <row r="530" spans="1:114" ht="15" customHeight="1" x14ac:dyDescent="0.25">
      <c r="A530" s="70">
        <v>-77.404444440000006</v>
      </c>
      <c r="B530" s="70">
        <v>6.22333333</v>
      </c>
      <c r="C530" s="71">
        <v>4</v>
      </c>
      <c r="D530" s="56">
        <v>56015010</v>
      </c>
      <c r="E530" s="56"/>
      <c r="F530" s="198" t="s">
        <v>900</v>
      </c>
      <c r="G530" s="57" t="s">
        <v>112</v>
      </c>
      <c r="H530" s="82" t="s">
        <v>901</v>
      </c>
      <c r="I530" s="129" t="s">
        <v>1539</v>
      </c>
      <c r="J530" s="129" t="s">
        <v>1539</v>
      </c>
      <c r="K530" s="129" t="s">
        <v>1539</v>
      </c>
      <c r="L530" s="129" t="s">
        <v>1539</v>
      </c>
      <c r="M530" s="129" t="s">
        <v>1539</v>
      </c>
      <c r="N530" s="129" t="s">
        <v>1539</v>
      </c>
      <c r="O530" s="129" t="s">
        <v>1539</v>
      </c>
      <c r="P530" s="129" t="s">
        <v>1539</v>
      </c>
      <c r="Q530" s="129" t="s">
        <v>1539</v>
      </c>
      <c r="R530" s="129" t="s">
        <v>1539</v>
      </c>
      <c r="S530" s="129" t="s">
        <v>1539</v>
      </c>
      <c r="T530" s="129" t="s">
        <v>1539</v>
      </c>
      <c r="U530" s="129" t="s">
        <v>1539</v>
      </c>
      <c r="V530" s="129" t="s">
        <v>1539</v>
      </c>
      <c r="W530" s="129" t="s">
        <v>1539</v>
      </c>
      <c r="X530" s="129" t="s">
        <v>1539</v>
      </c>
      <c r="Y530" s="129" t="s">
        <v>1539</v>
      </c>
      <c r="Z530" s="129" t="s">
        <v>1539</v>
      </c>
      <c r="AA530" s="129" t="s">
        <v>1539</v>
      </c>
      <c r="AB530" s="129" t="s">
        <v>1539</v>
      </c>
      <c r="AC530" s="129" t="s">
        <v>1539</v>
      </c>
      <c r="AD530" s="129" t="s">
        <v>1539</v>
      </c>
      <c r="AE530" s="129" t="s">
        <v>1539</v>
      </c>
      <c r="AF530" s="129" t="s">
        <v>1539</v>
      </c>
      <c r="AG530" s="129" t="s">
        <v>1539</v>
      </c>
      <c r="AH530" s="129" t="s">
        <v>1539</v>
      </c>
      <c r="AI530" s="129" t="s">
        <v>1539</v>
      </c>
      <c r="AJ530" s="129" t="s">
        <v>1539</v>
      </c>
      <c r="AK530" s="129" t="s">
        <v>1539</v>
      </c>
      <c r="AL530" s="129" t="s">
        <v>1539</v>
      </c>
      <c r="AM530" s="129"/>
      <c r="AN530" s="130"/>
      <c r="AO530" s="131"/>
      <c r="AQ530" s="132"/>
      <c r="AR530" s="99"/>
      <c r="AS530" s="133"/>
      <c r="AT530" s="134"/>
      <c r="AU530" s="135" t="s">
        <v>1539</v>
      </c>
      <c r="AV530" s="136"/>
      <c r="AW530" s="140"/>
      <c r="AX530" s="129" t="s">
        <v>1539</v>
      </c>
      <c r="AY530" s="129" t="s">
        <v>1539</v>
      </c>
      <c r="AZ530" s="129" t="s">
        <v>1539</v>
      </c>
      <c r="BA530" s="129" t="s">
        <v>1539</v>
      </c>
      <c r="BB530" s="129" t="s">
        <v>1539</v>
      </c>
      <c r="BC530" s="129" t="s">
        <v>1539</v>
      </c>
      <c r="BD530" s="129" t="s">
        <v>1539</v>
      </c>
      <c r="BE530" s="129"/>
      <c r="BF530" s="129"/>
      <c r="BG530" s="129"/>
      <c r="BH530" s="129"/>
      <c r="BI530" s="129"/>
      <c r="BJ530" s="129"/>
      <c r="BK530" s="129"/>
      <c r="BL530" s="129"/>
      <c r="BM530" s="129"/>
      <c r="BN530" s="137"/>
      <c r="BO530" s="138"/>
      <c r="BP530" s="131"/>
      <c r="BQ530" s="99"/>
      <c r="BR530" s="139"/>
      <c r="BS530" s="132"/>
      <c r="BT530" s="99"/>
      <c r="BU530" s="134"/>
      <c r="BV530" s="135" t="s">
        <v>1539</v>
      </c>
      <c r="BW530" s="116"/>
      <c r="BY530" s="140" t="s">
        <v>1539</v>
      </c>
      <c r="BZ530" s="140" t="s">
        <v>1539</v>
      </c>
      <c r="CA530" s="140" t="s">
        <v>1539</v>
      </c>
      <c r="CB530" s="140" t="s">
        <v>1539</v>
      </c>
      <c r="CC530" s="140" t="s">
        <v>1539</v>
      </c>
      <c r="CD530" s="140" t="s">
        <v>1539</v>
      </c>
      <c r="CE530" s="140" t="s">
        <v>1539</v>
      </c>
      <c r="CF530" s="140" t="s">
        <v>1539</v>
      </c>
      <c r="CG530" s="140" t="s">
        <v>1539</v>
      </c>
      <c r="CH530" s="140" t="s">
        <v>1539</v>
      </c>
      <c r="CI530" s="140" t="s">
        <v>1539</v>
      </c>
      <c r="CJ530" s="140" t="s">
        <v>1539</v>
      </c>
      <c r="CL530" s="140">
        <v>31.733333333333331</v>
      </c>
      <c r="CM530" s="140">
        <v>31.708333333333339</v>
      </c>
      <c r="CN530" s="140">
        <v>32.033333333333331</v>
      </c>
      <c r="CO530" s="140">
        <v>32.069230769230771</v>
      </c>
      <c r="CP530" s="140">
        <v>32.25</v>
      </c>
      <c r="CQ530" s="140">
        <v>31.528571428571421</v>
      </c>
      <c r="CR530" s="140">
        <v>31.56</v>
      </c>
      <c r="CS530" s="140">
        <v>31.48</v>
      </c>
      <c r="CT530" s="140">
        <v>31.38666666666666</v>
      </c>
      <c r="CU530" s="140">
        <v>31.04666666666667</v>
      </c>
      <c r="CV530" s="140">
        <v>31.073333333333331</v>
      </c>
      <c r="CW530" s="140">
        <v>31.085714285714289</v>
      </c>
      <c r="CY530" s="105">
        <v>29.390909090909091</v>
      </c>
      <c r="CZ530" s="105">
        <v>29.90909090909091</v>
      </c>
      <c r="DA530" s="105">
        <v>29.927272727272729</v>
      </c>
      <c r="DB530" s="105">
        <v>29.86666666666666</v>
      </c>
      <c r="DC530" s="105">
        <v>29.692307692307701</v>
      </c>
      <c r="DD530" s="105">
        <v>29.323076923076918</v>
      </c>
      <c r="DE530" s="105">
        <v>29.50714285714286</v>
      </c>
      <c r="DF530" s="105">
        <v>29.514285714285709</v>
      </c>
      <c r="DG530" s="105">
        <v>29.06428571428571</v>
      </c>
      <c r="DH530" s="105">
        <v>28.792857142857141</v>
      </c>
      <c r="DI530" s="105">
        <v>28.728571428571431</v>
      </c>
      <c r="DJ530" s="105">
        <v>28.95384615384615</v>
      </c>
    </row>
    <row r="531" spans="1:114" ht="15" customHeight="1" x14ac:dyDescent="0.25">
      <c r="A531" s="70">
        <v>-75.63333333333334</v>
      </c>
      <c r="B531" s="70">
        <v>6.7666666666666666</v>
      </c>
      <c r="C531" s="71">
        <v>586</v>
      </c>
      <c r="D531" s="56">
        <v>26230240</v>
      </c>
      <c r="E531" s="56"/>
      <c r="F531" s="198" t="s">
        <v>902</v>
      </c>
      <c r="G531" s="57" t="s">
        <v>63</v>
      </c>
      <c r="H531" s="82" t="s">
        <v>903</v>
      </c>
      <c r="I531" s="129" t="s">
        <v>1539</v>
      </c>
      <c r="J531" s="129" t="s">
        <v>1539</v>
      </c>
      <c r="K531" s="129" t="s">
        <v>1539</v>
      </c>
      <c r="L531" s="129" t="s">
        <v>1539</v>
      </c>
      <c r="M531" s="129" t="s">
        <v>1539</v>
      </c>
      <c r="N531" s="129" t="s">
        <v>1539</v>
      </c>
      <c r="O531" s="129" t="s">
        <v>1539</v>
      </c>
      <c r="P531" s="129" t="s">
        <v>1539</v>
      </c>
      <c r="Q531" s="129" t="s">
        <v>1539</v>
      </c>
      <c r="R531" s="129" t="s">
        <v>1539</v>
      </c>
      <c r="S531" s="129" t="s">
        <v>1539</v>
      </c>
      <c r="T531" s="129" t="s">
        <v>1539</v>
      </c>
      <c r="U531" s="129" t="s">
        <v>1539</v>
      </c>
      <c r="V531" s="129" t="s">
        <v>1539</v>
      </c>
      <c r="W531" s="129" t="s">
        <v>1539</v>
      </c>
      <c r="X531" s="129" t="s">
        <v>1539</v>
      </c>
      <c r="Y531" s="129" t="s">
        <v>1539</v>
      </c>
      <c r="Z531" s="129" t="s">
        <v>1539</v>
      </c>
      <c r="AA531" s="129" t="s">
        <v>1539</v>
      </c>
      <c r="AB531" s="129" t="s">
        <v>1539</v>
      </c>
      <c r="AC531" s="129" t="s">
        <v>1539</v>
      </c>
      <c r="AD531" s="129" t="s">
        <v>1539</v>
      </c>
      <c r="AE531" s="129" t="s">
        <v>1539</v>
      </c>
      <c r="AF531" s="129" t="s">
        <v>1539</v>
      </c>
      <c r="AG531" s="129" t="s">
        <v>1539</v>
      </c>
      <c r="AH531" s="129" t="s">
        <v>1539</v>
      </c>
      <c r="AI531" s="129" t="s">
        <v>1539</v>
      </c>
      <c r="AJ531" s="129" t="s">
        <v>1539</v>
      </c>
      <c r="AK531" s="129" t="s">
        <v>1539</v>
      </c>
      <c r="AL531" s="129" t="s">
        <v>1539</v>
      </c>
      <c r="AM531" s="129"/>
      <c r="AN531" s="130"/>
      <c r="AO531" s="131"/>
      <c r="AQ531" s="132"/>
      <c r="AR531" s="99"/>
      <c r="AS531" s="133"/>
      <c r="AT531" s="134"/>
      <c r="AU531" s="135" t="s">
        <v>1539</v>
      </c>
      <c r="AV531" s="136"/>
      <c r="AW531" s="140"/>
      <c r="AX531" s="129" t="s">
        <v>1539</v>
      </c>
      <c r="AY531" s="129" t="s">
        <v>1539</v>
      </c>
      <c r="AZ531" s="129" t="s">
        <v>1539</v>
      </c>
      <c r="BA531" s="129" t="s">
        <v>1539</v>
      </c>
      <c r="BB531" s="129" t="s">
        <v>1539</v>
      </c>
      <c r="BC531" s="129" t="s">
        <v>1539</v>
      </c>
      <c r="BD531" s="129" t="s">
        <v>1539</v>
      </c>
      <c r="BE531" s="129"/>
      <c r="BF531" s="129"/>
      <c r="BG531" s="129"/>
      <c r="BH531" s="129"/>
      <c r="BI531" s="129"/>
      <c r="BJ531" s="129"/>
      <c r="BK531" s="129"/>
      <c r="BL531" s="129"/>
      <c r="BM531" s="129"/>
      <c r="BN531" s="137"/>
      <c r="BO531" s="138"/>
      <c r="BP531" s="131"/>
      <c r="BQ531" s="99"/>
      <c r="BR531" s="139"/>
      <c r="BS531" s="132"/>
      <c r="BT531" s="99"/>
      <c r="BU531" s="134"/>
      <c r="BV531" s="135" t="s">
        <v>1539</v>
      </c>
      <c r="BW531" s="116"/>
      <c r="BY531" s="140" t="s">
        <v>1539</v>
      </c>
      <c r="BZ531" s="140" t="s">
        <v>1539</v>
      </c>
      <c r="CA531" s="140" t="s">
        <v>1539</v>
      </c>
      <c r="CB531" s="140" t="s">
        <v>1539</v>
      </c>
      <c r="CC531" s="140" t="s">
        <v>1539</v>
      </c>
      <c r="CD531" s="140" t="s">
        <v>1539</v>
      </c>
      <c r="CE531" s="140" t="s">
        <v>1539</v>
      </c>
      <c r="CF531" s="140" t="s">
        <v>1539</v>
      </c>
      <c r="CG531" s="140" t="s">
        <v>1539</v>
      </c>
      <c r="CH531" s="140" t="s">
        <v>1539</v>
      </c>
      <c r="CI531" s="140" t="s">
        <v>1539</v>
      </c>
      <c r="CJ531" s="140" t="s">
        <v>1539</v>
      </c>
      <c r="CL531" s="140"/>
      <c r="CM531" s="140"/>
      <c r="CN531" s="140"/>
      <c r="CO531" s="140"/>
      <c r="CP531" s="140"/>
      <c r="CQ531" s="140"/>
      <c r="CR531" s="140"/>
      <c r="CS531" s="140"/>
      <c r="CT531" s="140"/>
      <c r="CU531" s="140"/>
      <c r="CV531" s="140"/>
      <c r="CW531" s="140"/>
      <c r="CY531" s="105"/>
      <c r="CZ531" s="105"/>
      <c r="DA531" s="105"/>
      <c r="DB531" s="105"/>
      <c r="DC531" s="105"/>
      <c r="DD531" s="105"/>
      <c r="DE531" s="105"/>
      <c r="DF531" s="105"/>
      <c r="DG531" s="105"/>
      <c r="DH531" s="105"/>
      <c r="DI531" s="105"/>
      <c r="DJ531" s="105"/>
    </row>
    <row r="532" spans="1:114" ht="15" customHeight="1" x14ac:dyDescent="0.25">
      <c r="A532" s="70">
        <v>-75.515749999999997</v>
      </c>
      <c r="B532" s="70">
        <v>6.5632222200000001</v>
      </c>
      <c r="C532" s="71">
        <v>2320</v>
      </c>
      <c r="D532" s="56">
        <v>27010830</v>
      </c>
      <c r="E532" s="56"/>
      <c r="F532" s="198" t="s">
        <v>904</v>
      </c>
      <c r="G532" s="57" t="s">
        <v>63</v>
      </c>
      <c r="H532" s="82" t="s">
        <v>216</v>
      </c>
      <c r="I532" s="129" t="s">
        <v>1539</v>
      </c>
      <c r="J532" s="129" t="s">
        <v>1539</v>
      </c>
      <c r="K532" s="129" t="s">
        <v>1539</v>
      </c>
      <c r="L532" s="129" t="s">
        <v>1539</v>
      </c>
      <c r="M532" s="129" t="s">
        <v>1539</v>
      </c>
      <c r="N532" s="129" t="s">
        <v>1539</v>
      </c>
      <c r="O532" s="129" t="s">
        <v>1539</v>
      </c>
      <c r="P532" s="129" t="s">
        <v>1539</v>
      </c>
      <c r="Q532" s="129" t="s">
        <v>1539</v>
      </c>
      <c r="R532" s="129" t="s">
        <v>1539</v>
      </c>
      <c r="S532" s="129" t="s">
        <v>1539</v>
      </c>
      <c r="T532" s="129" t="s">
        <v>1539</v>
      </c>
      <c r="U532" s="129" t="s">
        <v>1539</v>
      </c>
      <c r="V532" s="129" t="s">
        <v>1539</v>
      </c>
      <c r="W532" s="129" t="s">
        <v>1539</v>
      </c>
      <c r="X532" s="129" t="s">
        <v>1539</v>
      </c>
      <c r="Y532" s="129" t="s">
        <v>1539</v>
      </c>
      <c r="Z532" s="129" t="s">
        <v>1539</v>
      </c>
      <c r="AA532" s="129" t="s">
        <v>1539</v>
      </c>
      <c r="AB532" s="129" t="s">
        <v>1539</v>
      </c>
      <c r="AC532" s="129" t="s">
        <v>1539</v>
      </c>
      <c r="AD532" s="129" t="s">
        <v>1539</v>
      </c>
      <c r="AE532" s="129" t="s">
        <v>1539</v>
      </c>
      <c r="AF532" s="129" t="s">
        <v>1539</v>
      </c>
      <c r="AG532" s="129" t="s">
        <v>1539</v>
      </c>
      <c r="AH532" s="129" t="s">
        <v>1539</v>
      </c>
      <c r="AI532" s="129" t="s">
        <v>1539</v>
      </c>
      <c r="AJ532" s="129" t="s">
        <v>1539</v>
      </c>
      <c r="AK532" s="129" t="s">
        <v>1539</v>
      </c>
      <c r="AL532" s="129" t="s">
        <v>1539</v>
      </c>
      <c r="AM532" s="129"/>
      <c r="AN532" s="130"/>
      <c r="AO532" s="131"/>
      <c r="AQ532" s="132"/>
      <c r="AR532" s="99"/>
      <c r="AS532" s="133"/>
      <c r="AT532" s="134"/>
      <c r="AU532" s="135" t="s">
        <v>1539</v>
      </c>
      <c r="AV532" s="136"/>
      <c r="AW532" s="140"/>
      <c r="AX532" s="129" t="s">
        <v>1539</v>
      </c>
      <c r="AY532" s="129" t="s">
        <v>1539</v>
      </c>
      <c r="AZ532" s="129" t="s">
        <v>1539</v>
      </c>
      <c r="BA532" s="129" t="s">
        <v>1539</v>
      </c>
      <c r="BB532" s="129" t="s">
        <v>1539</v>
      </c>
      <c r="BC532" s="129" t="s">
        <v>1539</v>
      </c>
      <c r="BD532" s="129" t="s">
        <v>1539</v>
      </c>
      <c r="BE532" s="129"/>
      <c r="BF532" s="129"/>
      <c r="BG532" s="129"/>
      <c r="BH532" s="129"/>
      <c r="BI532" s="129"/>
      <c r="BJ532" s="129"/>
      <c r="BK532" s="129"/>
      <c r="BL532" s="129"/>
      <c r="BM532" s="129"/>
      <c r="BN532" s="137"/>
      <c r="BO532" s="138"/>
      <c r="BP532" s="131"/>
      <c r="BQ532" s="99"/>
      <c r="BR532" s="139"/>
      <c r="BS532" s="132"/>
      <c r="BT532" s="99"/>
      <c r="BU532" s="134"/>
      <c r="BV532" s="135" t="s">
        <v>1539</v>
      </c>
      <c r="BW532" s="116"/>
      <c r="BY532" s="140" t="s">
        <v>1539</v>
      </c>
      <c r="BZ532" s="140" t="s">
        <v>1539</v>
      </c>
      <c r="CA532" s="140" t="s">
        <v>1539</v>
      </c>
      <c r="CB532" s="140" t="s">
        <v>1539</v>
      </c>
      <c r="CC532" s="140" t="s">
        <v>1539</v>
      </c>
      <c r="CD532" s="140" t="s">
        <v>1539</v>
      </c>
      <c r="CE532" s="140" t="s">
        <v>1539</v>
      </c>
      <c r="CF532" s="140" t="s">
        <v>1539</v>
      </c>
      <c r="CG532" s="140" t="s">
        <v>1539</v>
      </c>
      <c r="CH532" s="140" t="s">
        <v>1539</v>
      </c>
      <c r="CI532" s="140" t="s">
        <v>1539</v>
      </c>
      <c r="CJ532" s="140" t="s">
        <v>1539</v>
      </c>
      <c r="CL532" s="140"/>
      <c r="CM532" s="140"/>
      <c r="CN532" s="140"/>
      <c r="CO532" s="140"/>
      <c r="CP532" s="140"/>
      <c r="CQ532" s="140"/>
      <c r="CR532" s="140"/>
      <c r="CS532" s="140"/>
      <c r="CT532" s="140"/>
      <c r="CU532" s="140"/>
      <c r="CV532" s="140"/>
      <c r="CW532" s="140"/>
      <c r="CY532" s="105"/>
      <c r="CZ532" s="105"/>
      <c r="DA532" s="105"/>
      <c r="DB532" s="105"/>
      <c r="DC532" s="105"/>
      <c r="DD532" s="105"/>
      <c r="DE532" s="105"/>
      <c r="DF532" s="105"/>
      <c r="DG532" s="105"/>
      <c r="DH532" s="105"/>
      <c r="DI532" s="105"/>
      <c r="DJ532" s="105"/>
    </row>
    <row r="533" spans="1:114" ht="15" customHeight="1" x14ac:dyDescent="0.25">
      <c r="A533" s="70">
        <v>-75.259166669999999</v>
      </c>
      <c r="B533" s="70">
        <v>6.3969444400000004</v>
      </c>
      <c r="C533" s="71">
        <v>1837</v>
      </c>
      <c r="D533" s="56">
        <v>23080740</v>
      </c>
      <c r="E533" s="56"/>
      <c r="F533" s="198" t="s">
        <v>905</v>
      </c>
      <c r="G533" s="57" t="s">
        <v>63</v>
      </c>
      <c r="H533" s="82" t="s">
        <v>906</v>
      </c>
      <c r="I533" s="129" t="s">
        <v>1539</v>
      </c>
      <c r="J533" s="129" t="s">
        <v>1539</v>
      </c>
      <c r="K533" s="129" t="s">
        <v>1539</v>
      </c>
      <c r="L533" s="129" t="s">
        <v>1539</v>
      </c>
      <c r="M533" s="129" t="s">
        <v>1539</v>
      </c>
      <c r="N533" s="129" t="s">
        <v>1539</v>
      </c>
      <c r="O533" s="129" t="s">
        <v>1539</v>
      </c>
      <c r="P533" s="129" t="s">
        <v>1539</v>
      </c>
      <c r="Q533" s="129" t="s">
        <v>1539</v>
      </c>
      <c r="R533" s="129" t="s">
        <v>1539</v>
      </c>
      <c r="S533" s="129" t="s">
        <v>1539</v>
      </c>
      <c r="T533" s="129" t="s">
        <v>1539</v>
      </c>
      <c r="U533" s="129" t="s">
        <v>1539</v>
      </c>
      <c r="V533" s="129" t="s">
        <v>1539</v>
      </c>
      <c r="W533" s="129" t="s">
        <v>1539</v>
      </c>
      <c r="X533" s="129" t="s">
        <v>1539</v>
      </c>
      <c r="Y533" s="129" t="s">
        <v>1539</v>
      </c>
      <c r="Z533" s="129" t="s">
        <v>1539</v>
      </c>
      <c r="AA533" s="129" t="s">
        <v>1539</v>
      </c>
      <c r="AB533" s="129" t="s">
        <v>1539</v>
      </c>
      <c r="AC533" s="129" t="s">
        <v>1539</v>
      </c>
      <c r="AD533" s="129" t="s">
        <v>1539</v>
      </c>
      <c r="AE533" s="129" t="s">
        <v>1539</v>
      </c>
      <c r="AF533" s="129" t="s">
        <v>1539</v>
      </c>
      <c r="AG533" s="129" t="s">
        <v>1539</v>
      </c>
      <c r="AH533" s="129" t="s">
        <v>1539</v>
      </c>
      <c r="AI533" s="129" t="s">
        <v>1539</v>
      </c>
      <c r="AJ533" s="129" t="s">
        <v>1539</v>
      </c>
      <c r="AK533" s="129" t="s">
        <v>1539</v>
      </c>
      <c r="AL533" s="129" t="s">
        <v>1539</v>
      </c>
      <c r="AM533" s="129"/>
      <c r="AN533" s="130"/>
      <c r="AO533" s="131"/>
      <c r="AQ533" s="132"/>
      <c r="AR533" s="99"/>
      <c r="AS533" s="133"/>
      <c r="AT533" s="134"/>
      <c r="AU533" s="135" t="s">
        <v>1539</v>
      </c>
      <c r="AV533" s="136"/>
      <c r="AW533" s="140"/>
      <c r="AX533" s="129" t="s">
        <v>1539</v>
      </c>
      <c r="AY533" s="129" t="s">
        <v>1539</v>
      </c>
      <c r="AZ533" s="129" t="s">
        <v>1539</v>
      </c>
      <c r="BA533" s="129" t="s">
        <v>1539</v>
      </c>
      <c r="BB533" s="129" t="s">
        <v>1539</v>
      </c>
      <c r="BC533" s="129" t="s">
        <v>1539</v>
      </c>
      <c r="BD533" s="129" t="s">
        <v>1539</v>
      </c>
      <c r="BE533" s="129"/>
      <c r="BF533" s="129"/>
      <c r="BG533" s="129"/>
      <c r="BH533" s="129"/>
      <c r="BI533" s="129"/>
      <c r="BJ533" s="129"/>
      <c r="BK533" s="129"/>
      <c r="BL533" s="129"/>
      <c r="BM533" s="129"/>
      <c r="BN533" s="137"/>
      <c r="BO533" s="138"/>
      <c r="BP533" s="131"/>
      <c r="BQ533" s="99"/>
      <c r="BR533" s="139"/>
      <c r="BS533" s="132"/>
      <c r="BT533" s="99"/>
      <c r="BU533" s="134"/>
      <c r="BV533" s="135" t="s">
        <v>1539</v>
      </c>
      <c r="BW533" s="116"/>
      <c r="BY533" s="140" t="s">
        <v>1539</v>
      </c>
      <c r="BZ533" s="140" t="s">
        <v>1539</v>
      </c>
      <c r="CA533" s="140" t="s">
        <v>1539</v>
      </c>
      <c r="CB533" s="140" t="s">
        <v>1539</v>
      </c>
      <c r="CC533" s="140" t="s">
        <v>1539</v>
      </c>
      <c r="CD533" s="140" t="s">
        <v>1539</v>
      </c>
      <c r="CE533" s="140" t="s">
        <v>1539</v>
      </c>
      <c r="CF533" s="140" t="s">
        <v>1539</v>
      </c>
      <c r="CG533" s="140" t="s">
        <v>1539</v>
      </c>
      <c r="CH533" s="140" t="s">
        <v>1539</v>
      </c>
      <c r="CI533" s="140" t="s">
        <v>1539</v>
      </c>
      <c r="CJ533" s="140" t="s">
        <v>1539</v>
      </c>
      <c r="CL533" s="140"/>
      <c r="CM533" s="140"/>
      <c r="CN533" s="140"/>
      <c r="CO533" s="140"/>
      <c r="CP533" s="140"/>
      <c r="CQ533" s="140"/>
      <c r="CR533" s="140"/>
      <c r="CS533" s="140"/>
      <c r="CT533" s="140"/>
      <c r="CU533" s="140"/>
      <c r="CV533" s="140"/>
      <c r="CW533" s="140"/>
      <c r="CY533" s="105"/>
      <c r="CZ533" s="105"/>
      <c r="DA533" s="105"/>
      <c r="DB533" s="105"/>
      <c r="DC533" s="105"/>
      <c r="DD533" s="105"/>
      <c r="DE533" s="105"/>
      <c r="DF533" s="105"/>
      <c r="DG533" s="105"/>
      <c r="DH533" s="105"/>
      <c r="DI533" s="105"/>
      <c r="DJ533" s="105"/>
    </row>
    <row r="534" spans="1:114" ht="15" customHeight="1" x14ac:dyDescent="0.25">
      <c r="A534" s="70">
        <v>-75.016999999999996</v>
      </c>
      <c r="B534" s="70">
        <v>6.4874999999999998</v>
      </c>
      <c r="C534" s="71">
        <v>1412</v>
      </c>
      <c r="D534" s="56">
        <v>23080760</v>
      </c>
      <c r="E534" s="56"/>
      <c r="F534" s="198" t="s">
        <v>907</v>
      </c>
      <c r="G534" s="57" t="s">
        <v>63</v>
      </c>
      <c r="H534" s="82" t="s">
        <v>871</v>
      </c>
      <c r="I534" s="129" t="s">
        <v>1539</v>
      </c>
      <c r="J534" s="129" t="s">
        <v>1539</v>
      </c>
      <c r="K534" s="129" t="s">
        <v>1539</v>
      </c>
      <c r="L534" s="129" t="s">
        <v>1539</v>
      </c>
      <c r="M534" s="129" t="s">
        <v>1539</v>
      </c>
      <c r="N534" s="129" t="s">
        <v>1539</v>
      </c>
      <c r="O534" s="129" t="s">
        <v>1539</v>
      </c>
      <c r="P534" s="129" t="s">
        <v>1539</v>
      </c>
      <c r="Q534" s="129" t="s">
        <v>1539</v>
      </c>
      <c r="R534" s="129" t="s">
        <v>1539</v>
      </c>
      <c r="S534" s="129" t="s">
        <v>1539</v>
      </c>
      <c r="T534" s="129" t="s">
        <v>1539</v>
      </c>
      <c r="U534" s="129" t="s">
        <v>1539</v>
      </c>
      <c r="V534" s="129" t="s">
        <v>1539</v>
      </c>
      <c r="W534" s="129" t="s">
        <v>1539</v>
      </c>
      <c r="X534" s="129" t="s">
        <v>1539</v>
      </c>
      <c r="Y534" s="129" t="s">
        <v>1539</v>
      </c>
      <c r="Z534" s="129" t="s">
        <v>1539</v>
      </c>
      <c r="AA534" s="129" t="s">
        <v>1539</v>
      </c>
      <c r="AB534" s="129" t="s">
        <v>1539</v>
      </c>
      <c r="AC534" s="129" t="s">
        <v>1539</v>
      </c>
      <c r="AD534" s="129" t="s">
        <v>1539</v>
      </c>
      <c r="AE534" s="129" t="s">
        <v>1539</v>
      </c>
      <c r="AF534" s="129" t="s">
        <v>1539</v>
      </c>
      <c r="AG534" s="129" t="s">
        <v>1539</v>
      </c>
      <c r="AH534" s="129" t="s">
        <v>1539</v>
      </c>
      <c r="AI534" s="129" t="s">
        <v>1539</v>
      </c>
      <c r="AJ534" s="129" t="s">
        <v>1539</v>
      </c>
      <c r="AK534" s="129" t="s">
        <v>1539</v>
      </c>
      <c r="AL534" s="129" t="s">
        <v>1539</v>
      </c>
      <c r="AM534" s="129"/>
      <c r="AN534" s="130"/>
      <c r="AO534" s="131"/>
      <c r="AQ534" s="132"/>
      <c r="AR534" s="99"/>
      <c r="AS534" s="133"/>
      <c r="AT534" s="134"/>
      <c r="AU534" s="135" t="s">
        <v>1539</v>
      </c>
      <c r="AV534" s="136"/>
      <c r="AW534" s="140"/>
      <c r="AX534" s="129" t="s">
        <v>1539</v>
      </c>
      <c r="AY534" s="129" t="s">
        <v>1539</v>
      </c>
      <c r="AZ534" s="129" t="s">
        <v>1539</v>
      </c>
      <c r="BA534" s="129" t="s">
        <v>1539</v>
      </c>
      <c r="BB534" s="129" t="s">
        <v>1539</v>
      </c>
      <c r="BC534" s="129" t="s">
        <v>1539</v>
      </c>
      <c r="BD534" s="129" t="s">
        <v>1539</v>
      </c>
      <c r="BE534" s="129"/>
      <c r="BF534" s="129"/>
      <c r="BG534" s="129"/>
      <c r="BH534" s="129"/>
      <c r="BI534" s="129"/>
      <c r="BJ534" s="129"/>
      <c r="BK534" s="129"/>
      <c r="BL534" s="129"/>
      <c r="BM534" s="129"/>
      <c r="BN534" s="137"/>
      <c r="BO534" s="138"/>
      <c r="BP534" s="131"/>
      <c r="BQ534" s="99"/>
      <c r="BR534" s="139"/>
      <c r="BS534" s="132"/>
      <c r="BT534" s="99"/>
      <c r="BU534" s="134"/>
      <c r="BV534" s="135" t="s">
        <v>1539</v>
      </c>
      <c r="BW534" s="116"/>
      <c r="BY534" s="140" t="s">
        <v>1539</v>
      </c>
      <c r="BZ534" s="140" t="s">
        <v>1539</v>
      </c>
      <c r="CA534" s="140" t="s">
        <v>1539</v>
      </c>
      <c r="CB534" s="140" t="s">
        <v>1539</v>
      </c>
      <c r="CC534" s="140" t="s">
        <v>1539</v>
      </c>
      <c r="CD534" s="140" t="s">
        <v>1539</v>
      </c>
      <c r="CE534" s="140" t="s">
        <v>1539</v>
      </c>
      <c r="CF534" s="140" t="s">
        <v>1539</v>
      </c>
      <c r="CG534" s="140" t="s">
        <v>1539</v>
      </c>
      <c r="CH534" s="140" t="s">
        <v>1539</v>
      </c>
      <c r="CI534" s="140" t="s">
        <v>1539</v>
      </c>
      <c r="CJ534" s="140" t="s">
        <v>1539</v>
      </c>
      <c r="CL534" s="140"/>
      <c r="CM534" s="140"/>
      <c r="CN534" s="140"/>
      <c r="CO534" s="140"/>
      <c r="CP534" s="140"/>
      <c r="CQ534" s="140"/>
      <c r="CR534" s="140"/>
      <c r="CS534" s="140"/>
      <c r="CT534" s="140"/>
      <c r="CU534" s="140"/>
      <c r="CV534" s="140"/>
      <c r="CW534" s="140"/>
      <c r="CY534" s="105"/>
      <c r="CZ534" s="105"/>
      <c r="DA534" s="105"/>
      <c r="DB534" s="105"/>
      <c r="DC534" s="105"/>
      <c r="DD534" s="105"/>
      <c r="DE534" s="105"/>
      <c r="DF534" s="105"/>
      <c r="DG534" s="105"/>
      <c r="DH534" s="105"/>
      <c r="DI534" s="105"/>
      <c r="DJ534" s="105"/>
    </row>
    <row r="535" spans="1:114" ht="15" customHeight="1" x14ac:dyDescent="0.25">
      <c r="A535" s="70">
        <v>-75.294499999999999</v>
      </c>
      <c r="B535" s="70">
        <v>5.7152500000000002</v>
      </c>
      <c r="C535" s="71">
        <v>2402</v>
      </c>
      <c r="D535" s="56">
        <v>26180180</v>
      </c>
      <c r="E535" s="56"/>
      <c r="F535" s="198" t="s">
        <v>908</v>
      </c>
      <c r="G535" s="57" t="s">
        <v>63</v>
      </c>
      <c r="H535" s="82" t="s">
        <v>909</v>
      </c>
      <c r="I535" s="129" t="s">
        <v>1539</v>
      </c>
      <c r="J535" s="129" t="s">
        <v>1539</v>
      </c>
      <c r="K535" s="129" t="s">
        <v>1539</v>
      </c>
      <c r="L535" s="129" t="s">
        <v>1539</v>
      </c>
      <c r="M535" s="129" t="s">
        <v>1539</v>
      </c>
      <c r="N535" s="129" t="s">
        <v>1539</v>
      </c>
      <c r="O535" s="129" t="s">
        <v>1539</v>
      </c>
      <c r="P535" s="129" t="s">
        <v>1539</v>
      </c>
      <c r="Q535" s="129" t="s">
        <v>1539</v>
      </c>
      <c r="R535" s="129" t="s">
        <v>1539</v>
      </c>
      <c r="S535" s="129" t="s">
        <v>1539</v>
      </c>
      <c r="T535" s="129" t="s">
        <v>1539</v>
      </c>
      <c r="U535" s="129" t="s">
        <v>1539</v>
      </c>
      <c r="V535" s="129" t="s">
        <v>1539</v>
      </c>
      <c r="W535" s="129" t="s">
        <v>1539</v>
      </c>
      <c r="X535" s="129" t="s">
        <v>1539</v>
      </c>
      <c r="Y535" s="129" t="s">
        <v>1539</v>
      </c>
      <c r="Z535" s="129" t="s">
        <v>1539</v>
      </c>
      <c r="AA535" s="129" t="s">
        <v>1539</v>
      </c>
      <c r="AB535" s="129" t="s">
        <v>1539</v>
      </c>
      <c r="AC535" s="129" t="s">
        <v>1539</v>
      </c>
      <c r="AD535" s="129" t="s">
        <v>1539</v>
      </c>
      <c r="AE535" s="129" t="s">
        <v>1539</v>
      </c>
      <c r="AF535" s="129" t="s">
        <v>1539</v>
      </c>
      <c r="AG535" s="129" t="s">
        <v>1539</v>
      </c>
      <c r="AH535" s="129" t="s">
        <v>1539</v>
      </c>
      <c r="AI535" s="129" t="s">
        <v>1539</v>
      </c>
      <c r="AJ535" s="129" t="s">
        <v>1539</v>
      </c>
      <c r="AK535" s="129" t="s">
        <v>1539</v>
      </c>
      <c r="AL535" s="129" t="s">
        <v>1539</v>
      </c>
      <c r="AM535" s="129"/>
      <c r="AN535" s="130"/>
      <c r="AO535" s="131"/>
      <c r="AQ535" s="132"/>
      <c r="AR535" s="99"/>
      <c r="AS535" s="133"/>
      <c r="AT535" s="134"/>
      <c r="AU535" s="135" t="s">
        <v>1539</v>
      </c>
      <c r="AV535" s="136"/>
      <c r="AW535" s="140"/>
      <c r="AX535" s="129" t="s">
        <v>1539</v>
      </c>
      <c r="AY535" s="129" t="s">
        <v>1539</v>
      </c>
      <c r="AZ535" s="129" t="s">
        <v>1539</v>
      </c>
      <c r="BA535" s="129" t="s">
        <v>1539</v>
      </c>
      <c r="BB535" s="129" t="s">
        <v>1539</v>
      </c>
      <c r="BC535" s="129" t="s">
        <v>1539</v>
      </c>
      <c r="BD535" s="129" t="s">
        <v>1539</v>
      </c>
      <c r="BE535" s="129"/>
      <c r="BF535" s="129"/>
      <c r="BG535" s="129"/>
      <c r="BH535" s="129"/>
      <c r="BI535" s="129"/>
      <c r="BJ535" s="129"/>
      <c r="BK535" s="129"/>
      <c r="BL535" s="129"/>
      <c r="BM535" s="129"/>
      <c r="BN535" s="137"/>
      <c r="BO535" s="138"/>
      <c r="BP535" s="131"/>
      <c r="BQ535" s="99"/>
      <c r="BR535" s="139"/>
      <c r="BS535" s="132"/>
      <c r="BT535" s="99"/>
      <c r="BU535" s="134"/>
      <c r="BV535" s="135" t="s">
        <v>1539</v>
      </c>
      <c r="BW535" s="116"/>
      <c r="BY535" s="140" t="s">
        <v>1539</v>
      </c>
      <c r="BZ535" s="140" t="s">
        <v>1539</v>
      </c>
      <c r="CA535" s="140" t="s">
        <v>1539</v>
      </c>
      <c r="CB535" s="140" t="s">
        <v>1539</v>
      </c>
      <c r="CC535" s="140" t="s">
        <v>1539</v>
      </c>
      <c r="CD535" s="140" t="s">
        <v>1539</v>
      </c>
      <c r="CE535" s="140" t="s">
        <v>1539</v>
      </c>
      <c r="CF535" s="140" t="s">
        <v>1539</v>
      </c>
      <c r="CG535" s="140" t="s">
        <v>1539</v>
      </c>
      <c r="CH535" s="140" t="s">
        <v>1539</v>
      </c>
      <c r="CI535" s="140" t="s">
        <v>1539</v>
      </c>
      <c r="CJ535" s="140" t="s">
        <v>1539</v>
      </c>
      <c r="CL535" s="140"/>
      <c r="CM535" s="140"/>
      <c r="CN535" s="140"/>
      <c r="CO535" s="140"/>
      <c r="CP535" s="140"/>
      <c r="CQ535" s="140"/>
      <c r="CR535" s="140"/>
      <c r="CS535" s="140"/>
      <c r="CT535" s="140"/>
      <c r="CU535" s="140"/>
      <c r="CV535" s="140"/>
      <c r="CW535" s="140"/>
      <c r="CY535" s="105"/>
      <c r="CZ535" s="105"/>
      <c r="DA535" s="105"/>
      <c r="DB535" s="105"/>
      <c r="DC535" s="105"/>
      <c r="DD535" s="105"/>
      <c r="DE535" s="105"/>
      <c r="DF535" s="105"/>
      <c r="DG535" s="105"/>
      <c r="DH535" s="105"/>
      <c r="DI535" s="105"/>
      <c r="DJ535" s="105"/>
    </row>
    <row r="536" spans="1:114" ht="15" customHeight="1" x14ac:dyDescent="0.25">
      <c r="A536" s="70">
        <v>-75.77152778</v>
      </c>
      <c r="B536" s="70">
        <v>6.1579722200000004</v>
      </c>
      <c r="C536" s="71">
        <v>1619</v>
      </c>
      <c r="D536" s="56">
        <v>26210080</v>
      </c>
      <c r="E536" s="56"/>
      <c r="F536" s="198" t="s">
        <v>910</v>
      </c>
      <c r="G536" s="57" t="s">
        <v>63</v>
      </c>
      <c r="H536" s="82" t="s">
        <v>911</v>
      </c>
      <c r="I536" s="129" t="s">
        <v>1539</v>
      </c>
      <c r="J536" s="129" t="s">
        <v>1539</v>
      </c>
      <c r="K536" s="129" t="s">
        <v>1539</v>
      </c>
      <c r="L536" s="129" t="s">
        <v>1539</v>
      </c>
      <c r="M536" s="129" t="s">
        <v>1539</v>
      </c>
      <c r="N536" s="129" t="s">
        <v>1539</v>
      </c>
      <c r="O536" s="129" t="s">
        <v>1539</v>
      </c>
      <c r="P536" s="129" t="s">
        <v>1539</v>
      </c>
      <c r="Q536" s="129" t="s">
        <v>1539</v>
      </c>
      <c r="R536" s="129" t="s">
        <v>1539</v>
      </c>
      <c r="S536" s="129" t="s">
        <v>1539</v>
      </c>
      <c r="T536" s="129" t="s">
        <v>1539</v>
      </c>
      <c r="U536" s="129" t="s">
        <v>1539</v>
      </c>
      <c r="V536" s="129" t="s">
        <v>1539</v>
      </c>
      <c r="W536" s="129" t="s">
        <v>1539</v>
      </c>
      <c r="X536" s="129" t="s">
        <v>1539</v>
      </c>
      <c r="Y536" s="129" t="s">
        <v>1539</v>
      </c>
      <c r="Z536" s="129" t="s">
        <v>1539</v>
      </c>
      <c r="AA536" s="129" t="s">
        <v>1539</v>
      </c>
      <c r="AB536" s="129" t="s">
        <v>1539</v>
      </c>
      <c r="AC536" s="129" t="s">
        <v>1539</v>
      </c>
      <c r="AD536" s="129" t="s">
        <v>1539</v>
      </c>
      <c r="AE536" s="129" t="s">
        <v>1539</v>
      </c>
      <c r="AF536" s="129" t="s">
        <v>1539</v>
      </c>
      <c r="AG536" s="129" t="s">
        <v>1539</v>
      </c>
      <c r="AH536" s="129" t="s">
        <v>1539</v>
      </c>
      <c r="AI536" s="129" t="s">
        <v>1539</v>
      </c>
      <c r="AJ536" s="129" t="s">
        <v>1539</v>
      </c>
      <c r="AK536" s="129" t="s">
        <v>1539</v>
      </c>
      <c r="AL536" s="129" t="s">
        <v>1539</v>
      </c>
      <c r="AM536" s="129"/>
      <c r="AN536" s="130"/>
      <c r="AO536" s="131"/>
      <c r="AQ536" s="132"/>
      <c r="AR536" s="99"/>
      <c r="AS536" s="133"/>
      <c r="AT536" s="134"/>
      <c r="AU536" s="135" t="s">
        <v>1539</v>
      </c>
      <c r="AV536" s="136"/>
      <c r="AW536" s="140"/>
      <c r="AX536" s="129" t="s">
        <v>1539</v>
      </c>
      <c r="AY536" s="129" t="s">
        <v>1539</v>
      </c>
      <c r="AZ536" s="129" t="s">
        <v>1539</v>
      </c>
      <c r="BA536" s="129" t="s">
        <v>1539</v>
      </c>
      <c r="BB536" s="129" t="s">
        <v>1539</v>
      </c>
      <c r="BC536" s="129" t="s">
        <v>1539</v>
      </c>
      <c r="BD536" s="129" t="s">
        <v>1539</v>
      </c>
      <c r="BE536" s="129"/>
      <c r="BF536" s="129"/>
      <c r="BG536" s="129"/>
      <c r="BH536" s="129"/>
      <c r="BI536" s="129"/>
      <c r="BJ536" s="129"/>
      <c r="BK536" s="129"/>
      <c r="BL536" s="129"/>
      <c r="BM536" s="129"/>
      <c r="BN536" s="137"/>
      <c r="BO536" s="138"/>
      <c r="BP536" s="131"/>
      <c r="BQ536" s="99"/>
      <c r="BR536" s="139"/>
      <c r="BS536" s="132"/>
      <c r="BT536" s="99"/>
      <c r="BU536" s="134"/>
      <c r="BV536" s="135" t="s">
        <v>1539</v>
      </c>
      <c r="BW536" s="116"/>
      <c r="BY536" s="140" t="s">
        <v>1539</v>
      </c>
      <c r="BZ536" s="140" t="s">
        <v>1539</v>
      </c>
      <c r="CA536" s="140" t="s">
        <v>1539</v>
      </c>
      <c r="CB536" s="140" t="s">
        <v>1539</v>
      </c>
      <c r="CC536" s="140" t="s">
        <v>1539</v>
      </c>
      <c r="CD536" s="140" t="s">
        <v>1539</v>
      </c>
      <c r="CE536" s="140" t="s">
        <v>1539</v>
      </c>
      <c r="CF536" s="140" t="s">
        <v>1539</v>
      </c>
      <c r="CG536" s="140" t="s">
        <v>1539</v>
      </c>
      <c r="CH536" s="140" t="s">
        <v>1539</v>
      </c>
      <c r="CI536" s="140" t="s">
        <v>1539</v>
      </c>
      <c r="CJ536" s="140" t="s">
        <v>1539</v>
      </c>
      <c r="CL536" s="140"/>
      <c r="CM536" s="140"/>
      <c r="CN536" s="140"/>
      <c r="CO536" s="140"/>
      <c r="CP536" s="140"/>
      <c r="CQ536" s="140"/>
      <c r="CR536" s="140"/>
      <c r="CS536" s="140"/>
      <c r="CT536" s="140"/>
      <c r="CU536" s="140"/>
      <c r="CV536" s="140"/>
      <c r="CW536" s="140"/>
      <c r="CY536" s="105"/>
      <c r="CZ536" s="105"/>
      <c r="DA536" s="105"/>
      <c r="DB536" s="105"/>
      <c r="DC536" s="105"/>
      <c r="DD536" s="105"/>
      <c r="DE536" s="105"/>
      <c r="DF536" s="105"/>
      <c r="DG536" s="105"/>
      <c r="DH536" s="105"/>
      <c r="DI536" s="105"/>
      <c r="DJ536" s="105"/>
    </row>
    <row r="537" spans="1:114" ht="15" customHeight="1" x14ac:dyDescent="0.25">
      <c r="A537" s="70">
        <v>-75.607222219999997</v>
      </c>
      <c r="B537" s="70">
        <v>6.3997222200000001</v>
      </c>
      <c r="C537" s="71">
        <v>2600</v>
      </c>
      <c r="D537" s="56">
        <v>27010800</v>
      </c>
      <c r="E537" s="56"/>
      <c r="F537" s="198" t="s">
        <v>912</v>
      </c>
      <c r="G537" s="57" t="s">
        <v>63</v>
      </c>
      <c r="H537" s="82" t="s">
        <v>884</v>
      </c>
      <c r="I537" s="129" t="s">
        <v>1539</v>
      </c>
      <c r="J537" s="129" t="s">
        <v>1539</v>
      </c>
      <c r="K537" s="129" t="s">
        <v>1539</v>
      </c>
      <c r="L537" s="129" t="s">
        <v>1539</v>
      </c>
      <c r="M537" s="129" t="s">
        <v>1539</v>
      </c>
      <c r="N537" s="129" t="s">
        <v>1539</v>
      </c>
      <c r="O537" s="129" t="s">
        <v>1539</v>
      </c>
      <c r="P537" s="129" t="s">
        <v>1539</v>
      </c>
      <c r="Q537" s="129" t="s">
        <v>1539</v>
      </c>
      <c r="R537" s="129" t="s">
        <v>1539</v>
      </c>
      <c r="S537" s="129" t="s">
        <v>1539</v>
      </c>
      <c r="T537" s="129" t="s">
        <v>1539</v>
      </c>
      <c r="U537" s="129" t="s">
        <v>1539</v>
      </c>
      <c r="V537" s="129" t="s">
        <v>1539</v>
      </c>
      <c r="W537" s="129" t="s">
        <v>1539</v>
      </c>
      <c r="X537" s="129" t="s">
        <v>1539</v>
      </c>
      <c r="Y537" s="129" t="s">
        <v>1539</v>
      </c>
      <c r="Z537" s="129" t="s">
        <v>1539</v>
      </c>
      <c r="AA537" s="129" t="s">
        <v>1539</v>
      </c>
      <c r="AB537" s="129" t="s">
        <v>1539</v>
      </c>
      <c r="AC537" s="129" t="s">
        <v>1539</v>
      </c>
      <c r="AD537" s="129" t="s">
        <v>1539</v>
      </c>
      <c r="AE537" s="129" t="s">
        <v>1539</v>
      </c>
      <c r="AF537" s="129" t="s">
        <v>1539</v>
      </c>
      <c r="AG537" s="129" t="s">
        <v>1539</v>
      </c>
      <c r="AH537" s="129" t="s">
        <v>1539</v>
      </c>
      <c r="AI537" s="129" t="s">
        <v>1539</v>
      </c>
      <c r="AJ537" s="129" t="s">
        <v>1539</v>
      </c>
      <c r="AK537" s="129" t="s">
        <v>1539</v>
      </c>
      <c r="AL537" s="129" t="s">
        <v>1539</v>
      </c>
      <c r="AM537" s="129"/>
      <c r="AN537" s="130"/>
      <c r="AO537" s="131"/>
      <c r="AQ537" s="132"/>
      <c r="AR537" s="99"/>
      <c r="AS537" s="133"/>
      <c r="AT537" s="134"/>
      <c r="AU537" s="135" t="s">
        <v>1539</v>
      </c>
      <c r="AV537" s="136"/>
      <c r="AW537" s="140"/>
      <c r="AX537" s="129" t="s">
        <v>1539</v>
      </c>
      <c r="AY537" s="129" t="s">
        <v>1539</v>
      </c>
      <c r="AZ537" s="129" t="s">
        <v>1539</v>
      </c>
      <c r="BA537" s="129" t="s">
        <v>1539</v>
      </c>
      <c r="BB537" s="129" t="s">
        <v>1539</v>
      </c>
      <c r="BC537" s="129" t="s">
        <v>1539</v>
      </c>
      <c r="BD537" s="129" t="s">
        <v>1539</v>
      </c>
      <c r="BE537" s="129"/>
      <c r="BF537" s="129"/>
      <c r="BG537" s="129"/>
      <c r="BH537" s="129"/>
      <c r="BI537" s="129"/>
      <c r="BJ537" s="129"/>
      <c r="BK537" s="129"/>
      <c r="BL537" s="129"/>
      <c r="BM537" s="129"/>
      <c r="BN537" s="137"/>
      <c r="BO537" s="138"/>
      <c r="BP537" s="131"/>
      <c r="BQ537" s="99"/>
      <c r="BR537" s="139"/>
      <c r="BS537" s="132"/>
      <c r="BT537" s="99"/>
      <c r="BU537" s="134"/>
      <c r="BV537" s="135" t="s">
        <v>1539</v>
      </c>
      <c r="BW537" s="116"/>
      <c r="BY537" s="140" t="s">
        <v>1539</v>
      </c>
      <c r="BZ537" s="140" t="s">
        <v>1539</v>
      </c>
      <c r="CA537" s="140" t="s">
        <v>1539</v>
      </c>
      <c r="CB537" s="140" t="s">
        <v>1539</v>
      </c>
      <c r="CC537" s="140" t="s">
        <v>1539</v>
      </c>
      <c r="CD537" s="140" t="s">
        <v>1539</v>
      </c>
      <c r="CE537" s="140" t="s">
        <v>1539</v>
      </c>
      <c r="CF537" s="140" t="s">
        <v>1539</v>
      </c>
      <c r="CG537" s="140" t="s">
        <v>1539</v>
      </c>
      <c r="CH537" s="140" t="s">
        <v>1539</v>
      </c>
      <c r="CI537" s="140" t="s">
        <v>1539</v>
      </c>
      <c r="CJ537" s="140" t="s">
        <v>1539</v>
      </c>
      <c r="CL537" s="140"/>
      <c r="CM537" s="140"/>
      <c r="CN537" s="140"/>
      <c r="CO537" s="140"/>
      <c r="CP537" s="140"/>
      <c r="CQ537" s="140"/>
      <c r="CR537" s="140"/>
      <c r="CS537" s="140"/>
      <c r="CT537" s="140"/>
      <c r="CU537" s="140"/>
      <c r="CV537" s="140"/>
      <c r="CW537" s="140"/>
      <c r="CY537" s="105"/>
      <c r="CZ537" s="105"/>
      <c r="DA537" s="105"/>
      <c r="DB537" s="105"/>
      <c r="DC537" s="105"/>
      <c r="DD537" s="105"/>
      <c r="DE537" s="105"/>
      <c r="DF537" s="105"/>
      <c r="DG537" s="105"/>
      <c r="DH537" s="105"/>
      <c r="DI537" s="105"/>
      <c r="DJ537" s="105"/>
    </row>
    <row r="538" spans="1:114" ht="15" customHeight="1" x14ac:dyDescent="0.25">
      <c r="A538" s="70">
        <v>-75.880222219999993</v>
      </c>
      <c r="B538" s="70">
        <v>5.6909999999999998</v>
      </c>
      <c r="C538" s="71">
        <v>1180</v>
      </c>
      <c r="D538" s="56">
        <v>26195020</v>
      </c>
      <c r="E538" s="56"/>
      <c r="F538" s="198" t="s">
        <v>913</v>
      </c>
      <c r="G538" s="57" t="s">
        <v>63</v>
      </c>
      <c r="H538" s="82" t="s">
        <v>914</v>
      </c>
      <c r="I538" s="129" t="s">
        <v>1539</v>
      </c>
      <c r="J538" s="129" t="s">
        <v>1539</v>
      </c>
      <c r="K538" s="129" t="s">
        <v>1539</v>
      </c>
      <c r="L538" s="129" t="s">
        <v>1539</v>
      </c>
      <c r="M538" s="129" t="s">
        <v>1539</v>
      </c>
      <c r="N538" s="129" t="s">
        <v>1539</v>
      </c>
      <c r="O538" s="129" t="s">
        <v>1539</v>
      </c>
      <c r="P538" s="129" t="s">
        <v>1539</v>
      </c>
      <c r="Q538" s="129" t="s">
        <v>1539</v>
      </c>
      <c r="R538" s="129" t="s">
        <v>1539</v>
      </c>
      <c r="S538" s="129" t="s">
        <v>1539</v>
      </c>
      <c r="T538" s="129" t="s">
        <v>1539</v>
      </c>
      <c r="U538" s="129" t="s">
        <v>1539</v>
      </c>
      <c r="V538" s="129" t="s">
        <v>1539</v>
      </c>
      <c r="W538" s="129" t="s">
        <v>1539</v>
      </c>
      <c r="X538" s="129" t="s">
        <v>1539</v>
      </c>
      <c r="Y538" s="129" t="s">
        <v>1539</v>
      </c>
      <c r="Z538" s="129" t="s">
        <v>1539</v>
      </c>
      <c r="AA538" s="129" t="s">
        <v>1539</v>
      </c>
      <c r="AB538" s="129" t="s">
        <v>1539</v>
      </c>
      <c r="AC538" s="129" t="s">
        <v>1539</v>
      </c>
      <c r="AD538" s="129" t="s">
        <v>1539</v>
      </c>
      <c r="AE538" s="129" t="s">
        <v>1539</v>
      </c>
      <c r="AF538" s="129" t="s">
        <v>1539</v>
      </c>
      <c r="AG538" s="129" t="s">
        <v>1539</v>
      </c>
      <c r="AH538" s="129" t="s">
        <v>1539</v>
      </c>
      <c r="AI538" s="129" t="s">
        <v>1539</v>
      </c>
      <c r="AJ538" s="129" t="s">
        <v>1539</v>
      </c>
      <c r="AK538" s="129" t="s">
        <v>1539</v>
      </c>
      <c r="AL538" s="129" t="s">
        <v>1539</v>
      </c>
      <c r="AM538" s="129"/>
      <c r="AN538" s="130"/>
      <c r="AO538" s="131"/>
      <c r="AQ538" s="132"/>
      <c r="AR538" s="99"/>
      <c r="AS538" s="133"/>
      <c r="AT538" s="134"/>
      <c r="AU538" s="135" t="s">
        <v>1539</v>
      </c>
      <c r="AV538" s="136"/>
      <c r="AW538" s="140"/>
      <c r="AX538" s="129" t="s">
        <v>1539</v>
      </c>
      <c r="AY538" s="129" t="s">
        <v>1539</v>
      </c>
      <c r="AZ538" s="129" t="s">
        <v>1539</v>
      </c>
      <c r="BA538" s="129" t="s">
        <v>1539</v>
      </c>
      <c r="BB538" s="129" t="s">
        <v>1539</v>
      </c>
      <c r="BC538" s="129" t="s">
        <v>1539</v>
      </c>
      <c r="BD538" s="129" t="s">
        <v>1539</v>
      </c>
      <c r="BE538" s="129"/>
      <c r="BF538" s="129"/>
      <c r="BG538" s="129"/>
      <c r="BH538" s="129"/>
      <c r="BI538" s="129"/>
      <c r="BJ538" s="129"/>
      <c r="BK538" s="129"/>
      <c r="BL538" s="129"/>
      <c r="BM538" s="129"/>
      <c r="BN538" s="137"/>
      <c r="BO538" s="138"/>
      <c r="BP538" s="131"/>
      <c r="BQ538" s="99"/>
      <c r="BR538" s="139"/>
      <c r="BS538" s="132"/>
      <c r="BT538" s="99"/>
      <c r="BU538" s="134"/>
      <c r="BV538" s="135" t="s">
        <v>1539</v>
      </c>
      <c r="BW538" s="116"/>
      <c r="BY538" s="140" t="s">
        <v>1539</v>
      </c>
      <c r="BZ538" s="140" t="s">
        <v>1539</v>
      </c>
      <c r="CA538" s="140" t="s">
        <v>1539</v>
      </c>
      <c r="CB538" s="140" t="s">
        <v>1539</v>
      </c>
      <c r="CC538" s="140" t="s">
        <v>1539</v>
      </c>
      <c r="CD538" s="140" t="s">
        <v>1539</v>
      </c>
      <c r="CE538" s="140" t="s">
        <v>1539</v>
      </c>
      <c r="CF538" s="140" t="s">
        <v>1539</v>
      </c>
      <c r="CG538" s="140" t="s">
        <v>1539</v>
      </c>
      <c r="CH538" s="140" t="s">
        <v>1539</v>
      </c>
      <c r="CI538" s="140" t="s">
        <v>1539</v>
      </c>
      <c r="CJ538" s="140" t="s">
        <v>1539</v>
      </c>
      <c r="CL538" s="140">
        <v>31.88148148148148</v>
      </c>
      <c r="CM538" s="140">
        <v>32.387999999999991</v>
      </c>
      <c r="CN538" s="140">
        <v>32.536000000000001</v>
      </c>
      <c r="CO538" s="140">
        <v>32.114814814814807</v>
      </c>
      <c r="CP538" s="140">
        <v>31.442307692307701</v>
      </c>
      <c r="CQ538" s="140">
        <v>31.151851851851848</v>
      </c>
      <c r="CR538" s="140">
        <v>31.6</v>
      </c>
      <c r="CS538" s="140">
        <v>31.458333333333339</v>
      </c>
      <c r="CT538" s="140">
        <v>31.220833333333331</v>
      </c>
      <c r="CU538" s="140">
        <v>30.8</v>
      </c>
      <c r="CV538" s="140">
        <v>30.528000000000009</v>
      </c>
      <c r="CW538" s="140">
        <v>30.524000000000001</v>
      </c>
      <c r="CY538" s="105">
        <v>29.11481481481481</v>
      </c>
      <c r="CZ538" s="105">
        <v>29.628</v>
      </c>
      <c r="DA538" s="105">
        <v>29.463999999999999</v>
      </c>
      <c r="DB538" s="105">
        <v>28.918518518518511</v>
      </c>
      <c r="DC538" s="105">
        <v>28.34615384615385</v>
      </c>
      <c r="DD538" s="105">
        <v>28.25925925925926</v>
      </c>
      <c r="DE538" s="105">
        <v>28.603703703703701</v>
      </c>
      <c r="DF538" s="105">
        <v>28.524999999999999</v>
      </c>
      <c r="DG538" s="105">
        <v>28.291666666666671</v>
      </c>
      <c r="DH538" s="105">
        <v>27.943999999999988</v>
      </c>
      <c r="DI538" s="105">
        <v>27.95999999999999</v>
      </c>
      <c r="DJ538" s="105">
        <v>28.19166666666667</v>
      </c>
    </row>
    <row r="539" spans="1:114" ht="15" customHeight="1" x14ac:dyDescent="0.25">
      <c r="A539" s="70">
        <v>-75.100777780000001</v>
      </c>
      <c r="B539" s="70">
        <v>5.9636666700000003</v>
      </c>
      <c r="C539" s="71">
        <v>1306</v>
      </c>
      <c r="D539" s="56">
        <v>23085140</v>
      </c>
      <c r="E539" s="56"/>
      <c r="F539" s="198" t="s">
        <v>915</v>
      </c>
      <c r="G539" s="57" t="s">
        <v>63</v>
      </c>
      <c r="H539" s="82" t="s">
        <v>916</v>
      </c>
      <c r="I539" s="129" t="s">
        <v>1539</v>
      </c>
      <c r="J539" s="129" t="s">
        <v>1539</v>
      </c>
      <c r="K539" s="129" t="s">
        <v>1539</v>
      </c>
      <c r="L539" s="129" t="s">
        <v>1539</v>
      </c>
      <c r="M539" s="129" t="s">
        <v>1539</v>
      </c>
      <c r="N539" s="129" t="s">
        <v>1539</v>
      </c>
      <c r="O539" s="129" t="s">
        <v>1539</v>
      </c>
      <c r="P539" s="129" t="s">
        <v>1539</v>
      </c>
      <c r="Q539" s="129" t="s">
        <v>1539</v>
      </c>
      <c r="R539" s="129" t="s">
        <v>1539</v>
      </c>
      <c r="S539" s="129" t="s">
        <v>1539</v>
      </c>
      <c r="T539" s="129" t="s">
        <v>1539</v>
      </c>
      <c r="U539" s="129" t="s">
        <v>1539</v>
      </c>
      <c r="V539" s="129" t="s">
        <v>1539</v>
      </c>
      <c r="W539" s="129" t="s">
        <v>1539</v>
      </c>
      <c r="X539" s="129" t="s">
        <v>1539</v>
      </c>
      <c r="Y539" s="129" t="s">
        <v>1539</v>
      </c>
      <c r="Z539" s="129" t="s">
        <v>1539</v>
      </c>
      <c r="AA539" s="129" t="s">
        <v>1539</v>
      </c>
      <c r="AB539" s="129" t="s">
        <v>1539</v>
      </c>
      <c r="AC539" s="129" t="s">
        <v>1539</v>
      </c>
      <c r="AD539" s="129" t="s">
        <v>1539</v>
      </c>
      <c r="AE539" s="129" t="s">
        <v>1539</v>
      </c>
      <c r="AF539" s="129" t="s">
        <v>1539</v>
      </c>
      <c r="AG539" s="129" t="s">
        <v>1539</v>
      </c>
      <c r="AH539" s="129" t="s">
        <v>1539</v>
      </c>
      <c r="AI539" s="129" t="s">
        <v>1539</v>
      </c>
      <c r="AJ539" s="129" t="s">
        <v>1539</v>
      </c>
      <c r="AK539" s="129" t="s">
        <v>1539</v>
      </c>
      <c r="AL539" s="129" t="s">
        <v>1539</v>
      </c>
      <c r="AM539" s="129"/>
      <c r="AN539" s="130"/>
      <c r="AO539" s="131"/>
      <c r="AQ539" s="132"/>
      <c r="AR539" s="99"/>
      <c r="AS539" s="133"/>
      <c r="AT539" s="134"/>
      <c r="AU539" s="135">
        <v>29.6</v>
      </c>
      <c r="AV539" s="136"/>
      <c r="AW539" s="140"/>
      <c r="AX539" s="129" t="s">
        <v>1539</v>
      </c>
      <c r="AY539" s="129" t="s">
        <v>1539</v>
      </c>
      <c r="AZ539" s="129" t="s">
        <v>1539</v>
      </c>
      <c r="BA539" s="129" t="s">
        <v>1539</v>
      </c>
      <c r="BB539" s="129" t="s">
        <v>1539</v>
      </c>
      <c r="BC539" s="129" t="s">
        <v>1539</v>
      </c>
      <c r="BD539" s="129" t="s">
        <v>1539</v>
      </c>
      <c r="BE539" s="129"/>
      <c r="BF539" s="129"/>
      <c r="BG539" s="129"/>
      <c r="BH539" s="129"/>
      <c r="BI539" s="129"/>
      <c r="BJ539" s="129"/>
      <c r="BK539" s="129"/>
      <c r="BL539" s="129"/>
      <c r="BM539" s="129"/>
      <c r="BN539" s="137"/>
      <c r="BO539" s="138"/>
      <c r="BP539" s="131"/>
      <c r="BQ539" s="99"/>
      <c r="BR539" s="139"/>
      <c r="BS539" s="132"/>
      <c r="BT539" s="99"/>
      <c r="BU539" s="134"/>
      <c r="BV539" s="135">
        <v>29.8</v>
      </c>
      <c r="BW539" s="116"/>
      <c r="BY539" s="140">
        <v>29.8</v>
      </c>
      <c r="BZ539" s="140">
        <v>30</v>
      </c>
      <c r="CA539" s="140">
        <v>29.8</v>
      </c>
      <c r="CB539" s="140">
        <v>29.4</v>
      </c>
      <c r="CC539" s="140">
        <v>30</v>
      </c>
      <c r="CD539" s="140">
        <v>30.4</v>
      </c>
      <c r="CE539" s="140">
        <v>31</v>
      </c>
      <c r="CF539" s="140">
        <v>31.6</v>
      </c>
      <c r="CG539" s="140">
        <v>29.6</v>
      </c>
      <c r="CH539" s="140">
        <v>29.8</v>
      </c>
      <c r="CI539" s="140">
        <v>29.6</v>
      </c>
      <c r="CJ539" s="140">
        <v>29.8</v>
      </c>
      <c r="CL539" s="140">
        <v>28.028571428571428</v>
      </c>
      <c r="CM539" s="140">
        <v>27.971428571428572</v>
      </c>
      <c r="CN539" s="140">
        <v>27.895238095238089</v>
      </c>
      <c r="CO539" s="140">
        <v>28.009090909090901</v>
      </c>
      <c r="CP539" s="140">
        <v>28.11428571428571</v>
      </c>
      <c r="CQ539" s="140">
        <v>28.16</v>
      </c>
      <c r="CR539" s="140">
        <v>28.13</v>
      </c>
      <c r="CS539" s="140">
        <v>28.285714285714281</v>
      </c>
      <c r="CT539" s="140">
        <v>27.828571428571429</v>
      </c>
      <c r="CU539" s="140">
        <v>27.61904761904762</v>
      </c>
      <c r="CV539" s="140">
        <v>27.647619047619042</v>
      </c>
      <c r="CW539" s="140">
        <v>27.638095238095239</v>
      </c>
      <c r="CY539" s="105">
        <v>25.925000000000001</v>
      </c>
      <c r="CZ539" s="105">
        <v>26.024999999999999</v>
      </c>
      <c r="DA539" s="105">
        <v>25.77999999999999</v>
      </c>
      <c r="DB539" s="105">
        <v>25.890476190476178</v>
      </c>
      <c r="DC539" s="105">
        <v>25.954999999999998</v>
      </c>
      <c r="DD539" s="105">
        <v>26.089473684210521</v>
      </c>
      <c r="DE539" s="105">
        <v>26.305263157894739</v>
      </c>
      <c r="DF539" s="105">
        <v>26.39</v>
      </c>
      <c r="DG539" s="105">
        <v>25.97000000000001</v>
      </c>
      <c r="DH539" s="105">
        <v>25.805</v>
      </c>
      <c r="DI539" s="105">
        <v>25.62</v>
      </c>
      <c r="DJ539" s="105">
        <v>25.82</v>
      </c>
    </row>
    <row r="540" spans="1:114" ht="15" customHeight="1" x14ac:dyDescent="0.25">
      <c r="A540" s="70">
        <v>-75.8</v>
      </c>
      <c r="B540" s="70">
        <v>5.583333333333333</v>
      </c>
      <c r="C540" s="71">
        <v>2005</v>
      </c>
      <c r="D540" s="56">
        <v>26230140</v>
      </c>
      <c r="E540" s="56"/>
      <c r="F540" s="198" t="s">
        <v>917</v>
      </c>
      <c r="G540" s="57" t="s">
        <v>63</v>
      </c>
      <c r="H540" s="82" t="s">
        <v>918</v>
      </c>
      <c r="I540" s="129" t="s">
        <v>1539</v>
      </c>
      <c r="J540" s="129" t="s">
        <v>1539</v>
      </c>
      <c r="K540" s="129" t="s">
        <v>1539</v>
      </c>
      <c r="L540" s="129" t="s">
        <v>1539</v>
      </c>
      <c r="M540" s="129" t="s">
        <v>1539</v>
      </c>
      <c r="N540" s="129" t="s">
        <v>1539</v>
      </c>
      <c r="O540" s="129" t="s">
        <v>1539</v>
      </c>
      <c r="P540" s="129" t="s">
        <v>1539</v>
      </c>
      <c r="Q540" s="129" t="s">
        <v>1539</v>
      </c>
      <c r="R540" s="129" t="s">
        <v>1539</v>
      </c>
      <c r="S540" s="129" t="s">
        <v>1539</v>
      </c>
      <c r="T540" s="129" t="s">
        <v>1539</v>
      </c>
      <c r="U540" s="129" t="s">
        <v>1539</v>
      </c>
      <c r="V540" s="129" t="s">
        <v>1539</v>
      </c>
      <c r="W540" s="129" t="s">
        <v>1539</v>
      </c>
      <c r="X540" s="129" t="s">
        <v>1539</v>
      </c>
      <c r="Y540" s="129" t="s">
        <v>1539</v>
      </c>
      <c r="Z540" s="129" t="s">
        <v>1539</v>
      </c>
      <c r="AA540" s="129" t="s">
        <v>1539</v>
      </c>
      <c r="AB540" s="129" t="s">
        <v>1539</v>
      </c>
      <c r="AC540" s="129" t="s">
        <v>1539</v>
      </c>
      <c r="AD540" s="129" t="s">
        <v>1539</v>
      </c>
      <c r="AE540" s="129" t="s">
        <v>1539</v>
      </c>
      <c r="AF540" s="129" t="s">
        <v>1539</v>
      </c>
      <c r="AG540" s="129" t="s">
        <v>1539</v>
      </c>
      <c r="AH540" s="129" t="s">
        <v>1539</v>
      </c>
      <c r="AI540" s="129" t="s">
        <v>1539</v>
      </c>
      <c r="AJ540" s="129" t="s">
        <v>1539</v>
      </c>
      <c r="AK540" s="129" t="s">
        <v>1539</v>
      </c>
      <c r="AL540" s="129" t="s">
        <v>1539</v>
      </c>
      <c r="AM540" s="129"/>
      <c r="AN540" s="130"/>
      <c r="AO540" s="131"/>
      <c r="AQ540" s="132"/>
      <c r="AR540" s="99"/>
      <c r="AS540" s="133"/>
      <c r="AT540" s="134"/>
      <c r="AU540" s="135" t="s">
        <v>1539</v>
      </c>
      <c r="AV540" s="136"/>
      <c r="AW540" s="140"/>
      <c r="AX540" s="129" t="s">
        <v>1539</v>
      </c>
      <c r="AY540" s="129" t="s">
        <v>1539</v>
      </c>
      <c r="AZ540" s="129" t="s">
        <v>1539</v>
      </c>
      <c r="BA540" s="129" t="s">
        <v>1539</v>
      </c>
      <c r="BB540" s="129" t="s">
        <v>1539</v>
      </c>
      <c r="BC540" s="129" t="s">
        <v>1539</v>
      </c>
      <c r="BD540" s="129" t="s">
        <v>1539</v>
      </c>
      <c r="BE540" s="129"/>
      <c r="BF540" s="129"/>
      <c r="BG540" s="129"/>
      <c r="BH540" s="129"/>
      <c r="BI540" s="129"/>
      <c r="BJ540" s="129"/>
      <c r="BK540" s="129"/>
      <c r="BL540" s="129"/>
      <c r="BM540" s="129"/>
      <c r="BN540" s="137"/>
      <c r="BO540" s="138"/>
      <c r="BP540" s="131"/>
      <c r="BQ540" s="99"/>
      <c r="BR540" s="139"/>
      <c r="BS540" s="132"/>
      <c r="BT540" s="99"/>
      <c r="BU540" s="134"/>
      <c r="BV540" s="135" t="s">
        <v>1539</v>
      </c>
      <c r="BW540" s="116"/>
      <c r="BY540" s="140" t="s">
        <v>1539</v>
      </c>
      <c r="BZ540" s="140" t="s">
        <v>1539</v>
      </c>
      <c r="CA540" s="140" t="s">
        <v>1539</v>
      </c>
      <c r="CB540" s="140" t="s">
        <v>1539</v>
      </c>
      <c r="CC540" s="140" t="s">
        <v>1539</v>
      </c>
      <c r="CD540" s="140" t="s">
        <v>1539</v>
      </c>
      <c r="CE540" s="140" t="s">
        <v>1539</v>
      </c>
      <c r="CF540" s="140" t="s">
        <v>1539</v>
      </c>
      <c r="CG540" s="140" t="s">
        <v>1539</v>
      </c>
      <c r="CH540" s="140" t="s">
        <v>1539</v>
      </c>
      <c r="CI540" s="140" t="s">
        <v>1539</v>
      </c>
      <c r="CJ540" s="140" t="s">
        <v>1539</v>
      </c>
      <c r="CL540" s="140">
        <v>24.58</v>
      </c>
      <c r="CM540" s="140">
        <v>25.26</v>
      </c>
      <c r="CN540" s="140">
        <v>25.330000000000009</v>
      </c>
      <c r="CO540" s="140">
        <v>24.75</v>
      </c>
      <c r="CP540" s="140">
        <v>24.56</v>
      </c>
      <c r="CQ540" s="140">
        <v>24.46</v>
      </c>
      <c r="CR540" s="140">
        <v>24.47</v>
      </c>
      <c r="CS540" s="140">
        <v>24.61</v>
      </c>
      <c r="CT540" s="140">
        <v>24.24</v>
      </c>
      <c r="CU540" s="140">
        <v>23.98</v>
      </c>
      <c r="CV540" s="140">
        <v>23.7</v>
      </c>
      <c r="CW540" s="140">
        <v>24.22</v>
      </c>
      <c r="CY540" s="105">
        <v>22.184210526315791</v>
      </c>
      <c r="CZ540" s="105">
        <v>22.6</v>
      </c>
      <c r="DA540" s="105">
        <v>22.421052631578949</v>
      </c>
      <c r="DB540" s="105">
        <v>22.142105263157902</v>
      </c>
      <c r="DC540" s="105">
        <v>21.821052631578951</v>
      </c>
      <c r="DD540" s="105">
        <v>21.763157894736839</v>
      </c>
      <c r="DE540" s="105">
        <v>21.93684210526316</v>
      </c>
      <c r="DF540" s="105">
        <v>21.926315789473691</v>
      </c>
      <c r="DG540" s="105">
        <v>21.652631578947371</v>
      </c>
      <c r="DH540" s="105">
        <v>21.44736842105263</v>
      </c>
      <c r="DI540" s="105">
        <v>21.263157894736839</v>
      </c>
      <c r="DJ540" s="105">
        <v>21.710526315789469</v>
      </c>
    </row>
    <row r="541" spans="1:114" ht="15" customHeight="1" x14ac:dyDescent="0.25">
      <c r="A541" s="70">
        <v>-75.143388889999997</v>
      </c>
      <c r="B541" s="70">
        <v>6.3762777799999997</v>
      </c>
      <c r="C541" s="71">
        <v>1660</v>
      </c>
      <c r="D541" s="56">
        <v>23085030</v>
      </c>
      <c r="E541" s="56"/>
      <c r="F541" s="195" t="s">
        <v>919</v>
      </c>
      <c r="G541" s="57" t="s">
        <v>63</v>
      </c>
      <c r="H541" s="82" t="s">
        <v>230</v>
      </c>
      <c r="I541" s="129">
        <v>25.8</v>
      </c>
      <c r="J541" s="129">
        <v>26.2</v>
      </c>
      <c r="K541" s="129">
        <v>25</v>
      </c>
      <c r="L541" s="129">
        <v>24.8</v>
      </c>
      <c r="M541" s="129">
        <v>25.6</v>
      </c>
      <c r="N541" s="129">
        <v>24.8</v>
      </c>
      <c r="O541" s="129">
        <v>25.6</v>
      </c>
      <c r="P541" s="129">
        <v>26.4</v>
      </c>
      <c r="Q541" s="129">
        <v>26.6</v>
      </c>
      <c r="R541" s="129">
        <v>26.4</v>
      </c>
      <c r="S541" s="129">
        <v>25</v>
      </c>
      <c r="T541" s="129">
        <v>25.6</v>
      </c>
      <c r="U541" s="129">
        <v>25.4</v>
      </c>
      <c r="V541" s="129">
        <v>25.2</v>
      </c>
      <c r="W541" s="129">
        <v>24.6</v>
      </c>
      <c r="X541" s="129">
        <v>24.8</v>
      </c>
      <c r="Y541" s="129">
        <v>25.2</v>
      </c>
      <c r="Z541" s="129">
        <v>26</v>
      </c>
      <c r="AA541" s="129">
        <v>25.4</v>
      </c>
      <c r="AB541" s="129">
        <v>24</v>
      </c>
      <c r="AC541" s="129">
        <v>24.4</v>
      </c>
      <c r="AD541" s="129">
        <v>25.4</v>
      </c>
      <c r="AE541" s="129">
        <v>24.8</v>
      </c>
      <c r="AF541" s="129">
        <v>24.2</v>
      </c>
      <c r="AG541" s="129">
        <v>25.6</v>
      </c>
      <c r="AH541" s="129">
        <v>26</v>
      </c>
      <c r="AI541" s="129">
        <v>23.8</v>
      </c>
      <c r="AJ541" s="129">
        <v>24.6</v>
      </c>
      <c r="AK541" s="129">
        <v>23.2</v>
      </c>
      <c r="AL541" s="129">
        <v>26.4</v>
      </c>
      <c r="AM541" s="129"/>
      <c r="AN541" s="130">
        <f>+LOOKUP(1000,I541:AM541)</f>
        <v>26.4</v>
      </c>
      <c r="AO541" s="131"/>
      <c r="AQ541" s="132"/>
      <c r="AR541" s="99"/>
      <c r="AS541" s="133"/>
      <c r="AT541" s="134">
        <f>+MAX(I541:AM541)</f>
        <v>26.6</v>
      </c>
      <c r="AU541" s="135">
        <v>27.4</v>
      </c>
      <c r="AV541" s="136">
        <f>+AT541-AU541</f>
        <v>-0.79999999999999716</v>
      </c>
      <c r="AW541" s="140"/>
      <c r="AX541" s="129" t="s">
        <v>1539</v>
      </c>
      <c r="AY541" s="129" t="s">
        <v>1539</v>
      </c>
      <c r="AZ541" s="129" t="s">
        <v>1539</v>
      </c>
      <c r="BA541" s="129" t="s">
        <v>1539</v>
      </c>
      <c r="BB541" s="129" t="s">
        <v>1539</v>
      </c>
      <c r="BC541" s="129" t="s">
        <v>1539</v>
      </c>
      <c r="BD541" s="129" t="s">
        <v>1539</v>
      </c>
      <c r="BE541" s="129"/>
      <c r="BF541" s="129"/>
      <c r="BG541" s="129"/>
      <c r="BH541" s="129"/>
      <c r="BI541" s="129"/>
      <c r="BJ541" s="129"/>
      <c r="BK541" s="129"/>
      <c r="BL541" s="129"/>
      <c r="BM541" s="129"/>
      <c r="BN541" s="137"/>
      <c r="BO541" s="138"/>
      <c r="BP541" s="131"/>
      <c r="BQ541" s="99">
        <f>+BN541-BP541</f>
        <v>0</v>
      </c>
      <c r="BR541" s="139"/>
      <c r="BS541" s="132" t="e">
        <f>+AVERAGE(AX541:BM541)</f>
        <v>#DIV/0!</v>
      </c>
      <c r="BT541" s="99" t="e">
        <f>+BS541-BP541</f>
        <v>#DIV/0!</v>
      </c>
      <c r="BU541" s="134"/>
      <c r="BV541" s="135">
        <v>27</v>
      </c>
      <c r="BW541" s="116"/>
      <c r="BY541" s="140">
        <v>28.6</v>
      </c>
      <c r="BZ541" s="140">
        <v>28.6</v>
      </c>
      <c r="CA541" s="140">
        <v>28.6</v>
      </c>
      <c r="CB541" s="140">
        <v>28.4</v>
      </c>
      <c r="CC541" s="140">
        <v>28.6</v>
      </c>
      <c r="CD541" s="140">
        <v>28.8</v>
      </c>
      <c r="CE541" s="140">
        <v>28.6</v>
      </c>
      <c r="CF541" s="140">
        <v>28.8</v>
      </c>
      <c r="CG541" s="140">
        <v>28.2</v>
      </c>
      <c r="CH541" s="140">
        <v>28</v>
      </c>
      <c r="CI541" s="140">
        <v>27.4</v>
      </c>
      <c r="CJ541" s="140">
        <v>27</v>
      </c>
      <c r="CL541" s="140">
        <v>25.866666666666671</v>
      </c>
      <c r="CM541" s="140">
        <v>26.211111111111109</v>
      </c>
      <c r="CN541" s="140">
        <v>26.411111111111111</v>
      </c>
      <c r="CO541" s="140">
        <v>26.05555555555555</v>
      </c>
      <c r="CP541" s="140">
        <v>26.4</v>
      </c>
      <c r="CQ541" s="140">
        <v>26.211111111111109</v>
      </c>
      <c r="CR541" s="140">
        <v>26.422222222222221</v>
      </c>
      <c r="CS541" s="140">
        <v>26.3</v>
      </c>
      <c r="CT541" s="140">
        <v>26.144444444444439</v>
      </c>
      <c r="CU541" s="140">
        <v>25.988888888888891</v>
      </c>
      <c r="CV541" s="140">
        <v>25.488888888888891</v>
      </c>
      <c r="CW541" s="140">
        <v>25.488888888888891</v>
      </c>
      <c r="CY541" s="105">
        <v>24.51176470588236</v>
      </c>
      <c r="CZ541" s="105">
        <v>24.55294117647059</v>
      </c>
      <c r="DA541" s="105">
        <v>24.482352941176469</v>
      </c>
      <c r="DB541" s="105">
        <v>24.54117647058823</v>
      </c>
      <c r="DC541" s="105">
        <v>24.835294117647059</v>
      </c>
      <c r="DD541" s="105">
        <v>24.641176470588231</v>
      </c>
      <c r="DE541" s="105">
        <v>24.858823529411762</v>
      </c>
      <c r="DF541" s="105">
        <v>24.994117647058822</v>
      </c>
      <c r="DG541" s="105">
        <v>24.741176470588229</v>
      </c>
      <c r="DH541" s="105">
        <v>24.33529411764707</v>
      </c>
      <c r="DI541" s="105">
        <v>24.023529411764709</v>
      </c>
      <c r="DJ541" s="105">
        <v>24.01176470588236</v>
      </c>
    </row>
    <row r="542" spans="1:114" ht="15" customHeight="1" x14ac:dyDescent="0.25">
      <c r="A542" s="70">
        <v>-75.43041667</v>
      </c>
      <c r="B542" s="70">
        <v>5.7859722199999997</v>
      </c>
      <c r="C542" s="71">
        <v>2190</v>
      </c>
      <c r="D542" s="56">
        <v>26180160</v>
      </c>
      <c r="E542" s="56"/>
      <c r="F542" s="195" t="s">
        <v>920</v>
      </c>
      <c r="G542" s="57" t="s">
        <v>63</v>
      </c>
      <c r="H542" s="82" t="s">
        <v>921</v>
      </c>
      <c r="I542" s="129" t="s">
        <v>1539</v>
      </c>
      <c r="J542" s="129" t="s">
        <v>1539</v>
      </c>
      <c r="K542" s="129" t="s">
        <v>1539</v>
      </c>
      <c r="L542" s="129" t="s">
        <v>1539</v>
      </c>
      <c r="M542" s="129" t="s">
        <v>1539</v>
      </c>
      <c r="N542" s="129" t="s">
        <v>1539</v>
      </c>
      <c r="O542" s="129" t="s">
        <v>1539</v>
      </c>
      <c r="P542" s="129" t="s">
        <v>1539</v>
      </c>
      <c r="Q542" s="129" t="s">
        <v>1539</v>
      </c>
      <c r="R542" s="129" t="s">
        <v>1539</v>
      </c>
      <c r="S542" s="129" t="s">
        <v>1539</v>
      </c>
      <c r="T542" s="129" t="s">
        <v>1539</v>
      </c>
      <c r="U542" s="129" t="s">
        <v>1539</v>
      </c>
      <c r="V542" s="129" t="s">
        <v>1539</v>
      </c>
      <c r="W542" s="129" t="s">
        <v>1539</v>
      </c>
      <c r="X542" s="129" t="s">
        <v>1539</v>
      </c>
      <c r="Y542" s="129" t="s">
        <v>1539</v>
      </c>
      <c r="Z542" s="129" t="s">
        <v>1539</v>
      </c>
      <c r="AA542" s="129" t="s">
        <v>1539</v>
      </c>
      <c r="AB542" s="129" t="s">
        <v>1539</v>
      </c>
      <c r="AC542" s="129" t="s">
        <v>1539</v>
      </c>
      <c r="AD542" s="129" t="s">
        <v>1539</v>
      </c>
      <c r="AE542" s="129" t="s">
        <v>1539</v>
      </c>
      <c r="AF542" s="129" t="s">
        <v>1539</v>
      </c>
      <c r="AG542" s="129" t="s">
        <v>1539</v>
      </c>
      <c r="AH542" s="129" t="s">
        <v>1539</v>
      </c>
      <c r="AI542" s="129" t="s">
        <v>1539</v>
      </c>
      <c r="AJ542" s="129" t="s">
        <v>1539</v>
      </c>
      <c r="AK542" s="129" t="s">
        <v>1539</v>
      </c>
      <c r="AL542" s="129" t="s">
        <v>1539</v>
      </c>
      <c r="AM542" s="129"/>
      <c r="AN542" s="130"/>
      <c r="AO542" s="131"/>
      <c r="AQ542" s="132"/>
      <c r="AR542" s="99"/>
      <c r="AS542" s="133"/>
      <c r="AT542" s="134"/>
      <c r="AU542" s="135" t="s">
        <v>1539</v>
      </c>
      <c r="AV542" s="136"/>
      <c r="AW542" s="140"/>
      <c r="AX542" s="129" t="s">
        <v>1539</v>
      </c>
      <c r="AY542" s="129" t="s">
        <v>1539</v>
      </c>
      <c r="AZ542" s="129" t="s">
        <v>1539</v>
      </c>
      <c r="BA542" s="129" t="s">
        <v>1539</v>
      </c>
      <c r="BB542" s="129" t="s">
        <v>1539</v>
      </c>
      <c r="BC542" s="129" t="s">
        <v>1539</v>
      </c>
      <c r="BD542" s="129" t="s">
        <v>1539</v>
      </c>
      <c r="BE542" s="129"/>
      <c r="BF542" s="129"/>
      <c r="BG542" s="129"/>
      <c r="BH542" s="129"/>
      <c r="BI542" s="129"/>
      <c r="BJ542" s="129"/>
      <c r="BK542" s="129"/>
      <c r="BL542" s="129"/>
      <c r="BM542" s="129"/>
      <c r="BN542" s="137"/>
      <c r="BO542" s="138"/>
      <c r="BP542" s="131"/>
      <c r="BQ542" s="99"/>
      <c r="BR542" s="139"/>
      <c r="BS542" s="132"/>
      <c r="BT542" s="99"/>
      <c r="BU542" s="134"/>
      <c r="BV542" s="135" t="s">
        <v>1539</v>
      </c>
      <c r="BW542" s="116"/>
      <c r="BY542" s="140" t="s">
        <v>1539</v>
      </c>
      <c r="BZ542" s="140" t="s">
        <v>1539</v>
      </c>
      <c r="CA542" s="140" t="s">
        <v>1539</v>
      </c>
      <c r="CB542" s="140" t="s">
        <v>1539</v>
      </c>
      <c r="CC542" s="140" t="s">
        <v>1539</v>
      </c>
      <c r="CD542" s="140" t="s">
        <v>1539</v>
      </c>
      <c r="CE542" s="140" t="s">
        <v>1539</v>
      </c>
      <c r="CF542" s="140" t="s">
        <v>1539</v>
      </c>
      <c r="CG542" s="140" t="s">
        <v>1539</v>
      </c>
      <c r="CH542" s="140" t="s">
        <v>1539</v>
      </c>
      <c r="CI542" s="140" t="s">
        <v>1539</v>
      </c>
      <c r="CJ542" s="140" t="s">
        <v>1539</v>
      </c>
      <c r="CL542" s="140"/>
      <c r="CM542" s="140"/>
      <c r="CN542" s="140"/>
      <c r="CO542" s="140"/>
      <c r="CP542" s="140"/>
      <c r="CQ542" s="140"/>
      <c r="CR542" s="140"/>
      <c r="CS542" s="140"/>
      <c r="CT542" s="140"/>
      <c r="CU542" s="140"/>
      <c r="CV542" s="140"/>
      <c r="CW542" s="140"/>
      <c r="CY542" s="105"/>
      <c r="CZ542" s="105"/>
      <c r="DA542" s="105"/>
      <c r="DB542" s="105"/>
      <c r="DC542" s="105"/>
      <c r="DD542" s="105"/>
      <c r="DE542" s="105"/>
      <c r="DF542" s="105"/>
      <c r="DG542" s="105"/>
      <c r="DH542" s="105"/>
      <c r="DI542" s="105"/>
      <c r="DJ542" s="105"/>
    </row>
    <row r="543" spans="1:114" ht="15" customHeight="1" x14ac:dyDescent="0.25">
      <c r="A543" s="70">
        <v>-75.717749999999995</v>
      </c>
      <c r="B543" s="70">
        <v>6.4269999999999996</v>
      </c>
      <c r="C543" s="71">
        <v>1600</v>
      </c>
      <c r="D543" s="56">
        <v>26230200</v>
      </c>
      <c r="E543" s="56"/>
      <c r="F543" s="195" t="s">
        <v>329</v>
      </c>
      <c r="G543" s="57" t="s">
        <v>63</v>
      </c>
      <c r="H543" s="82" t="s">
        <v>330</v>
      </c>
      <c r="I543" s="129" t="s">
        <v>1539</v>
      </c>
      <c r="J543" s="129" t="s">
        <v>1539</v>
      </c>
      <c r="K543" s="129" t="s">
        <v>1539</v>
      </c>
      <c r="L543" s="129" t="s">
        <v>1539</v>
      </c>
      <c r="M543" s="129" t="s">
        <v>1539</v>
      </c>
      <c r="N543" s="129" t="s">
        <v>1539</v>
      </c>
      <c r="O543" s="129" t="s">
        <v>1539</v>
      </c>
      <c r="P543" s="129" t="s">
        <v>1539</v>
      </c>
      <c r="Q543" s="129" t="s">
        <v>1539</v>
      </c>
      <c r="R543" s="129" t="s">
        <v>1539</v>
      </c>
      <c r="S543" s="129" t="s">
        <v>1539</v>
      </c>
      <c r="T543" s="129" t="s">
        <v>1539</v>
      </c>
      <c r="U543" s="129" t="s">
        <v>1539</v>
      </c>
      <c r="V543" s="129" t="s">
        <v>1539</v>
      </c>
      <c r="W543" s="129" t="s">
        <v>1539</v>
      </c>
      <c r="X543" s="129" t="s">
        <v>1539</v>
      </c>
      <c r="Y543" s="129" t="s">
        <v>1539</v>
      </c>
      <c r="Z543" s="129" t="s">
        <v>1539</v>
      </c>
      <c r="AA543" s="129" t="s">
        <v>1539</v>
      </c>
      <c r="AB543" s="129" t="s">
        <v>1539</v>
      </c>
      <c r="AC543" s="129" t="s">
        <v>1539</v>
      </c>
      <c r="AD543" s="129" t="s">
        <v>1539</v>
      </c>
      <c r="AE543" s="129" t="s">
        <v>1539</v>
      </c>
      <c r="AF543" s="129" t="s">
        <v>1539</v>
      </c>
      <c r="AG543" s="129" t="s">
        <v>1539</v>
      </c>
      <c r="AH543" s="129" t="s">
        <v>1539</v>
      </c>
      <c r="AI543" s="129" t="s">
        <v>1539</v>
      </c>
      <c r="AJ543" s="129" t="s">
        <v>1539</v>
      </c>
      <c r="AK543" s="129" t="s">
        <v>1539</v>
      </c>
      <c r="AL543" s="129" t="s">
        <v>1539</v>
      </c>
      <c r="AM543" s="129"/>
      <c r="AN543" s="130"/>
      <c r="AO543" s="131"/>
      <c r="AQ543" s="132"/>
      <c r="AR543" s="99"/>
      <c r="AS543" s="133"/>
      <c r="AT543" s="134"/>
      <c r="AU543" s="135" t="s">
        <v>1539</v>
      </c>
      <c r="AV543" s="136"/>
      <c r="AW543" s="140"/>
      <c r="AX543" s="129" t="s">
        <v>1539</v>
      </c>
      <c r="AY543" s="129" t="s">
        <v>1539</v>
      </c>
      <c r="AZ543" s="129" t="s">
        <v>1539</v>
      </c>
      <c r="BA543" s="129" t="s">
        <v>1539</v>
      </c>
      <c r="BB543" s="129" t="s">
        <v>1539</v>
      </c>
      <c r="BC543" s="129" t="s">
        <v>1539</v>
      </c>
      <c r="BD543" s="129" t="s">
        <v>1539</v>
      </c>
      <c r="BE543" s="129"/>
      <c r="BF543" s="129"/>
      <c r="BG543" s="129"/>
      <c r="BH543" s="129"/>
      <c r="BI543" s="129"/>
      <c r="BJ543" s="129"/>
      <c r="BK543" s="129"/>
      <c r="BL543" s="129"/>
      <c r="BM543" s="129"/>
      <c r="BN543" s="137"/>
      <c r="BO543" s="138"/>
      <c r="BP543" s="131"/>
      <c r="BQ543" s="99"/>
      <c r="BR543" s="139"/>
      <c r="BS543" s="132"/>
      <c r="BT543" s="99"/>
      <c r="BU543" s="134"/>
      <c r="BV543" s="135" t="s">
        <v>1539</v>
      </c>
      <c r="BW543" s="116"/>
      <c r="BY543" s="140" t="s">
        <v>1539</v>
      </c>
      <c r="BZ543" s="140" t="s">
        <v>1539</v>
      </c>
      <c r="CA543" s="140" t="s">
        <v>1539</v>
      </c>
      <c r="CB543" s="140" t="s">
        <v>1539</v>
      </c>
      <c r="CC543" s="140" t="s">
        <v>1539</v>
      </c>
      <c r="CD543" s="140" t="s">
        <v>1539</v>
      </c>
      <c r="CE543" s="140" t="s">
        <v>1539</v>
      </c>
      <c r="CF543" s="140" t="s">
        <v>1539</v>
      </c>
      <c r="CG543" s="140" t="s">
        <v>1539</v>
      </c>
      <c r="CH543" s="140" t="s">
        <v>1539</v>
      </c>
      <c r="CI543" s="140" t="s">
        <v>1539</v>
      </c>
      <c r="CJ543" s="140" t="s">
        <v>1539</v>
      </c>
      <c r="CL543" s="140"/>
      <c r="CM543" s="140"/>
      <c r="CN543" s="140"/>
      <c r="CO543" s="140"/>
      <c r="CP543" s="140"/>
      <c r="CQ543" s="140"/>
      <c r="CR543" s="140"/>
      <c r="CS543" s="140"/>
      <c r="CT543" s="140"/>
      <c r="CU543" s="140"/>
      <c r="CV543" s="140"/>
      <c r="CW543" s="140"/>
      <c r="CY543" s="103"/>
      <c r="CZ543" s="103"/>
      <c r="DA543" s="103"/>
      <c r="DB543" s="103"/>
      <c r="DC543" s="103"/>
      <c r="DD543" s="103"/>
      <c r="DE543" s="103"/>
      <c r="DF543" s="103"/>
      <c r="DG543" s="103"/>
      <c r="DH543" s="103"/>
      <c r="DI543" s="103"/>
      <c r="DJ543" s="103"/>
    </row>
    <row r="544" spans="1:114" ht="15" customHeight="1" x14ac:dyDescent="0.25">
      <c r="A544" s="70">
        <v>-76.075000000000003</v>
      </c>
      <c r="B544" s="70">
        <v>6.6425000000000001</v>
      </c>
      <c r="C544" s="71">
        <v>1920</v>
      </c>
      <c r="D544" s="56">
        <v>11110020</v>
      </c>
      <c r="E544" s="56"/>
      <c r="F544" s="195" t="s">
        <v>922</v>
      </c>
      <c r="G544" s="57" t="s">
        <v>63</v>
      </c>
      <c r="H544" s="82" t="s">
        <v>923</v>
      </c>
      <c r="I544" s="129" t="s">
        <v>1539</v>
      </c>
      <c r="J544" s="129" t="s">
        <v>1539</v>
      </c>
      <c r="K544" s="129" t="s">
        <v>1539</v>
      </c>
      <c r="L544" s="129" t="s">
        <v>1539</v>
      </c>
      <c r="M544" s="129" t="s">
        <v>1539</v>
      </c>
      <c r="N544" s="129" t="s">
        <v>1539</v>
      </c>
      <c r="O544" s="129" t="s">
        <v>1539</v>
      </c>
      <c r="P544" s="129" t="s">
        <v>1539</v>
      </c>
      <c r="Q544" s="129" t="s">
        <v>1539</v>
      </c>
      <c r="R544" s="129" t="s">
        <v>1539</v>
      </c>
      <c r="S544" s="129" t="s">
        <v>1539</v>
      </c>
      <c r="T544" s="129" t="s">
        <v>1539</v>
      </c>
      <c r="U544" s="129" t="s">
        <v>1539</v>
      </c>
      <c r="V544" s="129" t="s">
        <v>1539</v>
      </c>
      <c r="W544" s="129" t="s">
        <v>1539</v>
      </c>
      <c r="X544" s="129" t="s">
        <v>1539</v>
      </c>
      <c r="Y544" s="129" t="s">
        <v>1539</v>
      </c>
      <c r="Z544" s="129" t="s">
        <v>1539</v>
      </c>
      <c r="AA544" s="129" t="s">
        <v>1539</v>
      </c>
      <c r="AB544" s="129" t="s">
        <v>1539</v>
      </c>
      <c r="AC544" s="129" t="s">
        <v>1539</v>
      </c>
      <c r="AD544" s="129" t="s">
        <v>1539</v>
      </c>
      <c r="AE544" s="129" t="s">
        <v>1539</v>
      </c>
      <c r="AF544" s="129" t="s">
        <v>1539</v>
      </c>
      <c r="AG544" s="129" t="s">
        <v>1539</v>
      </c>
      <c r="AH544" s="129" t="s">
        <v>1539</v>
      </c>
      <c r="AI544" s="129" t="s">
        <v>1539</v>
      </c>
      <c r="AJ544" s="129" t="s">
        <v>1539</v>
      </c>
      <c r="AK544" s="129" t="s">
        <v>1539</v>
      </c>
      <c r="AL544" s="129" t="s">
        <v>1539</v>
      </c>
      <c r="AM544" s="129"/>
      <c r="AN544" s="130"/>
      <c r="AO544" s="131"/>
      <c r="AQ544" s="132"/>
      <c r="AR544" s="99"/>
      <c r="AS544" s="133"/>
      <c r="AT544" s="134"/>
      <c r="AU544" s="135" t="s">
        <v>1539</v>
      </c>
      <c r="AV544" s="136"/>
      <c r="AW544" s="140"/>
      <c r="AX544" s="129" t="s">
        <v>1539</v>
      </c>
      <c r="AY544" s="129" t="s">
        <v>1539</v>
      </c>
      <c r="AZ544" s="129" t="s">
        <v>1539</v>
      </c>
      <c r="BA544" s="129" t="s">
        <v>1539</v>
      </c>
      <c r="BB544" s="129" t="s">
        <v>1539</v>
      </c>
      <c r="BC544" s="129" t="s">
        <v>1539</v>
      </c>
      <c r="BD544" s="129" t="s">
        <v>1539</v>
      </c>
      <c r="BE544" s="129"/>
      <c r="BF544" s="129"/>
      <c r="BG544" s="129"/>
      <c r="BH544" s="129"/>
      <c r="BI544" s="129"/>
      <c r="BJ544" s="129"/>
      <c r="BK544" s="129"/>
      <c r="BL544" s="129"/>
      <c r="BM544" s="129"/>
      <c r="BN544" s="137"/>
      <c r="BO544" s="138"/>
      <c r="BP544" s="131"/>
      <c r="BQ544" s="99"/>
      <c r="BR544" s="139"/>
      <c r="BS544" s="132"/>
      <c r="BT544" s="99"/>
      <c r="BU544" s="134"/>
      <c r="BV544" s="135" t="s">
        <v>1539</v>
      </c>
      <c r="BW544" s="116"/>
      <c r="BY544" s="140" t="s">
        <v>1539</v>
      </c>
      <c r="BZ544" s="140" t="s">
        <v>1539</v>
      </c>
      <c r="CA544" s="140" t="s">
        <v>1539</v>
      </c>
      <c r="CB544" s="140" t="s">
        <v>1539</v>
      </c>
      <c r="CC544" s="140" t="s">
        <v>1539</v>
      </c>
      <c r="CD544" s="140" t="s">
        <v>1539</v>
      </c>
      <c r="CE544" s="140" t="s">
        <v>1539</v>
      </c>
      <c r="CF544" s="140" t="s">
        <v>1539</v>
      </c>
      <c r="CG544" s="140" t="s">
        <v>1539</v>
      </c>
      <c r="CH544" s="140" t="s">
        <v>1539</v>
      </c>
      <c r="CI544" s="140" t="s">
        <v>1539</v>
      </c>
      <c r="CJ544" s="140" t="s">
        <v>1539</v>
      </c>
      <c r="CL544" s="140"/>
      <c r="CM544" s="140"/>
      <c r="CN544" s="140"/>
      <c r="CO544" s="140"/>
      <c r="CP544" s="140"/>
      <c r="CQ544" s="140"/>
      <c r="CR544" s="140"/>
      <c r="CS544" s="140"/>
      <c r="CT544" s="140"/>
      <c r="CU544" s="140"/>
      <c r="CV544" s="140"/>
      <c r="CW544" s="140"/>
      <c r="CY544" s="103"/>
      <c r="CZ544" s="103"/>
      <c r="DA544" s="103"/>
      <c r="DB544" s="103"/>
      <c r="DC544" s="103"/>
      <c r="DD544" s="103"/>
      <c r="DE544" s="103"/>
      <c r="DF544" s="103"/>
      <c r="DG544" s="103"/>
      <c r="DH544" s="103"/>
      <c r="DI544" s="103"/>
      <c r="DJ544" s="103"/>
    </row>
    <row r="545" spans="1:114" ht="15" customHeight="1" x14ac:dyDescent="0.25">
      <c r="A545" s="70">
        <v>-76.133611110000004</v>
      </c>
      <c r="B545" s="70">
        <v>6.76333333</v>
      </c>
      <c r="C545" s="71">
        <v>1370</v>
      </c>
      <c r="D545" s="56">
        <v>11110010</v>
      </c>
      <c r="E545" s="56"/>
      <c r="F545" s="195" t="s">
        <v>924</v>
      </c>
      <c r="G545" s="57" t="s">
        <v>63</v>
      </c>
      <c r="H545" s="82" t="s">
        <v>925</v>
      </c>
      <c r="I545" s="129" t="s">
        <v>1539</v>
      </c>
      <c r="J545" s="129" t="s">
        <v>1539</v>
      </c>
      <c r="K545" s="129" t="s">
        <v>1539</v>
      </c>
      <c r="L545" s="129" t="s">
        <v>1539</v>
      </c>
      <c r="M545" s="129" t="s">
        <v>1539</v>
      </c>
      <c r="N545" s="129" t="s">
        <v>1539</v>
      </c>
      <c r="O545" s="129" t="s">
        <v>1539</v>
      </c>
      <c r="P545" s="129" t="s">
        <v>1539</v>
      </c>
      <c r="Q545" s="129" t="s">
        <v>1539</v>
      </c>
      <c r="R545" s="129" t="s">
        <v>1539</v>
      </c>
      <c r="S545" s="129" t="s">
        <v>1539</v>
      </c>
      <c r="T545" s="129" t="s">
        <v>1539</v>
      </c>
      <c r="U545" s="129" t="s">
        <v>1539</v>
      </c>
      <c r="V545" s="129" t="s">
        <v>1539</v>
      </c>
      <c r="W545" s="129" t="s">
        <v>1539</v>
      </c>
      <c r="X545" s="129" t="s">
        <v>1539</v>
      </c>
      <c r="Y545" s="129" t="s">
        <v>1539</v>
      </c>
      <c r="Z545" s="129" t="s">
        <v>1539</v>
      </c>
      <c r="AA545" s="129" t="s">
        <v>1539</v>
      </c>
      <c r="AB545" s="129" t="s">
        <v>1539</v>
      </c>
      <c r="AC545" s="129" t="s">
        <v>1539</v>
      </c>
      <c r="AD545" s="129" t="s">
        <v>1539</v>
      </c>
      <c r="AE545" s="129" t="s">
        <v>1539</v>
      </c>
      <c r="AF545" s="129" t="s">
        <v>1539</v>
      </c>
      <c r="AG545" s="129" t="s">
        <v>1539</v>
      </c>
      <c r="AH545" s="129" t="s">
        <v>1539</v>
      </c>
      <c r="AI545" s="129" t="s">
        <v>1539</v>
      </c>
      <c r="AJ545" s="129" t="s">
        <v>1539</v>
      </c>
      <c r="AK545" s="129" t="s">
        <v>1539</v>
      </c>
      <c r="AL545" s="129" t="s">
        <v>1539</v>
      </c>
      <c r="AM545" s="129"/>
      <c r="AN545" s="130"/>
      <c r="AO545" s="131"/>
      <c r="AQ545" s="132"/>
      <c r="AR545" s="99"/>
      <c r="AS545" s="133"/>
      <c r="AT545" s="134"/>
      <c r="AU545" s="135" t="s">
        <v>1539</v>
      </c>
      <c r="AV545" s="136"/>
      <c r="AW545" s="140"/>
      <c r="AX545" s="129" t="s">
        <v>1539</v>
      </c>
      <c r="AY545" s="129" t="s">
        <v>1539</v>
      </c>
      <c r="AZ545" s="129" t="s">
        <v>1539</v>
      </c>
      <c r="BA545" s="129" t="s">
        <v>1539</v>
      </c>
      <c r="BB545" s="129" t="s">
        <v>1539</v>
      </c>
      <c r="BC545" s="129" t="s">
        <v>1539</v>
      </c>
      <c r="BD545" s="129" t="s">
        <v>1539</v>
      </c>
      <c r="BE545" s="129"/>
      <c r="BF545" s="129"/>
      <c r="BG545" s="129"/>
      <c r="BH545" s="129"/>
      <c r="BI545" s="129"/>
      <c r="BJ545" s="129"/>
      <c r="BK545" s="129"/>
      <c r="BL545" s="129"/>
      <c r="BM545" s="129"/>
      <c r="BN545" s="137"/>
      <c r="BO545" s="138"/>
      <c r="BP545" s="131"/>
      <c r="BQ545" s="99"/>
      <c r="BR545" s="139"/>
      <c r="BS545" s="132"/>
      <c r="BT545" s="99"/>
      <c r="BU545" s="134"/>
      <c r="BV545" s="135" t="s">
        <v>1539</v>
      </c>
      <c r="BW545" s="116"/>
      <c r="BY545" s="140" t="s">
        <v>1539</v>
      </c>
      <c r="BZ545" s="140" t="s">
        <v>1539</v>
      </c>
      <c r="CA545" s="140" t="s">
        <v>1539</v>
      </c>
      <c r="CB545" s="140" t="s">
        <v>1539</v>
      </c>
      <c r="CC545" s="140" t="s">
        <v>1539</v>
      </c>
      <c r="CD545" s="140" t="s">
        <v>1539</v>
      </c>
      <c r="CE545" s="140" t="s">
        <v>1539</v>
      </c>
      <c r="CF545" s="140" t="s">
        <v>1539</v>
      </c>
      <c r="CG545" s="140" t="s">
        <v>1539</v>
      </c>
      <c r="CH545" s="140" t="s">
        <v>1539</v>
      </c>
      <c r="CI545" s="140" t="s">
        <v>1539</v>
      </c>
      <c r="CJ545" s="140" t="s">
        <v>1539</v>
      </c>
      <c r="CL545" s="140"/>
      <c r="CM545" s="140"/>
      <c r="CN545" s="140"/>
      <c r="CO545" s="140"/>
      <c r="CP545" s="140"/>
      <c r="CQ545" s="140"/>
      <c r="CR545" s="140"/>
      <c r="CS545" s="140"/>
      <c r="CT545" s="140"/>
      <c r="CU545" s="140"/>
      <c r="CV545" s="140"/>
      <c r="CW545" s="140"/>
      <c r="CY545" s="103"/>
      <c r="CZ545" s="103"/>
      <c r="DA545" s="103"/>
      <c r="DB545" s="103"/>
      <c r="DC545" s="103"/>
      <c r="DD545" s="103"/>
      <c r="DE545" s="103"/>
      <c r="DF545" s="103"/>
      <c r="DG545" s="103"/>
      <c r="DH545" s="103"/>
      <c r="DI545" s="103"/>
      <c r="DJ545" s="103"/>
    </row>
    <row r="546" spans="1:114" ht="15" customHeight="1" x14ac:dyDescent="0.25">
      <c r="A546" s="70">
        <v>-75.957222220000006</v>
      </c>
      <c r="B546" s="70">
        <v>6.6880555599999996</v>
      </c>
      <c r="C546" s="71">
        <v>1973</v>
      </c>
      <c r="D546" s="56">
        <v>26220090</v>
      </c>
      <c r="E546" s="56"/>
      <c r="F546" s="195" t="s">
        <v>926</v>
      </c>
      <c r="G546" s="57" t="s">
        <v>63</v>
      </c>
      <c r="H546" s="82" t="s">
        <v>927</v>
      </c>
      <c r="I546" s="129" t="s">
        <v>1539</v>
      </c>
      <c r="J546" s="129" t="s">
        <v>1539</v>
      </c>
      <c r="K546" s="129" t="s">
        <v>1539</v>
      </c>
      <c r="L546" s="129" t="s">
        <v>1539</v>
      </c>
      <c r="M546" s="129" t="s">
        <v>1539</v>
      </c>
      <c r="N546" s="129" t="s">
        <v>1539</v>
      </c>
      <c r="O546" s="129" t="s">
        <v>1539</v>
      </c>
      <c r="P546" s="129" t="s">
        <v>1539</v>
      </c>
      <c r="Q546" s="129" t="s">
        <v>1539</v>
      </c>
      <c r="R546" s="129" t="s">
        <v>1539</v>
      </c>
      <c r="S546" s="129" t="s">
        <v>1539</v>
      </c>
      <c r="T546" s="129" t="s">
        <v>1539</v>
      </c>
      <c r="U546" s="129" t="s">
        <v>1539</v>
      </c>
      <c r="V546" s="129" t="s">
        <v>1539</v>
      </c>
      <c r="W546" s="129" t="s">
        <v>1539</v>
      </c>
      <c r="X546" s="129" t="s">
        <v>1539</v>
      </c>
      <c r="Y546" s="129" t="s">
        <v>1539</v>
      </c>
      <c r="Z546" s="129"/>
      <c r="AA546" s="129" t="s">
        <v>1539</v>
      </c>
      <c r="AB546" s="129" t="s">
        <v>1539</v>
      </c>
      <c r="AC546" s="129" t="s">
        <v>1539</v>
      </c>
      <c r="AD546" s="129" t="s">
        <v>1539</v>
      </c>
      <c r="AE546" s="129" t="s">
        <v>1539</v>
      </c>
      <c r="AF546" s="129"/>
      <c r="AG546" s="129"/>
      <c r="AH546" s="129"/>
      <c r="AI546" s="129"/>
      <c r="AJ546" s="129"/>
      <c r="AK546" s="129"/>
      <c r="AL546" s="129"/>
      <c r="AM546" s="129"/>
      <c r="AN546" s="130"/>
      <c r="AO546" s="131"/>
      <c r="AQ546" s="132"/>
      <c r="AR546" s="99"/>
      <c r="AS546" s="133"/>
      <c r="AT546" s="134"/>
      <c r="AU546" s="135" t="s">
        <v>1539</v>
      </c>
      <c r="AV546" s="136"/>
      <c r="AW546" s="140"/>
      <c r="AX546" s="129" t="s">
        <v>1539</v>
      </c>
      <c r="AY546" s="129" t="s">
        <v>1539</v>
      </c>
      <c r="AZ546" s="129" t="s">
        <v>1539</v>
      </c>
      <c r="BA546" s="129" t="s">
        <v>1539</v>
      </c>
      <c r="BB546" s="129" t="s">
        <v>1539</v>
      </c>
      <c r="BC546" s="129" t="s">
        <v>1539</v>
      </c>
      <c r="BD546" s="129" t="s">
        <v>1539</v>
      </c>
      <c r="BE546" s="129"/>
      <c r="BF546" s="129"/>
      <c r="BG546" s="129"/>
      <c r="BH546" s="129"/>
      <c r="BI546" s="129"/>
      <c r="BJ546" s="129"/>
      <c r="BK546" s="129"/>
      <c r="BL546" s="129"/>
      <c r="BM546" s="129"/>
      <c r="BN546" s="137"/>
      <c r="BO546" s="138"/>
      <c r="BP546" s="131"/>
      <c r="BQ546" s="99"/>
      <c r="BR546" s="139"/>
      <c r="BS546" s="132"/>
      <c r="BT546" s="99"/>
      <c r="BU546" s="134"/>
      <c r="BV546" s="135" t="s">
        <v>1539</v>
      </c>
      <c r="BW546" s="116"/>
      <c r="BY546" s="140" t="s">
        <v>1539</v>
      </c>
      <c r="BZ546" s="140" t="s">
        <v>1539</v>
      </c>
      <c r="CA546" s="140" t="s">
        <v>1539</v>
      </c>
      <c r="CB546" s="140" t="s">
        <v>1539</v>
      </c>
      <c r="CC546" s="140" t="s">
        <v>1539</v>
      </c>
      <c r="CD546" s="140" t="s">
        <v>1539</v>
      </c>
      <c r="CE546" s="140" t="s">
        <v>1539</v>
      </c>
      <c r="CF546" s="140" t="s">
        <v>1539</v>
      </c>
      <c r="CG546" s="140" t="s">
        <v>1539</v>
      </c>
      <c r="CH546" s="140" t="s">
        <v>1539</v>
      </c>
      <c r="CI546" s="140" t="s">
        <v>1539</v>
      </c>
      <c r="CJ546" s="140" t="s">
        <v>1539</v>
      </c>
      <c r="CL546" s="140"/>
      <c r="CM546" s="140"/>
      <c r="CN546" s="140"/>
      <c r="CO546" s="140"/>
      <c r="CP546" s="140"/>
      <c r="CQ546" s="140"/>
      <c r="CR546" s="140"/>
      <c r="CS546" s="140"/>
      <c r="CT546" s="140"/>
      <c r="CU546" s="140"/>
      <c r="CV546" s="140"/>
      <c r="CW546" s="140"/>
      <c r="CY546" s="103"/>
      <c r="CZ546" s="103"/>
      <c r="DA546" s="103"/>
      <c r="DB546" s="103"/>
      <c r="DC546" s="103"/>
      <c r="DD546" s="103"/>
      <c r="DE546" s="103"/>
      <c r="DF546" s="103"/>
      <c r="DG546" s="103"/>
      <c r="DH546" s="103"/>
      <c r="DI546" s="103"/>
      <c r="DJ546" s="103"/>
    </row>
    <row r="547" spans="1:114" ht="15" customHeight="1" x14ac:dyDescent="0.25">
      <c r="A547" s="70">
        <v>-75.827388889999995</v>
      </c>
      <c r="B547" s="70">
        <v>6.53391667</v>
      </c>
      <c r="C547" s="71">
        <v>530</v>
      </c>
      <c r="D547" s="56">
        <v>26240170</v>
      </c>
      <c r="E547" s="56"/>
      <c r="F547" s="195" t="s">
        <v>928</v>
      </c>
      <c r="G547" s="57" t="s">
        <v>63</v>
      </c>
      <c r="H547" s="82" t="s">
        <v>929</v>
      </c>
      <c r="I547" s="129" t="s">
        <v>1539</v>
      </c>
      <c r="J547" s="129" t="s">
        <v>1539</v>
      </c>
      <c r="K547" s="129" t="s">
        <v>1539</v>
      </c>
      <c r="L547" s="129" t="s">
        <v>1539</v>
      </c>
      <c r="M547" s="129" t="s">
        <v>1539</v>
      </c>
      <c r="N547" s="129" t="s">
        <v>1539</v>
      </c>
      <c r="O547" s="129" t="s">
        <v>1539</v>
      </c>
      <c r="P547" s="129" t="s">
        <v>1539</v>
      </c>
      <c r="Q547" s="129" t="s">
        <v>1539</v>
      </c>
      <c r="R547" s="129" t="s">
        <v>1539</v>
      </c>
      <c r="S547" s="129" t="s">
        <v>1539</v>
      </c>
      <c r="T547" s="129" t="s">
        <v>1539</v>
      </c>
      <c r="U547" s="129" t="s">
        <v>1539</v>
      </c>
      <c r="V547" s="129" t="s">
        <v>1539</v>
      </c>
      <c r="W547" s="129" t="s">
        <v>1539</v>
      </c>
      <c r="X547" s="129" t="s">
        <v>1539</v>
      </c>
      <c r="Y547" s="129" t="s">
        <v>1539</v>
      </c>
      <c r="Z547" s="129"/>
      <c r="AA547" s="129" t="s">
        <v>1539</v>
      </c>
      <c r="AB547" s="129" t="s">
        <v>1539</v>
      </c>
      <c r="AC547" s="129" t="s">
        <v>1539</v>
      </c>
      <c r="AD547" s="129" t="s">
        <v>1539</v>
      </c>
      <c r="AE547" s="129" t="s">
        <v>1539</v>
      </c>
      <c r="AF547" s="129"/>
      <c r="AG547" s="129"/>
      <c r="AH547" s="129"/>
      <c r="AI547" s="129"/>
      <c r="AJ547" s="129"/>
      <c r="AK547" s="129"/>
      <c r="AL547" s="129"/>
      <c r="AM547" s="129"/>
      <c r="AN547" s="130"/>
      <c r="AO547" s="131"/>
      <c r="AQ547" s="132"/>
      <c r="AR547" s="99"/>
      <c r="AS547" s="133"/>
      <c r="AT547" s="134"/>
      <c r="AU547" s="135" t="s">
        <v>1539</v>
      </c>
      <c r="AV547" s="136"/>
      <c r="AW547" s="140"/>
      <c r="AX547" s="129" t="s">
        <v>1539</v>
      </c>
      <c r="AY547" s="129" t="s">
        <v>1539</v>
      </c>
      <c r="AZ547" s="129" t="s">
        <v>1539</v>
      </c>
      <c r="BA547" s="129" t="s">
        <v>1539</v>
      </c>
      <c r="BB547" s="129" t="s">
        <v>1539</v>
      </c>
      <c r="BC547" s="129" t="s">
        <v>1539</v>
      </c>
      <c r="BD547" s="129" t="s">
        <v>1539</v>
      </c>
      <c r="BE547" s="129"/>
      <c r="BF547" s="129"/>
      <c r="BG547" s="129"/>
      <c r="BH547" s="129"/>
      <c r="BI547" s="129"/>
      <c r="BJ547" s="129"/>
      <c r="BK547" s="129"/>
      <c r="BL547" s="129"/>
      <c r="BM547" s="129"/>
      <c r="BN547" s="137"/>
      <c r="BO547" s="138"/>
      <c r="BP547" s="131"/>
      <c r="BQ547" s="99"/>
      <c r="BR547" s="139"/>
      <c r="BS547" s="132"/>
      <c r="BT547" s="99"/>
      <c r="BU547" s="134"/>
      <c r="BV547" s="135" t="s">
        <v>1539</v>
      </c>
      <c r="BW547" s="116"/>
      <c r="BY547" s="140" t="s">
        <v>1539</v>
      </c>
      <c r="BZ547" s="140" t="s">
        <v>1539</v>
      </c>
      <c r="CA547" s="140" t="s">
        <v>1539</v>
      </c>
      <c r="CB547" s="140" t="s">
        <v>1539</v>
      </c>
      <c r="CC547" s="140" t="s">
        <v>1539</v>
      </c>
      <c r="CD547" s="140" t="s">
        <v>1539</v>
      </c>
      <c r="CE547" s="140" t="s">
        <v>1539</v>
      </c>
      <c r="CF547" s="140" t="s">
        <v>1539</v>
      </c>
      <c r="CG547" s="140" t="s">
        <v>1539</v>
      </c>
      <c r="CH547" s="140" t="s">
        <v>1539</v>
      </c>
      <c r="CI547" s="140" t="s">
        <v>1539</v>
      </c>
      <c r="CJ547" s="140" t="s">
        <v>1539</v>
      </c>
      <c r="CL547" s="140">
        <v>37.873684210526307</v>
      </c>
      <c r="CM547" s="140">
        <v>39.188888888888883</v>
      </c>
      <c r="CN547" s="140">
        <v>38.74545454545455</v>
      </c>
      <c r="CO547" s="140">
        <v>38.533333333333339</v>
      </c>
      <c r="CP547" s="140">
        <v>37.460869565217394</v>
      </c>
      <c r="CQ547" s="140">
        <v>36.93</v>
      </c>
      <c r="CR547" s="140">
        <v>37.310000000000009</v>
      </c>
      <c r="CS547" s="140">
        <v>38.022222222222233</v>
      </c>
      <c r="CT547" s="140">
        <v>37.152380952380952</v>
      </c>
      <c r="CU547" s="140">
        <v>36.279999999999987</v>
      </c>
      <c r="CV547" s="140">
        <v>35.852631578947367</v>
      </c>
      <c r="CW547" s="140">
        <v>36.518181818181823</v>
      </c>
      <c r="CY547" s="103">
        <v>35.489473684210523</v>
      </c>
      <c r="CZ547" s="103">
        <v>36.044444444444451</v>
      </c>
      <c r="DA547" s="103">
        <v>35.586363636363622</v>
      </c>
      <c r="DB547" s="103">
        <v>34.909523809523797</v>
      </c>
      <c r="DC547" s="103">
        <v>33.934782608695649</v>
      </c>
      <c r="DD547" s="103">
        <v>33.64</v>
      </c>
      <c r="DE547" s="103">
        <v>34.21</v>
      </c>
      <c r="DF547" s="103">
        <v>34.761111111111113</v>
      </c>
      <c r="DG547" s="103">
        <v>34.085714285714282</v>
      </c>
      <c r="DH547" s="103">
        <v>33.515000000000001</v>
      </c>
      <c r="DI547" s="103">
        <v>33.357894736842113</v>
      </c>
      <c r="DJ547" s="103">
        <v>34.086363636363643</v>
      </c>
    </row>
    <row r="548" spans="1:114" ht="15" customHeight="1" x14ac:dyDescent="0.25">
      <c r="A548" s="70">
        <v>-75.945499999999996</v>
      </c>
      <c r="B548" s="70">
        <v>6.2185277799999996</v>
      </c>
      <c r="C548" s="71">
        <v>1792</v>
      </c>
      <c r="D548" s="56">
        <v>26210140</v>
      </c>
      <c r="E548" s="56"/>
      <c r="F548" s="195" t="s">
        <v>863</v>
      </c>
      <c r="G548" s="57" t="s">
        <v>63</v>
      </c>
      <c r="H548" s="82" t="s">
        <v>930</v>
      </c>
      <c r="I548" s="129" t="s">
        <v>1539</v>
      </c>
      <c r="J548" s="129" t="s">
        <v>1539</v>
      </c>
      <c r="K548" s="129" t="s">
        <v>1539</v>
      </c>
      <c r="L548" s="129" t="s">
        <v>1539</v>
      </c>
      <c r="M548" s="129" t="s">
        <v>1539</v>
      </c>
      <c r="N548" s="129" t="s">
        <v>1539</v>
      </c>
      <c r="O548" s="129" t="s">
        <v>1539</v>
      </c>
      <c r="P548" s="129" t="s">
        <v>1539</v>
      </c>
      <c r="Q548" s="129" t="s">
        <v>1539</v>
      </c>
      <c r="R548" s="129" t="s">
        <v>1539</v>
      </c>
      <c r="S548" s="129" t="s">
        <v>1539</v>
      </c>
      <c r="T548" s="129" t="s">
        <v>1539</v>
      </c>
      <c r="U548" s="129" t="s">
        <v>1539</v>
      </c>
      <c r="V548" s="129" t="s">
        <v>1539</v>
      </c>
      <c r="W548" s="129" t="s">
        <v>1539</v>
      </c>
      <c r="X548" s="129" t="s">
        <v>1539</v>
      </c>
      <c r="Y548" s="129" t="s">
        <v>1539</v>
      </c>
      <c r="Z548" s="129" t="s">
        <v>1539</v>
      </c>
      <c r="AA548" s="129" t="s">
        <v>1539</v>
      </c>
      <c r="AB548" s="129" t="s">
        <v>1539</v>
      </c>
      <c r="AC548" s="129" t="s">
        <v>1539</v>
      </c>
      <c r="AD548" s="129" t="s">
        <v>1539</v>
      </c>
      <c r="AE548" s="129" t="s">
        <v>1539</v>
      </c>
      <c r="AF548" s="129" t="s">
        <v>1539</v>
      </c>
      <c r="AG548" s="129" t="s">
        <v>1539</v>
      </c>
      <c r="AH548" s="129" t="s">
        <v>1539</v>
      </c>
      <c r="AI548" s="129" t="s">
        <v>1539</v>
      </c>
      <c r="AJ548" s="129" t="s">
        <v>1539</v>
      </c>
      <c r="AK548" s="129" t="s">
        <v>1539</v>
      </c>
      <c r="AL548" s="129" t="s">
        <v>1539</v>
      </c>
      <c r="AM548" s="129"/>
      <c r="AN548" s="130"/>
      <c r="AO548" s="131"/>
      <c r="AQ548" s="132"/>
      <c r="AR548" s="99"/>
      <c r="AS548" s="133"/>
      <c r="AT548" s="134"/>
      <c r="AU548" s="135" t="s">
        <v>1539</v>
      </c>
      <c r="AV548" s="136"/>
      <c r="AW548" s="140"/>
      <c r="AX548" s="129" t="s">
        <v>1539</v>
      </c>
      <c r="AY548" s="129" t="s">
        <v>1539</v>
      </c>
      <c r="AZ548" s="129" t="s">
        <v>1539</v>
      </c>
      <c r="BA548" s="129" t="s">
        <v>1539</v>
      </c>
      <c r="BB548" s="129" t="s">
        <v>1539</v>
      </c>
      <c r="BC548" s="129" t="s">
        <v>1539</v>
      </c>
      <c r="BD548" s="129" t="s">
        <v>1539</v>
      </c>
      <c r="BE548" s="129"/>
      <c r="BF548" s="129"/>
      <c r="BG548" s="129"/>
      <c r="BH548" s="129"/>
      <c r="BI548" s="129"/>
      <c r="BJ548" s="129"/>
      <c r="BK548" s="129"/>
      <c r="BL548" s="129"/>
      <c r="BM548" s="129"/>
      <c r="BN548" s="137"/>
      <c r="BO548" s="138"/>
      <c r="BP548" s="131"/>
      <c r="BQ548" s="99"/>
      <c r="BR548" s="139"/>
      <c r="BS548" s="132"/>
      <c r="BT548" s="99"/>
      <c r="BU548" s="134"/>
      <c r="BV548" s="135" t="s">
        <v>1539</v>
      </c>
      <c r="BW548" s="116"/>
      <c r="BY548" s="140" t="s">
        <v>1539</v>
      </c>
      <c r="BZ548" s="140" t="s">
        <v>1539</v>
      </c>
      <c r="CA548" s="140" t="s">
        <v>1539</v>
      </c>
      <c r="CB548" s="140" t="s">
        <v>1539</v>
      </c>
      <c r="CC548" s="140" t="s">
        <v>1539</v>
      </c>
      <c r="CD548" s="140" t="s">
        <v>1539</v>
      </c>
      <c r="CE548" s="140" t="s">
        <v>1539</v>
      </c>
      <c r="CF548" s="140" t="s">
        <v>1539</v>
      </c>
      <c r="CG548" s="140" t="s">
        <v>1539</v>
      </c>
      <c r="CH548" s="140" t="s">
        <v>1539</v>
      </c>
      <c r="CI548" s="140" t="s">
        <v>1539</v>
      </c>
      <c r="CJ548" s="140" t="s">
        <v>1539</v>
      </c>
      <c r="CL548" s="140"/>
      <c r="CM548" s="140"/>
      <c r="CN548" s="140"/>
      <c r="CO548" s="140"/>
      <c r="CP548" s="140"/>
      <c r="CQ548" s="140"/>
      <c r="CR548" s="140"/>
      <c r="CS548" s="140"/>
      <c r="CT548" s="140"/>
      <c r="CU548" s="140"/>
      <c r="CV548" s="140"/>
      <c r="CW548" s="140"/>
      <c r="CY548" s="103"/>
      <c r="CZ548" s="103"/>
      <c r="DA548" s="103"/>
      <c r="DB548" s="103"/>
      <c r="DC548" s="103"/>
      <c r="DD548" s="103"/>
      <c r="DE548" s="103"/>
      <c r="DF548" s="103"/>
      <c r="DG548" s="103"/>
      <c r="DH548" s="103"/>
      <c r="DI548" s="103"/>
      <c r="DJ548" s="103"/>
    </row>
    <row r="549" spans="1:114" ht="15" customHeight="1" x14ac:dyDescent="0.25">
      <c r="A549" s="70">
        <v>-75.219805559999998</v>
      </c>
      <c r="B549" s="70">
        <v>6.6778055600000004</v>
      </c>
      <c r="C549" s="71">
        <v>1850</v>
      </c>
      <c r="D549" s="56">
        <v>27010900</v>
      </c>
      <c r="E549" s="56"/>
      <c r="F549" s="195" t="s">
        <v>204</v>
      </c>
      <c r="G549" s="57" t="s">
        <v>63</v>
      </c>
      <c r="H549" s="93" t="s">
        <v>205</v>
      </c>
      <c r="I549" s="129" t="s">
        <v>1539</v>
      </c>
      <c r="J549" s="129" t="s">
        <v>1539</v>
      </c>
      <c r="K549" s="129" t="s">
        <v>1539</v>
      </c>
      <c r="L549" s="129" t="s">
        <v>1539</v>
      </c>
      <c r="M549" s="129" t="s">
        <v>1539</v>
      </c>
      <c r="N549" s="129" t="s">
        <v>1539</v>
      </c>
      <c r="O549" s="129" t="s">
        <v>1539</v>
      </c>
      <c r="P549" s="129" t="s">
        <v>1539</v>
      </c>
      <c r="Q549" s="129" t="s">
        <v>1539</v>
      </c>
      <c r="R549" s="129" t="s">
        <v>1539</v>
      </c>
      <c r="S549" s="129" t="s">
        <v>1539</v>
      </c>
      <c r="T549" s="129" t="s">
        <v>1539</v>
      </c>
      <c r="U549" s="129" t="s">
        <v>1539</v>
      </c>
      <c r="V549" s="129" t="s">
        <v>1539</v>
      </c>
      <c r="W549" s="129" t="s">
        <v>1539</v>
      </c>
      <c r="X549" s="129" t="s">
        <v>1539</v>
      </c>
      <c r="Y549" s="129" t="s">
        <v>1539</v>
      </c>
      <c r="Z549" s="129" t="s">
        <v>1539</v>
      </c>
      <c r="AA549" s="129" t="s">
        <v>1539</v>
      </c>
      <c r="AB549" s="129" t="s">
        <v>1539</v>
      </c>
      <c r="AC549" s="129" t="s">
        <v>1539</v>
      </c>
      <c r="AD549" s="129" t="s">
        <v>1539</v>
      </c>
      <c r="AE549" s="129" t="s">
        <v>1539</v>
      </c>
      <c r="AF549" s="129" t="s">
        <v>1539</v>
      </c>
      <c r="AG549" s="129" t="s">
        <v>1539</v>
      </c>
      <c r="AH549" s="129" t="s">
        <v>1539</v>
      </c>
      <c r="AI549" s="129" t="s">
        <v>1539</v>
      </c>
      <c r="AJ549" s="129" t="s">
        <v>1539</v>
      </c>
      <c r="AK549" s="129" t="s">
        <v>1539</v>
      </c>
      <c r="AL549" s="129" t="s">
        <v>1539</v>
      </c>
      <c r="AM549" s="129"/>
      <c r="AN549" s="130"/>
      <c r="AO549" s="131"/>
      <c r="AQ549" s="132"/>
      <c r="AR549" s="99"/>
      <c r="AS549" s="133"/>
      <c r="AT549" s="134"/>
      <c r="AU549" s="135" t="s">
        <v>1539</v>
      </c>
      <c r="AV549" s="136"/>
      <c r="AW549" s="140"/>
      <c r="AX549" s="129" t="s">
        <v>1539</v>
      </c>
      <c r="AY549" s="129" t="s">
        <v>1539</v>
      </c>
      <c r="AZ549" s="129" t="s">
        <v>1539</v>
      </c>
      <c r="BA549" s="129" t="s">
        <v>1539</v>
      </c>
      <c r="BB549" s="129" t="s">
        <v>1539</v>
      </c>
      <c r="BC549" s="129" t="s">
        <v>1539</v>
      </c>
      <c r="BD549" s="129" t="s">
        <v>1539</v>
      </c>
      <c r="BE549" s="129"/>
      <c r="BF549" s="129"/>
      <c r="BG549" s="129"/>
      <c r="BH549" s="129"/>
      <c r="BI549" s="129"/>
      <c r="BJ549" s="129"/>
      <c r="BK549" s="129"/>
      <c r="BL549" s="129"/>
      <c r="BM549" s="129"/>
      <c r="BN549" s="137"/>
      <c r="BO549" s="138"/>
      <c r="BP549" s="131"/>
      <c r="BQ549" s="99"/>
      <c r="BR549" s="139"/>
      <c r="BS549" s="132"/>
      <c r="BT549" s="99"/>
      <c r="BU549" s="134"/>
      <c r="BV549" s="135" t="s">
        <v>1539</v>
      </c>
      <c r="BW549" s="116"/>
      <c r="BY549" s="140" t="s">
        <v>1539</v>
      </c>
      <c r="BZ549" s="140" t="s">
        <v>1539</v>
      </c>
      <c r="CA549" s="140" t="s">
        <v>1539</v>
      </c>
      <c r="CB549" s="140" t="s">
        <v>1539</v>
      </c>
      <c r="CC549" s="140" t="s">
        <v>1539</v>
      </c>
      <c r="CD549" s="140" t="s">
        <v>1539</v>
      </c>
      <c r="CE549" s="140" t="s">
        <v>1539</v>
      </c>
      <c r="CF549" s="140" t="s">
        <v>1539</v>
      </c>
      <c r="CG549" s="140" t="s">
        <v>1539</v>
      </c>
      <c r="CH549" s="140" t="s">
        <v>1539</v>
      </c>
      <c r="CI549" s="140" t="s">
        <v>1539</v>
      </c>
      <c r="CJ549" s="140" t="s">
        <v>1539</v>
      </c>
      <c r="CL549" s="140"/>
      <c r="CM549" s="140"/>
      <c r="CN549" s="140"/>
      <c r="CO549" s="140"/>
      <c r="CP549" s="140"/>
      <c r="CQ549" s="140"/>
      <c r="CR549" s="140"/>
      <c r="CS549" s="140"/>
      <c r="CT549" s="140"/>
      <c r="CU549" s="140"/>
      <c r="CV549" s="140"/>
      <c r="CW549" s="140"/>
      <c r="CY549" s="103"/>
      <c r="CZ549" s="103"/>
      <c r="DA549" s="103"/>
      <c r="DB549" s="103"/>
      <c r="DC549" s="103"/>
      <c r="DD549" s="103"/>
      <c r="DE549" s="103"/>
      <c r="DF549" s="103"/>
      <c r="DG549" s="103"/>
      <c r="DH549" s="103"/>
      <c r="DI549" s="103"/>
      <c r="DJ549" s="103"/>
    </row>
    <row r="550" spans="1:114" ht="15" customHeight="1" x14ac:dyDescent="0.25">
      <c r="A550" s="70">
        <v>-74.715055559999996</v>
      </c>
      <c r="B550" s="70">
        <v>7.0680555600000003</v>
      </c>
      <c r="C550" s="71">
        <v>650</v>
      </c>
      <c r="D550" s="56">
        <v>26240100</v>
      </c>
      <c r="E550" s="56"/>
      <c r="F550" s="195" t="s">
        <v>931</v>
      </c>
      <c r="G550" s="57" t="s">
        <v>63</v>
      </c>
      <c r="H550" s="93" t="s">
        <v>932</v>
      </c>
      <c r="I550" s="129" t="s">
        <v>1539</v>
      </c>
      <c r="J550" s="129" t="s">
        <v>1539</v>
      </c>
      <c r="K550" s="129" t="s">
        <v>1539</v>
      </c>
      <c r="L550" s="129" t="s">
        <v>1539</v>
      </c>
      <c r="M550" s="129" t="s">
        <v>1539</v>
      </c>
      <c r="N550" s="129" t="s">
        <v>1539</v>
      </c>
      <c r="O550" s="129" t="s">
        <v>1539</v>
      </c>
      <c r="P550" s="129" t="s">
        <v>1539</v>
      </c>
      <c r="Q550" s="129" t="s">
        <v>1539</v>
      </c>
      <c r="R550" s="129" t="s">
        <v>1539</v>
      </c>
      <c r="S550" s="129" t="s">
        <v>1539</v>
      </c>
      <c r="T550" s="129" t="s">
        <v>1539</v>
      </c>
      <c r="U550" s="129" t="s">
        <v>1539</v>
      </c>
      <c r="V550" s="129" t="s">
        <v>1539</v>
      </c>
      <c r="W550" s="129" t="s">
        <v>1539</v>
      </c>
      <c r="X550" s="129" t="s">
        <v>1539</v>
      </c>
      <c r="Y550" s="129" t="s">
        <v>1539</v>
      </c>
      <c r="Z550" s="129" t="s">
        <v>1539</v>
      </c>
      <c r="AA550" s="129" t="s">
        <v>1539</v>
      </c>
      <c r="AB550" s="129" t="s">
        <v>1539</v>
      </c>
      <c r="AC550" s="129" t="s">
        <v>1539</v>
      </c>
      <c r="AD550" s="129" t="s">
        <v>1539</v>
      </c>
      <c r="AE550" s="129" t="s">
        <v>1539</v>
      </c>
      <c r="AF550" s="129" t="s">
        <v>1539</v>
      </c>
      <c r="AG550" s="129" t="s">
        <v>1539</v>
      </c>
      <c r="AH550" s="129" t="s">
        <v>1539</v>
      </c>
      <c r="AI550" s="129" t="s">
        <v>1539</v>
      </c>
      <c r="AJ550" s="129" t="s">
        <v>1539</v>
      </c>
      <c r="AK550" s="129" t="s">
        <v>1539</v>
      </c>
      <c r="AL550" s="129" t="s">
        <v>1539</v>
      </c>
      <c r="AM550" s="129"/>
      <c r="AN550" s="130"/>
      <c r="AO550" s="131"/>
      <c r="AQ550" s="132"/>
      <c r="AR550" s="99"/>
      <c r="AS550" s="133"/>
      <c r="AT550" s="134"/>
      <c r="AU550" s="135" t="s">
        <v>1539</v>
      </c>
      <c r="AV550" s="136"/>
      <c r="AW550" s="140"/>
      <c r="AX550" s="129" t="s">
        <v>1539</v>
      </c>
      <c r="AY550" s="129" t="s">
        <v>1539</v>
      </c>
      <c r="AZ550" s="129" t="s">
        <v>1539</v>
      </c>
      <c r="BA550" s="129" t="s">
        <v>1539</v>
      </c>
      <c r="BB550" s="129" t="s">
        <v>1539</v>
      </c>
      <c r="BC550" s="129" t="s">
        <v>1539</v>
      </c>
      <c r="BD550" s="129" t="s">
        <v>1539</v>
      </c>
      <c r="BE550" s="129"/>
      <c r="BF550" s="129"/>
      <c r="BG550" s="129"/>
      <c r="BH550" s="129"/>
      <c r="BI550" s="129"/>
      <c r="BJ550" s="129"/>
      <c r="BK550" s="129"/>
      <c r="BL550" s="129"/>
      <c r="BM550" s="129"/>
      <c r="BN550" s="137"/>
      <c r="BO550" s="138"/>
      <c r="BP550" s="131"/>
      <c r="BQ550" s="99"/>
      <c r="BR550" s="139"/>
      <c r="BS550" s="132"/>
      <c r="BT550" s="99"/>
      <c r="BU550" s="134"/>
      <c r="BV550" s="135" t="s">
        <v>1539</v>
      </c>
      <c r="BW550" s="116"/>
      <c r="BY550" s="140" t="s">
        <v>1539</v>
      </c>
      <c r="BZ550" s="140" t="s">
        <v>1539</v>
      </c>
      <c r="CA550" s="140" t="s">
        <v>1539</v>
      </c>
      <c r="CB550" s="140" t="s">
        <v>1539</v>
      </c>
      <c r="CC550" s="140" t="s">
        <v>1539</v>
      </c>
      <c r="CD550" s="140" t="s">
        <v>1539</v>
      </c>
      <c r="CE550" s="140" t="s">
        <v>1539</v>
      </c>
      <c r="CF550" s="140" t="s">
        <v>1539</v>
      </c>
      <c r="CG550" s="140" t="s">
        <v>1539</v>
      </c>
      <c r="CH550" s="140" t="s">
        <v>1539</v>
      </c>
      <c r="CI550" s="140" t="s">
        <v>1539</v>
      </c>
      <c r="CJ550" s="140" t="s">
        <v>1539</v>
      </c>
      <c r="CL550" s="140"/>
      <c r="CM550" s="140"/>
      <c r="CN550" s="140"/>
      <c r="CO550" s="140"/>
      <c r="CP550" s="140"/>
      <c r="CQ550" s="140"/>
      <c r="CR550" s="140"/>
      <c r="CS550" s="140"/>
      <c r="CT550" s="140"/>
      <c r="CU550" s="140"/>
      <c r="CV550" s="140"/>
      <c r="CW550" s="140"/>
      <c r="CY550" s="103"/>
      <c r="CZ550" s="103"/>
      <c r="DA550" s="103"/>
      <c r="DB550" s="103"/>
      <c r="DC550" s="103"/>
      <c r="DD550" s="103"/>
      <c r="DE550" s="103"/>
      <c r="DF550" s="103"/>
      <c r="DG550" s="103"/>
      <c r="DH550" s="103"/>
      <c r="DI550" s="103"/>
      <c r="DJ550" s="103"/>
    </row>
    <row r="551" spans="1:114" ht="15" customHeight="1" x14ac:dyDescent="0.25">
      <c r="A551" s="70">
        <v>-74.796583330000004</v>
      </c>
      <c r="B551" s="70">
        <v>6.7741111099999998</v>
      </c>
      <c r="C551" s="71">
        <v>995</v>
      </c>
      <c r="D551" s="56">
        <v>23105030</v>
      </c>
      <c r="E551" s="56"/>
      <c r="F551" s="195" t="s">
        <v>933</v>
      </c>
      <c r="G551" s="57" t="s">
        <v>63</v>
      </c>
      <c r="H551" s="93" t="s">
        <v>934</v>
      </c>
      <c r="I551" s="129" t="s">
        <v>1539</v>
      </c>
      <c r="J551" s="129" t="s">
        <v>1539</v>
      </c>
      <c r="K551" s="129" t="s">
        <v>1539</v>
      </c>
      <c r="L551" s="129" t="s">
        <v>1539</v>
      </c>
      <c r="M551" s="129" t="s">
        <v>1539</v>
      </c>
      <c r="N551" s="129" t="s">
        <v>1539</v>
      </c>
      <c r="O551" s="129" t="s">
        <v>1539</v>
      </c>
      <c r="P551" s="129" t="s">
        <v>1539</v>
      </c>
      <c r="Q551" s="129" t="s">
        <v>1539</v>
      </c>
      <c r="R551" s="129" t="s">
        <v>1539</v>
      </c>
      <c r="S551" s="129" t="s">
        <v>1539</v>
      </c>
      <c r="T551" s="129" t="s">
        <v>1539</v>
      </c>
      <c r="U551" s="129" t="s">
        <v>1539</v>
      </c>
      <c r="V551" s="129" t="s">
        <v>1539</v>
      </c>
      <c r="W551" s="129" t="s">
        <v>1539</v>
      </c>
      <c r="X551" s="129" t="s">
        <v>1539</v>
      </c>
      <c r="Y551" s="129" t="s">
        <v>1539</v>
      </c>
      <c r="Z551" s="129" t="s">
        <v>1539</v>
      </c>
      <c r="AA551" s="129" t="s">
        <v>1539</v>
      </c>
      <c r="AB551" s="129" t="s">
        <v>1539</v>
      </c>
      <c r="AC551" s="129" t="s">
        <v>1539</v>
      </c>
      <c r="AD551" s="129" t="s">
        <v>1539</v>
      </c>
      <c r="AE551" s="129" t="s">
        <v>1539</v>
      </c>
      <c r="AF551" s="129" t="s">
        <v>1539</v>
      </c>
      <c r="AG551" s="129" t="s">
        <v>1539</v>
      </c>
      <c r="AH551" s="129" t="s">
        <v>1539</v>
      </c>
      <c r="AI551" s="129" t="s">
        <v>1539</v>
      </c>
      <c r="AJ551" s="129" t="s">
        <v>1539</v>
      </c>
      <c r="AK551" s="129" t="s">
        <v>1539</v>
      </c>
      <c r="AL551" s="129" t="s">
        <v>1539</v>
      </c>
      <c r="AM551" s="129"/>
      <c r="AN551" s="130"/>
      <c r="AO551" s="131"/>
      <c r="AQ551" s="132"/>
      <c r="AR551" s="99"/>
      <c r="AS551" s="133"/>
      <c r="AT551" s="134"/>
      <c r="AU551" s="135" t="s">
        <v>1539</v>
      </c>
      <c r="AV551" s="136"/>
      <c r="AW551" s="140"/>
      <c r="AX551" s="129" t="s">
        <v>1539</v>
      </c>
      <c r="AY551" s="129" t="s">
        <v>1539</v>
      </c>
      <c r="AZ551" s="129" t="s">
        <v>1539</v>
      </c>
      <c r="BA551" s="129" t="s">
        <v>1539</v>
      </c>
      <c r="BB551" s="129" t="s">
        <v>1539</v>
      </c>
      <c r="BC551" s="129" t="s">
        <v>1539</v>
      </c>
      <c r="BD551" s="129" t="s">
        <v>1539</v>
      </c>
      <c r="BE551" s="129"/>
      <c r="BF551" s="129"/>
      <c r="BG551" s="129"/>
      <c r="BH551" s="129"/>
      <c r="BI551" s="129"/>
      <c r="BJ551" s="129"/>
      <c r="BK551" s="129"/>
      <c r="BL551" s="129"/>
      <c r="BM551" s="129"/>
      <c r="BN551" s="137"/>
      <c r="BO551" s="138"/>
      <c r="BP551" s="131"/>
      <c r="BQ551" s="99"/>
      <c r="BR551" s="139"/>
      <c r="BS551" s="132"/>
      <c r="BT551" s="99"/>
      <c r="BU551" s="134"/>
      <c r="BV551" s="135" t="s">
        <v>1539</v>
      </c>
      <c r="BW551" s="116"/>
      <c r="BY551" s="140" t="s">
        <v>1539</v>
      </c>
      <c r="BZ551" s="140" t="s">
        <v>1539</v>
      </c>
      <c r="CA551" s="140" t="s">
        <v>1539</v>
      </c>
      <c r="CB551" s="140" t="s">
        <v>1539</v>
      </c>
      <c r="CC551" s="140" t="s">
        <v>1539</v>
      </c>
      <c r="CD551" s="140" t="s">
        <v>1539</v>
      </c>
      <c r="CE551" s="140" t="s">
        <v>1539</v>
      </c>
      <c r="CF551" s="140" t="s">
        <v>1539</v>
      </c>
      <c r="CG551" s="140" t="s">
        <v>1539</v>
      </c>
      <c r="CH551" s="140" t="s">
        <v>1539</v>
      </c>
      <c r="CI551" s="140" t="s">
        <v>1539</v>
      </c>
      <c r="CJ551" s="140" t="s">
        <v>1539</v>
      </c>
      <c r="CL551" s="140">
        <v>29.08</v>
      </c>
      <c r="CM551" s="140">
        <v>30.32</v>
      </c>
      <c r="CN551" s="140">
        <v>30.408333333333331</v>
      </c>
      <c r="CO551" s="140">
        <v>29.966666666666669</v>
      </c>
      <c r="CP551" s="140">
        <v>29.521739130434781</v>
      </c>
      <c r="CQ551" s="140">
        <v>29.430769230769229</v>
      </c>
      <c r="CR551" s="140">
        <v>29.96521739130435</v>
      </c>
      <c r="CS551" s="140">
        <v>29.94166666666667</v>
      </c>
      <c r="CT551" s="140">
        <v>29.54545454545455</v>
      </c>
      <c r="CU551" s="140">
        <v>28.860869565217389</v>
      </c>
      <c r="CV551" s="140">
        <v>28.30434782608695</v>
      </c>
      <c r="CW551" s="140">
        <v>28.25</v>
      </c>
      <c r="CY551" s="103">
        <v>27.125</v>
      </c>
      <c r="CZ551" s="103">
        <v>27.612500000000001</v>
      </c>
      <c r="DA551" s="103">
        <v>27.547826086956519</v>
      </c>
      <c r="DB551" s="103">
        <v>27.291304347826092</v>
      </c>
      <c r="DC551" s="103">
        <v>27.2090909090909</v>
      </c>
      <c r="DD551" s="103">
        <v>27.24</v>
      </c>
      <c r="DE551" s="103">
        <v>27.63181818181819</v>
      </c>
      <c r="DF551" s="103">
        <v>27.77391304347826</v>
      </c>
      <c r="DG551" s="103">
        <v>27.242857142857151</v>
      </c>
      <c r="DH551" s="103">
        <v>26.645454545454541</v>
      </c>
      <c r="DI551" s="103">
        <v>26.427272727272729</v>
      </c>
      <c r="DJ551" s="103">
        <v>26.565217391304351</v>
      </c>
    </row>
    <row r="552" spans="1:114" ht="15" customHeight="1" x14ac:dyDescent="0.25">
      <c r="A552" s="70">
        <v>-75.723611109999993</v>
      </c>
      <c r="B552" s="70">
        <v>5.8038611099999997</v>
      </c>
      <c r="C552" s="71">
        <v>898</v>
      </c>
      <c r="D552" s="56">
        <v>26170190</v>
      </c>
      <c r="E552" s="56"/>
      <c r="F552" s="195" t="s">
        <v>935</v>
      </c>
      <c r="G552" s="57" t="s">
        <v>63</v>
      </c>
      <c r="H552" s="93" t="s">
        <v>936</v>
      </c>
      <c r="I552" s="129" t="s">
        <v>1539</v>
      </c>
      <c r="J552" s="129" t="s">
        <v>1539</v>
      </c>
      <c r="K552" s="129" t="s">
        <v>1539</v>
      </c>
      <c r="L552" s="129" t="s">
        <v>1539</v>
      </c>
      <c r="M552" s="129" t="s">
        <v>1539</v>
      </c>
      <c r="N552" s="129" t="s">
        <v>1539</v>
      </c>
      <c r="O552" s="129" t="s">
        <v>1539</v>
      </c>
      <c r="P552" s="129" t="s">
        <v>1539</v>
      </c>
      <c r="Q552" s="129" t="s">
        <v>1539</v>
      </c>
      <c r="R552" s="129" t="s">
        <v>1539</v>
      </c>
      <c r="S552" s="129" t="s">
        <v>1539</v>
      </c>
      <c r="T552" s="129" t="s">
        <v>1539</v>
      </c>
      <c r="U552" s="129" t="s">
        <v>1539</v>
      </c>
      <c r="V552" s="129" t="s">
        <v>1539</v>
      </c>
      <c r="W552" s="129" t="s">
        <v>1539</v>
      </c>
      <c r="X552" s="129" t="s">
        <v>1539</v>
      </c>
      <c r="Y552" s="129" t="s">
        <v>1539</v>
      </c>
      <c r="Z552" s="129" t="s">
        <v>1539</v>
      </c>
      <c r="AA552" s="129" t="s">
        <v>1539</v>
      </c>
      <c r="AB552" s="129" t="s">
        <v>1539</v>
      </c>
      <c r="AC552" s="129" t="s">
        <v>1539</v>
      </c>
      <c r="AD552" s="129" t="s">
        <v>1539</v>
      </c>
      <c r="AE552" s="129" t="s">
        <v>1539</v>
      </c>
      <c r="AF552" s="129" t="s">
        <v>1539</v>
      </c>
      <c r="AG552" s="129" t="s">
        <v>1539</v>
      </c>
      <c r="AH552" s="129" t="s">
        <v>1539</v>
      </c>
      <c r="AI552" s="129" t="s">
        <v>1539</v>
      </c>
      <c r="AJ552" s="129" t="s">
        <v>1539</v>
      </c>
      <c r="AK552" s="129" t="s">
        <v>1539</v>
      </c>
      <c r="AL552" s="129" t="s">
        <v>1539</v>
      </c>
      <c r="AM552" s="129"/>
      <c r="AN552" s="130"/>
      <c r="AO552" s="131"/>
      <c r="AQ552" s="132"/>
      <c r="AR552" s="99"/>
      <c r="AS552" s="133"/>
      <c r="AT552" s="134"/>
      <c r="AU552" s="135" t="s">
        <v>1539</v>
      </c>
      <c r="AV552" s="136"/>
      <c r="AW552" s="140"/>
      <c r="AX552" s="129" t="s">
        <v>1539</v>
      </c>
      <c r="AY552" s="129" t="s">
        <v>1539</v>
      </c>
      <c r="AZ552" s="129" t="s">
        <v>1539</v>
      </c>
      <c r="BA552" s="129" t="s">
        <v>1539</v>
      </c>
      <c r="BB552" s="129" t="s">
        <v>1539</v>
      </c>
      <c r="BC552" s="129" t="s">
        <v>1539</v>
      </c>
      <c r="BD552" s="129" t="s">
        <v>1539</v>
      </c>
      <c r="BE552" s="129"/>
      <c r="BF552" s="129"/>
      <c r="BG552" s="129"/>
      <c r="BH552" s="129"/>
      <c r="BI552" s="129"/>
      <c r="BJ552" s="129"/>
      <c r="BK552" s="129"/>
      <c r="BL552" s="129"/>
      <c r="BM552" s="129"/>
      <c r="BN552" s="137"/>
      <c r="BO552" s="138"/>
      <c r="BP552" s="131"/>
      <c r="BQ552" s="99"/>
      <c r="BR552" s="139"/>
      <c r="BS552" s="132"/>
      <c r="BT552" s="99"/>
      <c r="BU552" s="134"/>
      <c r="BV552" s="135" t="s">
        <v>1539</v>
      </c>
      <c r="BW552" s="116"/>
      <c r="BY552" s="140" t="s">
        <v>1539</v>
      </c>
      <c r="BZ552" s="140" t="s">
        <v>1539</v>
      </c>
      <c r="CA552" s="140" t="s">
        <v>1539</v>
      </c>
      <c r="CB552" s="140" t="s">
        <v>1539</v>
      </c>
      <c r="CC552" s="140" t="s">
        <v>1539</v>
      </c>
      <c r="CD552" s="140" t="s">
        <v>1539</v>
      </c>
      <c r="CE552" s="140" t="s">
        <v>1539</v>
      </c>
      <c r="CF552" s="140" t="s">
        <v>1539</v>
      </c>
      <c r="CG552" s="140" t="s">
        <v>1539</v>
      </c>
      <c r="CH552" s="140" t="s">
        <v>1539</v>
      </c>
      <c r="CI552" s="140" t="s">
        <v>1539</v>
      </c>
      <c r="CJ552" s="140" t="s">
        <v>1539</v>
      </c>
      <c r="CL552" s="140"/>
      <c r="CM552" s="140"/>
      <c r="CN552" s="140"/>
      <c r="CO552" s="140"/>
      <c r="CP552" s="140"/>
      <c r="CQ552" s="140"/>
      <c r="CR552" s="140"/>
      <c r="CS552" s="140"/>
      <c r="CT552" s="140"/>
      <c r="CU552" s="140"/>
      <c r="CV552" s="140"/>
      <c r="CW552" s="140"/>
      <c r="CY552" s="103"/>
      <c r="CZ552" s="103"/>
      <c r="DA552" s="103"/>
      <c r="DB552" s="103"/>
      <c r="DC552" s="103"/>
      <c r="DD552" s="103"/>
      <c r="DE552" s="103"/>
      <c r="DF552" s="103"/>
      <c r="DG552" s="103"/>
      <c r="DH552" s="103"/>
      <c r="DI552" s="103"/>
      <c r="DJ552" s="103"/>
    </row>
    <row r="553" spans="1:114" ht="15" customHeight="1" x14ac:dyDescent="0.25">
      <c r="A553" s="70">
        <v>-75.641305560000006</v>
      </c>
      <c r="B553" s="70">
        <v>5.5478333299999996</v>
      </c>
      <c r="C553" s="71">
        <v>2072</v>
      </c>
      <c r="D553" s="56">
        <v>25020530</v>
      </c>
      <c r="E553" s="56"/>
      <c r="F553" s="195" t="s">
        <v>937</v>
      </c>
      <c r="G553" s="57" t="s">
        <v>63</v>
      </c>
      <c r="H553" s="93" t="s">
        <v>885</v>
      </c>
      <c r="I553" s="129" t="s">
        <v>1539</v>
      </c>
      <c r="J553" s="129" t="s">
        <v>1539</v>
      </c>
      <c r="K553" s="129" t="s">
        <v>1539</v>
      </c>
      <c r="L553" s="129" t="s">
        <v>1539</v>
      </c>
      <c r="M553" s="129" t="s">
        <v>1539</v>
      </c>
      <c r="N553" s="129" t="s">
        <v>1539</v>
      </c>
      <c r="O553" s="129" t="s">
        <v>1539</v>
      </c>
      <c r="P553" s="129" t="s">
        <v>1539</v>
      </c>
      <c r="Q553" s="129" t="s">
        <v>1539</v>
      </c>
      <c r="R553" s="129" t="s">
        <v>1539</v>
      </c>
      <c r="S553" s="129" t="s">
        <v>1539</v>
      </c>
      <c r="T553" s="129" t="s">
        <v>1539</v>
      </c>
      <c r="U553" s="129" t="s">
        <v>1539</v>
      </c>
      <c r="V553" s="129" t="s">
        <v>1539</v>
      </c>
      <c r="W553" s="129" t="s">
        <v>1539</v>
      </c>
      <c r="X553" s="129" t="s">
        <v>1539</v>
      </c>
      <c r="Y553" s="129" t="s">
        <v>1539</v>
      </c>
      <c r="Z553" s="129" t="s">
        <v>1539</v>
      </c>
      <c r="AA553" s="129" t="s">
        <v>1539</v>
      </c>
      <c r="AB553" s="129" t="s">
        <v>1539</v>
      </c>
      <c r="AC553" s="129" t="s">
        <v>1539</v>
      </c>
      <c r="AD553" s="129" t="s">
        <v>1539</v>
      </c>
      <c r="AE553" s="129" t="s">
        <v>1539</v>
      </c>
      <c r="AF553" s="129" t="s">
        <v>1539</v>
      </c>
      <c r="AG553" s="129" t="s">
        <v>1539</v>
      </c>
      <c r="AH553" s="129" t="s">
        <v>1539</v>
      </c>
      <c r="AI553" s="129" t="s">
        <v>1539</v>
      </c>
      <c r="AJ553" s="129" t="s">
        <v>1539</v>
      </c>
      <c r="AK553" s="129" t="s">
        <v>1539</v>
      </c>
      <c r="AL553" s="129" t="s">
        <v>1539</v>
      </c>
      <c r="AM553" s="129"/>
      <c r="AN553" s="130"/>
      <c r="AO553" s="131"/>
      <c r="AQ553" s="132"/>
      <c r="AR553" s="99"/>
      <c r="AS553" s="133"/>
      <c r="AT553" s="134"/>
      <c r="AU553" s="135" t="s">
        <v>1539</v>
      </c>
      <c r="AV553" s="136"/>
      <c r="AW553" s="140"/>
      <c r="AX553" s="129" t="s">
        <v>1539</v>
      </c>
      <c r="AY553" s="129" t="s">
        <v>1539</v>
      </c>
      <c r="AZ553" s="129" t="s">
        <v>1539</v>
      </c>
      <c r="BA553" s="129" t="s">
        <v>1539</v>
      </c>
      <c r="BB553" s="129" t="s">
        <v>1539</v>
      </c>
      <c r="BC553" s="129" t="s">
        <v>1539</v>
      </c>
      <c r="BD553" s="129" t="s">
        <v>1539</v>
      </c>
      <c r="BE553" s="129"/>
      <c r="BF553" s="129"/>
      <c r="BG553" s="129"/>
      <c r="BH553" s="129"/>
      <c r="BI553" s="129"/>
      <c r="BJ553" s="129"/>
      <c r="BK553" s="129"/>
      <c r="BL553" s="129"/>
      <c r="BM553" s="129"/>
      <c r="BN553" s="137"/>
      <c r="BO553" s="138"/>
      <c r="BP553" s="131"/>
      <c r="BQ553" s="99"/>
      <c r="BR553" s="139"/>
      <c r="BS553" s="132"/>
      <c r="BT553" s="99"/>
      <c r="BU553" s="134"/>
      <c r="BV553" s="135" t="s">
        <v>1539</v>
      </c>
      <c r="BW553" s="116"/>
      <c r="BY553" s="140" t="s">
        <v>1539</v>
      </c>
      <c r="BZ553" s="140" t="s">
        <v>1539</v>
      </c>
      <c r="CA553" s="140" t="s">
        <v>1539</v>
      </c>
      <c r="CB553" s="140" t="s">
        <v>1539</v>
      </c>
      <c r="CC553" s="140" t="s">
        <v>1539</v>
      </c>
      <c r="CD553" s="140" t="s">
        <v>1539</v>
      </c>
      <c r="CE553" s="140" t="s">
        <v>1539</v>
      </c>
      <c r="CF553" s="140" t="s">
        <v>1539</v>
      </c>
      <c r="CG553" s="140" t="s">
        <v>1539</v>
      </c>
      <c r="CH553" s="140" t="s">
        <v>1539</v>
      </c>
      <c r="CI553" s="140" t="s">
        <v>1539</v>
      </c>
      <c r="CJ553" s="140" t="s">
        <v>1539</v>
      </c>
      <c r="CL553" s="140"/>
      <c r="CM553" s="140"/>
      <c r="CN553" s="140"/>
      <c r="CO553" s="140"/>
      <c r="CP553" s="140"/>
      <c r="CQ553" s="140"/>
      <c r="CR553" s="140"/>
      <c r="CS553" s="140"/>
      <c r="CT553" s="140"/>
      <c r="CU553" s="140"/>
      <c r="CV553" s="140"/>
      <c r="CW553" s="140"/>
      <c r="CY553" s="103"/>
      <c r="CZ553" s="103"/>
      <c r="DA553" s="103"/>
      <c r="DB553" s="103"/>
      <c r="DC553" s="103"/>
      <c r="DD553" s="103"/>
      <c r="DE553" s="103"/>
      <c r="DF553" s="103"/>
      <c r="DG553" s="103"/>
      <c r="DH553" s="103"/>
      <c r="DI553" s="103"/>
      <c r="DJ553" s="103"/>
    </row>
    <row r="554" spans="1:114" ht="15" customHeight="1" x14ac:dyDescent="0.25">
      <c r="A554" s="70">
        <v>-75.685111109999994</v>
      </c>
      <c r="B554" s="70">
        <v>5.93675</v>
      </c>
      <c r="C554" s="71">
        <v>1793</v>
      </c>
      <c r="D554" s="56">
        <v>26200150</v>
      </c>
      <c r="E554" s="56"/>
      <c r="F554" s="195" t="s">
        <v>938</v>
      </c>
      <c r="G554" s="57" t="s">
        <v>63</v>
      </c>
      <c r="H554" s="93" t="s">
        <v>939</v>
      </c>
      <c r="I554" s="129" t="s">
        <v>1539</v>
      </c>
      <c r="J554" s="129" t="s">
        <v>1539</v>
      </c>
      <c r="K554" s="129" t="s">
        <v>1539</v>
      </c>
      <c r="L554" s="129" t="s">
        <v>1539</v>
      </c>
      <c r="M554" s="129" t="s">
        <v>1539</v>
      </c>
      <c r="N554" s="129" t="s">
        <v>1539</v>
      </c>
      <c r="O554" s="129" t="s">
        <v>1539</v>
      </c>
      <c r="P554" s="129" t="s">
        <v>1539</v>
      </c>
      <c r="Q554" s="129" t="s">
        <v>1539</v>
      </c>
      <c r="R554" s="129" t="s">
        <v>1539</v>
      </c>
      <c r="S554" s="129" t="s">
        <v>1539</v>
      </c>
      <c r="T554" s="129" t="s">
        <v>1539</v>
      </c>
      <c r="U554" s="129" t="s">
        <v>1539</v>
      </c>
      <c r="V554" s="129" t="s">
        <v>1539</v>
      </c>
      <c r="W554" s="129" t="s">
        <v>1539</v>
      </c>
      <c r="X554" s="129" t="s">
        <v>1539</v>
      </c>
      <c r="Y554" s="129" t="s">
        <v>1539</v>
      </c>
      <c r="Z554" s="129" t="s">
        <v>1539</v>
      </c>
      <c r="AA554" s="129" t="s">
        <v>1539</v>
      </c>
      <c r="AB554" s="129" t="s">
        <v>1539</v>
      </c>
      <c r="AC554" s="129" t="s">
        <v>1539</v>
      </c>
      <c r="AD554" s="129" t="s">
        <v>1539</v>
      </c>
      <c r="AE554" s="129" t="s">
        <v>1539</v>
      </c>
      <c r="AF554" s="129" t="s">
        <v>1539</v>
      </c>
      <c r="AG554" s="129" t="s">
        <v>1539</v>
      </c>
      <c r="AH554" s="129" t="s">
        <v>1539</v>
      </c>
      <c r="AI554" s="129" t="s">
        <v>1539</v>
      </c>
      <c r="AJ554" s="129" t="s">
        <v>1539</v>
      </c>
      <c r="AK554" s="129" t="s">
        <v>1539</v>
      </c>
      <c r="AL554" s="129" t="s">
        <v>1539</v>
      </c>
      <c r="AM554" s="129"/>
      <c r="AN554" s="130"/>
      <c r="AO554" s="131"/>
      <c r="AQ554" s="132"/>
      <c r="AR554" s="99"/>
      <c r="AS554" s="133"/>
      <c r="AT554" s="134"/>
      <c r="AU554" s="135" t="s">
        <v>1539</v>
      </c>
      <c r="AV554" s="136"/>
      <c r="AW554" s="140"/>
      <c r="AX554" s="129" t="s">
        <v>1539</v>
      </c>
      <c r="AY554" s="129" t="s">
        <v>1539</v>
      </c>
      <c r="AZ554" s="129" t="s">
        <v>1539</v>
      </c>
      <c r="BA554" s="129" t="s">
        <v>1539</v>
      </c>
      <c r="BB554" s="129" t="s">
        <v>1539</v>
      </c>
      <c r="BC554" s="129" t="s">
        <v>1539</v>
      </c>
      <c r="BD554" s="129" t="s">
        <v>1539</v>
      </c>
      <c r="BE554" s="129"/>
      <c r="BF554" s="129"/>
      <c r="BG554" s="129"/>
      <c r="BH554" s="129"/>
      <c r="BI554" s="129"/>
      <c r="BJ554" s="129"/>
      <c r="BK554" s="129"/>
      <c r="BL554" s="129"/>
      <c r="BM554" s="129"/>
      <c r="BN554" s="137"/>
      <c r="BO554" s="138"/>
      <c r="BP554" s="131"/>
      <c r="BQ554" s="99"/>
      <c r="BR554" s="139"/>
      <c r="BS554" s="132"/>
      <c r="BT554" s="99"/>
      <c r="BU554" s="134"/>
      <c r="BV554" s="135" t="s">
        <v>1539</v>
      </c>
      <c r="BW554" s="116"/>
      <c r="BY554" s="140" t="s">
        <v>1539</v>
      </c>
      <c r="BZ554" s="140" t="s">
        <v>1539</v>
      </c>
      <c r="CA554" s="140" t="s">
        <v>1539</v>
      </c>
      <c r="CB554" s="140" t="s">
        <v>1539</v>
      </c>
      <c r="CC554" s="140" t="s">
        <v>1539</v>
      </c>
      <c r="CD554" s="140" t="s">
        <v>1539</v>
      </c>
      <c r="CE554" s="140" t="s">
        <v>1539</v>
      </c>
      <c r="CF554" s="140" t="s">
        <v>1539</v>
      </c>
      <c r="CG554" s="140" t="s">
        <v>1539</v>
      </c>
      <c r="CH554" s="140" t="s">
        <v>1539</v>
      </c>
      <c r="CI554" s="140" t="s">
        <v>1539</v>
      </c>
      <c r="CJ554" s="140" t="s">
        <v>1539</v>
      </c>
      <c r="CL554" s="140"/>
      <c r="CM554" s="140"/>
      <c r="CN554" s="140"/>
      <c r="CO554" s="140"/>
      <c r="CP554" s="140"/>
      <c r="CQ554" s="140"/>
      <c r="CR554" s="140"/>
      <c r="CS554" s="140"/>
      <c r="CT554" s="140"/>
      <c r="CU554" s="140"/>
      <c r="CV554" s="140"/>
      <c r="CW554" s="140"/>
      <c r="CY554" s="103"/>
      <c r="CZ554" s="103"/>
      <c r="DA554" s="103"/>
      <c r="DB554" s="103"/>
      <c r="DC554" s="103"/>
      <c r="DD554" s="103"/>
      <c r="DE554" s="103"/>
      <c r="DF554" s="103"/>
      <c r="DG554" s="103"/>
      <c r="DH554" s="103"/>
      <c r="DI554" s="103"/>
      <c r="DJ554" s="103"/>
    </row>
    <row r="555" spans="1:114" ht="15" customHeight="1" x14ac:dyDescent="0.25">
      <c r="A555" s="70">
        <v>-75.318638890000003</v>
      </c>
      <c r="B555" s="70">
        <v>5.8863611100000002</v>
      </c>
      <c r="C555" s="71">
        <v>2314</v>
      </c>
      <c r="D555" s="56">
        <v>26185020</v>
      </c>
      <c r="E555" s="56"/>
      <c r="F555" s="195" t="s">
        <v>940</v>
      </c>
      <c r="G555" s="57" t="s">
        <v>63</v>
      </c>
      <c r="H555" s="93" t="s">
        <v>941</v>
      </c>
      <c r="I555" s="129">
        <v>21.2</v>
      </c>
      <c r="J555" s="129">
        <v>21.4</v>
      </c>
      <c r="K555" s="129">
        <v>21</v>
      </c>
      <c r="L555" s="129">
        <v>20.8</v>
      </c>
      <c r="M555" s="129">
        <v>21.4</v>
      </c>
      <c r="N555" s="129">
        <v>21</v>
      </c>
      <c r="O555" s="129">
        <v>21.8</v>
      </c>
      <c r="P555" s="129">
        <v>22.6</v>
      </c>
      <c r="Q555" s="129">
        <v>22.4</v>
      </c>
      <c r="R555" s="129">
        <v>22.2</v>
      </c>
      <c r="S555" s="129">
        <v>20.8</v>
      </c>
      <c r="T555" s="129">
        <v>21.6</v>
      </c>
      <c r="U555" s="129">
        <v>21.8</v>
      </c>
      <c r="V555" s="129">
        <v>20.8</v>
      </c>
      <c r="W555" s="129">
        <v>20.399999999999999</v>
      </c>
      <c r="X555" s="129">
        <v>20.2</v>
      </c>
      <c r="Y555" s="129">
        <v>20.399999999999999</v>
      </c>
      <c r="Z555" s="129">
        <v>22</v>
      </c>
      <c r="AA555" s="129">
        <v>20.6</v>
      </c>
      <c r="AB555" s="129">
        <v>21</v>
      </c>
      <c r="AC555" s="129">
        <v>21.8</v>
      </c>
      <c r="AD555" s="129">
        <v>22.2</v>
      </c>
      <c r="AE555" s="129">
        <v>21.6</v>
      </c>
      <c r="AF555" s="129">
        <v>22</v>
      </c>
      <c r="AG555" s="129">
        <v>22</v>
      </c>
      <c r="AH555" s="129">
        <v>21.8</v>
      </c>
      <c r="AI555" s="129">
        <v>18.2</v>
      </c>
      <c r="AJ555" s="129">
        <v>20.399999999999999</v>
      </c>
      <c r="AK555" s="129">
        <v>19.8</v>
      </c>
      <c r="AL555" s="129">
        <v>21</v>
      </c>
      <c r="AM555" s="129"/>
      <c r="AN555" s="130">
        <f>+LOOKUP(1000,I555:AM555)</f>
        <v>21</v>
      </c>
      <c r="AO555" s="131"/>
      <c r="AQ555" s="132"/>
      <c r="AR555" s="99"/>
      <c r="AS555" s="133"/>
      <c r="AT555" s="134">
        <f>+MAX(I555:AM555)</f>
        <v>22.6</v>
      </c>
      <c r="AU555" s="135">
        <v>24.2</v>
      </c>
      <c r="AV555" s="136">
        <f>+AT555-AU555</f>
        <v>-1.5999999999999979</v>
      </c>
      <c r="AW555" s="140"/>
      <c r="AX555" s="129">
        <v>20.2</v>
      </c>
      <c r="AY555" s="129">
        <v>21.2</v>
      </c>
      <c r="AZ555" s="129">
        <v>21</v>
      </c>
      <c r="BA555" s="129">
        <v>18.8</v>
      </c>
      <c r="BB555" s="129">
        <v>18.2</v>
      </c>
      <c r="BC555" s="129">
        <v>21.8</v>
      </c>
      <c r="BD555" s="129">
        <v>20.399999999999999</v>
      </c>
      <c r="BE555" s="129"/>
      <c r="BF555" s="129"/>
      <c r="BG555" s="129"/>
      <c r="BH555" s="129"/>
      <c r="BI555" s="129"/>
      <c r="BJ555" s="129"/>
      <c r="BK555" s="129"/>
      <c r="BL555" s="129"/>
      <c r="BM555" s="129"/>
      <c r="BN555" s="137">
        <f>+LOOKUP(1000,AX555:BM555)</f>
        <v>20.399999999999999</v>
      </c>
      <c r="BO555" s="138"/>
      <c r="BP555" s="131"/>
      <c r="BQ555" s="99">
        <f>+BN555-BP555</f>
        <v>20.399999999999999</v>
      </c>
      <c r="BR555" s="139"/>
      <c r="BS555" s="132">
        <f>+AVERAGE(AX555:BM555)</f>
        <v>20.228571428571428</v>
      </c>
      <c r="BT555" s="99">
        <f>+BS555-BP555</f>
        <v>20.228571428571428</v>
      </c>
      <c r="BU555" s="134">
        <f>+MAX(AX555:BM555)</f>
        <v>21.8</v>
      </c>
      <c r="BV555" s="135">
        <v>24</v>
      </c>
      <c r="BW555" s="116">
        <f>+BU555-BV555</f>
        <v>-2.1999999999999993</v>
      </c>
      <c r="BY555" s="140">
        <v>24.2</v>
      </c>
      <c r="BZ555" s="140">
        <v>24.8</v>
      </c>
      <c r="CA555" s="140">
        <v>30.2</v>
      </c>
      <c r="CB555" s="140">
        <v>23.8</v>
      </c>
      <c r="CC555" s="140">
        <v>28.4</v>
      </c>
      <c r="CD555" s="140">
        <v>28.8</v>
      </c>
      <c r="CE555" s="140">
        <v>23.6</v>
      </c>
      <c r="CF555" s="140">
        <v>30.6</v>
      </c>
      <c r="CG555" s="140">
        <v>24.4</v>
      </c>
      <c r="CH555" s="140">
        <v>26.4</v>
      </c>
      <c r="CI555" s="140">
        <v>24.2</v>
      </c>
      <c r="CJ555" s="140">
        <v>24</v>
      </c>
      <c r="CL555" s="140">
        <v>22.04</v>
      </c>
      <c r="CM555" s="140">
        <v>22.215384615384611</v>
      </c>
      <c r="CN555" s="140">
        <v>22.438461538461539</v>
      </c>
      <c r="CO555" s="140">
        <v>22.448</v>
      </c>
      <c r="CP555" s="140">
        <v>22.808333333333341</v>
      </c>
      <c r="CQ555" s="140">
        <v>22.223076923076921</v>
      </c>
      <c r="CR555" s="140">
        <v>22.207999999999998</v>
      </c>
      <c r="CS555" s="140">
        <v>22.084615384615379</v>
      </c>
      <c r="CT555" s="140">
        <v>22.411538461538459</v>
      </c>
      <c r="CU555" s="140">
        <v>22.333333333333339</v>
      </c>
      <c r="CV555" s="140">
        <v>22.37692307692307</v>
      </c>
      <c r="CW555" s="140">
        <v>22.107692307692311</v>
      </c>
      <c r="CY555" s="103">
        <v>20.048000000000009</v>
      </c>
      <c r="CZ555" s="103">
        <v>20.32692307692308</v>
      </c>
      <c r="DA555" s="103">
        <v>20.48076923076923</v>
      </c>
      <c r="DB555" s="103">
        <v>20.632000000000001</v>
      </c>
      <c r="DC555" s="103">
        <v>20.845833333333331</v>
      </c>
      <c r="DD555" s="103">
        <v>20.492307692307691</v>
      </c>
      <c r="DE555" s="103">
        <v>20.352</v>
      </c>
      <c r="DF555" s="103">
        <v>20.57692307692308</v>
      </c>
      <c r="DG555" s="103">
        <v>20.476923076923072</v>
      </c>
      <c r="DH555" s="103">
        <v>20.3</v>
      </c>
      <c r="DI555" s="103">
        <v>20.219230769230769</v>
      </c>
      <c r="DJ555" s="103">
        <v>20.119230769230771</v>
      </c>
    </row>
    <row r="556" spans="1:114" ht="15" customHeight="1" x14ac:dyDescent="0.25">
      <c r="A556" s="70">
        <v>-75.33247222</v>
      </c>
      <c r="B556" s="70">
        <v>6.8831388899999997</v>
      </c>
      <c r="C556" s="71">
        <v>1650</v>
      </c>
      <c r="D556" s="56">
        <v>27020210</v>
      </c>
      <c r="E556" s="56"/>
      <c r="F556" s="195" t="s">
        <v>942</v>
      </c>
      <c r="G556" s="57" t="s">
        <v>63</v>
      </c>
      <c r="H556" s="93" t="s">
        <v>209</v>
      </c>
      <c r="I556" s="129" t="s">
        <v>1539</v>
      </c>
      <c r="J556" s="129" t="s">
        <v>1539</v>
      </c>
      <c r="K556" s="129" t="s">
        <v>1539</v>
      </c>
      <c r="L556" s="129" t="s">
        <v>1539</v>
      </c>
      <c r="M556" s="129" t="s">
        <v>1539</v>
      </c>
      <c r="N556" s="129" t="s">
        <v>1539</v>
      </c>
      <c r="O556" s="129" t="s">
        <v>1539</v>
      </c>
      <c r="P556" s="129" t="s">
        <v>1539</v>
      </c>
      <c r="Q556" s="129" t="s">
        <v>1539</v>
      </c>
      <c r="R556" s="129" t="s">
        <v>1539</v>
      </c>
      <c r="S556" s="129" t="s">
        <v>1539</v>
      </c>
      <c r="T556" s="129" t="s">
        <v>1539</v>
      </c>
      <c r="U556" s="129" t="s">
        <v>1539</v>
      </c>
      <c r="V556" s="129" t="s">
        <v>1539</v>
      </c>
      <c r="W556" s="129" t="s">
        <v>1539</v>
      </c>
      <c r="X556" s="129" t="s">
        <v>1539</v>
      </c>
      <c r="Y556" s="129" t="s">
        <v>1539</v>
      </c>
      <c r="Z556" s="129" t="s">
        <v>1539</v>
      </c>
      <c r="AA556" s="129" t="s">
        <v>1539</v>
      </c>
      <c r="AB556" s="129" t="s">
        <v>1539</v>
      </c>
      <c r="AC556" s="129" t="s">
        <v>1539</v>
      </c>
      <c r="AD556" s="129" t="s">
        <v>1539</v>
      </c>
      <c r="AE556" s="129" t="s">
        <v>1539</v>
      </c>
      <c r="AF556" s="129" t="s">
        <v>1539</v>
      </c>
      <c r="AG556" s="129" t="s">
        <v>1539</v>
      </c>
      <c r="AH556" s="129" t="s">
        <v>1539</v>
      </c>
      <c r="AI556" s="129" t="s">
        <v>1539</v>
      </c>
      <c r="AJ556" s="129" t="s">
        <v>1539</v>
      </c>
      <c r="AK556" s="129" t="s">
        <v>1539</v>
      </c>
      <c r="AL556" s="129" t="s">
        <v>1539</v>
      </c>
      <c r="AM556" s="129"/>
      <c r="AN556" s="130"/>
      <c r="AO556" s="131"/>
      <c r="AQ556" s="132"/>
      <c r="AR556" s="99"/>
      <c r="AS556" s="133"/>
      <c r="AT556" s="134"/>
      <c r="AU556" s="135" t="s">
        <v>1539</v>
      </c>
      <c r="AV556" s="136"/>
      <c r="AW556" s="140"/>
      <c r="AX556" s="129" t="s">
        <v>1539</v>
      </c>
      <c r="AY556" s="129" t="s">
        <v>1539</v>
      </c>
      <c r="AZ556" s="129" t="s">
        <v>1539</v>
      </c>
      <c r="BA556" s="129" t="s">
        <v>1539</v>
      </c>
      <c r="BB556" s="129" t="s">
        <v>1539</v>
      </c>
      <c r="BC556" s="129" t="s">
        <v>1539</v>
      </c>
      <c r="BD556" s="129" t="s">
        <v>1539</v>
      </c>
      <c r="BE556" s="129"/>
      <c r="BF556" s="129"/>
      <c r="BG556" s="129"/>
      <c r="BH556" s="129"/>
      <c r="BI556" s="129"/>
      <c r="BJ556" s="129"/>
      <c r="BK556" s="129"/>
      <c r="BL556" s="129"/>
      <c r="BM556" s="129"/>
      <c r="BN556" s="137"/>
      <c r="BO556" s="138"/>
      <c r="BP556" s="131"/>
      <c r="BQ556" s="99"/>
      <c r="BR556" s="139"/>
      <c r="BS556" s="132"/>
      <c r="BT556" s="99"/>
      <c r="BU556" s="134"/>
      <c r="BV556" s="135" t="s">
        <v>1539</v>
      </c>
      <c r="BW556" s="116"/>
      <c r="BY556" s="140" t="s">
        <v>1539</v>
      </c>
      <c r="BZ556" s="140" t="s">
        <v>1539</v>
      </c>
      <c r="CA556" s="140" t="s">
        <v>1539</v>
      </c>
      <c r="CB556" s="140" t="s">
        <v>1539</v>
      </c>
      <c r="CC556" s="140" t="s">
        <v>1539</v>
      </c>
      <c r="CD556" s="140" t="s">
        <v>1539</v>
      </c>
      <c r="CE556" s="140" t="s">
        <v>1539</v>
      </c>
      <c r="CF556" s="140" t="s">
        <v>1539</v>
      </c>
      <c r="CG556" s="140" t="s">
        <v>1539</v>
      </c>
      <c r="CH556" s="140" t="s">
        <v>1539</v>
      </c>
      <c r="CI556" s="140" t="s">
        <v>1539</v>
      </c>
      <c r="CJ556" s="140" t="s">
        <v>1539</v>
      </c>
      <c r="CL556" s="140"/>
      <c r="CM556" s="140"/>
      <c r="CN556" s="140"/>
      <c r="CO556" s="140"/>
      <c r="CP556" s="140"/>
      <c r="CQ556" s="140"/>
      <c r="CR556" s="140"/>
      <c r="CS556" s="140"/>
      <c r="CT556" s="140"/>
      <c r="CU556" s="140"/>
      <c r="CV556" s="140"/>
      <c r="CW556" s="140"/>
      <c r="CY556" s="103"/>
      <c r="CZ556" s="103"/>
      <c r="DA556" s="103"/>
      <c r="DB556" s="103"/>
      <c r="DC556" s="103"/>
      <c r="DD556" s="103"/>
      <c r="DE556" s="103"/>
      <c r="DF556" s="103"/>
      <c r="DG556" s="103"/>
      <c r="DH556" s="103"/>
      <c r="DI556" s="103"/>
      <c r="DJ556" s="103"/>
    </row>
    <row r="557" spans="1:114" ht="15" customHeight="1" x14ac:dyDescent="0.25">
      <c r="A557" s="70">
        <v>-75.038916670000006</v>
      </c>
      <c r="B557" s="70">
        <v>6.1576666700000002</v>
      </c>
      <c r="C557" s="71">
        <v>1113</v>
      </c>
      <c r="D557" s="56">
        <v>25020370</v>
      </c>
      <c r="E557" s="56"/>
      <c r="F557" s="195" t="s">
        <v>943</v>
      </c>
      <c r="G557" s="57" t="s">
        <v>63</v>
      </c>
      <c r="H557" s="93" t="s">
        <v>885</v>
      </c>
      <c r="I557" s="129" t="s">
        <v>1539</v>
      </c>
      <c r="J557" s="129" t="s">
        <v>1539</v>
      </c>
      <c r="K557" s="129" t="s">
        <v>1539</v>
      </c>
      <c r="L557" s="129" t="s">
        <v>1539</v>
      </c>
      <c r="M557" s="129" t="s">
        <v>1539</v>
      </c>
      <c r="N557" s="129" t="s">
        <v>1539</v>
      </c>
      <c r="O557" s="129" t="s">
        <v>1539</v>
      </c>
      <c r="P557" s="129" t="s">
        <v>1539</v>
      </c>
      <c r="Q557" s="129" t="s">
        <v>1539</v>
      </c>
      <c r="R557" s="129" t="s">
        <v>1539</v>
      </c>
      <c r="S557" s="129" t="s">
        <v>1539</v>
      </c>
      <c r="T557" s="129" t="s">
        <v>1539</v>
      </c>
      <c r="U557" s="129" t="s">
        <v>1539</v>
      </c>
      <c r="V557" s="129" t="s">
        <v>1539</v>
      </c>
      <c r="W557" s="129" t="s">
        <v>1539</v>
      </c>
      <c r="X557" s="129" t="s">
        <v>1539</v>
      </c>
      <c r="Y557" s="129" t="s">
        <v>1539</v>
      </c>
      <c r="Z557" s="129" t="s">
        <v>1539</v>
      </c>
      <c r="AA557" s="129" t="s">
        <v>1539</v>
      </c>
      <c r="AB557" s="129" t="s">
        <v>1539</v>
      </c>
      <c r="AC557" s="129" t="s">
        <v>1539</v>
      </c>
      <c r="AD557" s="129" t="s">
        <v>1539</v>
      </c>
      <c r="AE557" s="129" t="s">
        <v>1539</v>
      </c>
      <c r="AF557" s="129" t="s">
        <v>1539</v>
      </c>
      <c r="AG557" s="129" t="s">
        <v>1539</v>
      </c>
      <c r="AH557" s="129" t="s">
        <v>1539</v>
      </c>
      <c r="AI557" s="129" t="s">
        <v>1539</v>
      </c>
      <c r="AJ557" s="129" t="s">
        <v>1539</v>
      </c>
      <c r="AK557" s="129" t="s">
        <v>1539</v>
      </c>
      <c r="AL557" s="129" t="s">
        <v>1539</v>
      </c>
      <c r="AM557" s="129"/>
      <c r="AN557" s="130"/>
      <c r="AO557" s="131"/>
      <c r="AQ557" s="132"/>
      <c r="AR557" s="99"/>
      <c r="AS557" s="133"/>
      <c r="AT557" s="134"/>
      <c r="AU557" s="135" t="s">
        <v>1539</v>
      </c>
      <c r="AV557" s="136"/>
      <c r="AW557" s="140"/>
      <c r="AX557" s="129" t="s">
        <v>1539</v>
      </c>
      <c r="AY557" s="129" t="s">
        <v>1539</v>
      </c>
      <c r="AZ557" s="129" t="s">
        <v>1539</v>
      </c>
      <c r="BA557" s="129" t="s">
        <v>1539</v>
      </c>
      <c r="BB557" s="129" t="s">
        <v>1539</v>
      </c>
      <c r="BC557" s="129" t="s">
        <v>1539</v>
      </c>
      <c r="BD557" s="129" t="s">
        <v>1539</v>
      </c>
      <c r="BE557" s="129"/>
      <c r="BF557" s="129"/>
      <c r="BG557" s="129"/>
      <c r="BH557" s="129"/>
      <c r="BI557" s="129"/>
      <c r="BJ557" s="129"/>
      <c r="BK557" s="129"/>
      <c r="BL557" s="129"/>
      <c r="BM557" s="129"/>
      <c r="BN557" s="137"/>
      <c r="BO557" s="138"/>
      <c r="BP557" s="131"/>
      <c r="BQ557" s="99"/>
      <c r="BR557" s="139"/>
      <c r="BS557" s="132"/>
      <c r="BT557" s="99"/>
      <c r="BU557" s="134"/>
      <c r="BV557" s="135" t="s">
        <v>1539</v>
      </c>
      <c r="BW557" s="116"/>
      <c r="BY557" s="140" t="s">
        <v>1539</v>
      </c>
      <c r="BZ557" s="140" t="s">
        <v>1539</v>
      </c>
      <c r="CA557" s="140" t="s">
        <v>1539</v>
      </c>
      <c r="CB557" s="140" t="s">
        <v>1539</v>
      </c>
      <c r="CC557" s="140" t="s">
        <v>1539</v>
      </c>
      <c r="CD557" s="140" t="s">
        <v>1539</v>
      </c>
      <c r="CE557" s="140" t="s">
        <v>1539</v>
      </c>
      <c r="CF557" s="140" t="s">
        <v>1539</v>
      </c>
      <c r="CG557" s="140" t="s">
        <v>1539</v>
      </c>
      <c r="CH557" s="140" t="s">
        <v>1539</v>
      </c>
      <c r="CI557" s="140" t="s">
        <v>1539</v>
      </c>
      <c r="CJ557" s="140" t="s">
        <v>1539</v>
      </c>
      <c r="CL557" s="140">
        <v>29.578947368421051</v>
      </c>
      <c r="CM557" s="140">
        <v>30.38</v>
      </c>
      <c r="CN557" s="140">
        <v>30.47</v>
      </c>
      <c r="CO557" s="140">
        <v>30.590476190476181</v>
      </c>
      <c r="CP557" s="140">
        <v>30.713043478260872</v>
      </c>
      <c r="CQ557" s="140">
        <v>30.765217391304351</v>
      </c>
      <c r="CR557" s="140">
        <v>30.96521739130435</v>
      </c>
      <c r="CS557" s="140">
        <v>31.086956521739129</v>
      </c>
      <c r="CT557" s="140">
        <v>30.782608695652179</v>
      </c>
      <c r="CU557" s="140">
        <v>30.109090909090909</v>
      </c>
      <c r="CV557" s="140">
        <v>29.182608695652171</v>
      </c>
      <c r="CW557" s="140">
        <v>29.133333333333329</v>
      </c>
      <c r="CY557" s="103">
        <v>26.873684210526321</v>
      </c>
      <c r="CZ557" s="103">
        <v>27.324999999999999</v>
      </c>
      <c r="DA557" s="103">
        <v>27.504999999999999</v>
      </c>
      <c r="DB557" s="103">
        <v>27.6</v>
      </c>
      <c r="DC557" s="103">
        <v>28.139130434782611</v>
      </c>
      <c r="DD557" s="103">
        <v>28.586956521739129</v>
      </c>
      <c r="DE557" s="103">
        <v>28.81304347826087</v>
      </c>
      <c r="DF557" s="103">
        <v>28.9</v>
      </c>
      <c r="DG557" s="103">
        <v>28.365217391304348</v>
      </c>
      <c r="DH557" s="103">
        <v>27.4</v>
      </c>
      <c r="DI557" s="103">
        <v>26.565217391304351</v>
      </c>
      <c r="DJ557" s="103">
        <v>26.595238095238091</v>
      </c>
    </row>
    <row r="558" spans="1:114" ht="15" customHeight="1" x14ac:dyDescent="0.25">
      <c r="A558" s="70">
        <v>-75.077222219999996</v>
      </c>
      <c r="B558" s="65">
        <v>6.9055555599999998</v>
      </c>
      <c r="C558" s="71">
        <v>1530</v>
      </c>
      <c r="D558" s="56">
        <v>27010850</v>
      </c>
      <c r="E558" s="56"/>
      <c r="F558" s="199" t="s">
        <v>944</v>
      </c>
      <c r="G558" s="57" t="s">
        <v>63</v>
      </c>
      <c r="H558" s="82" t="s">
        <v>237</v>
      </c>
      <c r="I558" s="129" t="s">
        <v>1539</v>
      </c>
      <c r="J558" s="129" t="s">
        <v>1539</v>
      </c>
      <c r="K558" s="129" t="s">
        <v>1539</v>
      </c>
      <c r="L558" s="129" t="s">
        <v>1539</v>
      </c>
      <c r="M558" s="129" t="s">
        <v>1539</v>
      </c>
      <c r="N558" s="129" t="s">
        <v>1539</v>
      </c>
      <c r="O558" s="129" t="s">
        <v>1539</v>
      </c>
      <c r="P558" s="129" t="s">
        <v>1539</v>
      </c>
      <c r="Q558" s="129" t="s">
        <v>1539</v>
      </c>
      <c r="R558" s="129" t="s">
        <v>1539</v>
      </c>
      <c r="S558" s="129" t="s">
        <v>1539</v>
      </c>
      <c r="T558" s="129" t="s">
        <v>1539</v>
      </c>
      <c r="U558" s="129" t="s">
        <v>1539</v>
      </c>
      <c r="V558" s="129" t="s">
        <v>1539</v>
      </c>
      <c r="W558" s="129" t="s">
        <v>1539</v>
      </c>
      <c r="X558" s="129" t="s">
        <v>1539</v>
      </c>
      <c r="Y558" s="129" t="s">
        <v>1539</v>
      </c>
      <c r="Z558" s="129" t="s">
        <v>1539</v>
      </c>
      <c r="AA558" s="129" t="s">
        <v>1539</v>
      </c>
      <c r="AB558" s="129" t="s">
        <v>1539</v>
      </c>
      <c r="AC558" s="129" t="s">
        <v>1539</v>
      </c>
      <c r="AD558" s="129" t="s">
        <v>1539</v>
      </c>
      <c r="AE558" s="129" t="s">
        <v>1539</v>
      </c>
      <c r="AF558" s="129" t="s">
        <v>1539</v>
      </c>
      <c r="AG558" s="129" t="s">
        <v>1539</v>
      </c>
      <c r="AH558" s="129" t="s">
        <v>1539</v>
      </c>
      <c r="AI558" s="129" t="s">
        <v>1539</v>
      </c>
      <c r="AJ558" s="129" t="s">
        <v>1539</v>
      </c>
      <c r="AK558" s="129" t="s">
        <v>1539</v>
      </c>
      <c r="AL558" s="129" t="s">
        <v>1539</v>
      </c>
      <c r="AM558" s="129"/>
      <c r="AN558" s="130"/>
      <c r="AO558" s="131"/>
      <c r="AQ558" s="132"/>
      <c r="AR558" s="99"/>
      <c r="AS558" s="133"/>
      <c r="AT558" s="134"/>
      <c r="AU558" s="135" t="s">
        <v>1539</v>
      </c>
      <c r="AV558" s="136"/>
      <c r="AW558" s="140"/>
      <c r="AX558" s="129" t="s">
        <v>1539</v>
      </c>
      <c r="AY558" s="129" t="s">
        <v>1539</v>
      </c>
      <c r="AZ558" s="129" t="s">
        <v>1539</v>
      </c>
      <c r="BA558" s="129" t="s">
        <v>1539</v>
      </c>
      <c r="BB558" s="129" t="s">
        <v>1539</v>
      </c>
      <c r="BC558" s="129" t="s">
        <v>1539</v>
      </c>
      <c r="BD558" s="129" t="s">
        <v>1539</v>
      </c>
      <c r="BE558" s="129"/>
      <c r="BF558" s="129"/>
      <c r="BG558" s="129"/>
      <c r="BH558" s="129"/>
      <c r="BI558" s="129"/>
      <c r="BJ558" s="129"/>
      <c r="BK558" s="129"/>
      <c r="BL558" s="129"/>
      <c r="BM558" s="129"/>
      <c r="BN558" s="137"/>
      <c r="BO558" s="138"/>
      <c r="BP558" s="131"/>
      <c r="BQ558" s="99"/>
      <c r="BR558" s="139"/>
      <c r="BS558" s="132"/>
      <c r="BT558" s="99"/>
      <c r="BU558" s="134"/>
      <c r="BV558" s="135" t="s">
        <v>1539</v>
      </c>
      <c r="BW558" s="116"/>
      <c r="BY558" s="140" t="s">
        <v>1539</v>
      </c>
      <c r="BZ558" s="140" t="s">
        <v>1539</v>
      </c>
      <c r="CA558" s="140" t="s">
        <v>1539</v>
      </c>
      <c r="CB558" s="140" t="s">
        <v>1539</v>
      </c>
      <c r="CC558" s="140" t="s">
        <v>1539</v>
      </c>
      <c r="CD558" s="140" t="s">
        <v>1539</v>
      </c>
      <c r="CE558" s="140" t="s">
        <v>1539</v>
      </c>
      <c r="CF558" s="140" t="s">
        <v>1539</v>
      </c>
      <c r="CG558" s="140" t="s">
        <v>1539</v>
      </c>
      <c r="CH558" s="140" t="s">
        <v>1539</v>
      </c>
      <c r="CI558" s="140" t="s">
        <v>1539</v>
      </c>
      <c r="CJ558" s="140" t="s">
        <v>1539</v>
      </c>
      <c r="CL558" s="140"/>
      <c r="CM558" s="140"/>
      <c r="CN558" s="140"/>
      <c r="CO558" s="140"/>
      <c r="CP558" s="140"/>
      <c r="CQ558" s="140"/>
      <c r="CR558" s="140"/>
      <c r="CS558" s="140"/>
      <c r="CT558" s="140"/>
      <c r="CU558" s="140"/>
      <c r="CV558" s="140"/>
      <c r="CW558" s="140"/>
      <c r="CY558" s="103"/>
      <c r="CZ558" s="103"/>
      <c r="DA558" s="103"/>
      <c r="DB558" s="103"/>
      <c r="DC558" s="103"/>
      <c r="DD558" s="103"/>
      <c r="DE558" s="103"/>
      <c r="DF558" s="103"/>
      <c r="DG558" s="103"/>
      <c r="DH558" s="103"/>
      <c r="DI558" s="103"/>
      <c r="DJ558" s="103"/>
    </row>
    <row r="559" spans="1:114" ht="15" customHeight="1" x14ac:dyDescent="0.25">
      <c r="A559" s="70">
        <v>-75.65097222</v>
      </c>
      <c r="B559" s="70">
        <v>5.8001944400000003</v>
      </c>
      <c r="C559" s="71">
        <v>604</v>
      </c>
      <c r="D559" s="56">
        <v>26175040</v>
      </c>
      <c r="E559" s="56"/>
      <c r="F559" s="195" t="s">
        <v>945</v>
      </c>
      <c r="G559" s="57" t="s">
        <v>63</v>
      </c>
      <c r="H559" s="82" t="s">
        <v>939</v>
      </c>
      <c r="I559" s="129">
        <v>33</v>
      </c>
      <c r="J559" s="129">
        <v>33.200000000000003</v>
      </c>
      <c r="K559" s="129">
        <v>33.799999999999997</v>
      </c>
      <c r="L559" s="129">
        <v>34.200000000000003</v>
      </c>
      <c r="M559" s="129">
        <v>32.6</v>
      </c>
      <c r="N559" s="129">
        <v>29.2</v>
      </c>
      <c r="O559" s="129">
        <v>34.200000000000003</v>
      </c>
      <c r="P559" s="129">
        <v>34.200000000000003</v>
      </c>
      <c r="Q559" s="129">
        <v>35.6</v>
      </c>
      <c r="R559" s="129">
        <v>31.6</v>
      </c>
      <c r="S559" s="129">
        <v>34</v>
      </c>
      <c r="T559" s="129">
        <v>33.6</v>
      </c>
      <c r="U559" s="129">
        <v>33.4</v>
      </c>
      <c r="V559" s="129">
        <v>31.8</v>
      </c>
      <c r="W559" s="129">
        <v>33.200000000000003</v>
      </c>
      <c r="X559" s="129">
        <v>31.2</v>
      </c>
      <c r="Y559" s="129">
        <v>34.200000000000003</v>
      </c>
      <c r="Z559" s="129">
        <v>35</v>
      </c>
      <c r="AA559" s="129">
        <v>34.6</v>
      </c>
      <c r="AB559" s="129">
        <v>33</v>
      </c>
      <c r="AC559" s="129">
        <v>32.4</v>
      </c>
      <c r="AD559" s="129">
        <v>33.6</v>
      </c>
      <c r="AE559" s="129">
        <v>33</v>
      </c>
      <c r="AF559" s="129">
        <v>32.4</v>
      </c>
      <c r="AG559" s="129">
        <v>35.200000000000003</v>
      </c>
      <c r="AH559" s="129">
        <v>34.799999999999997</v>
      </c>
      <c r="AI559" s="129">
        <v>27.8</v>
      </c>
      <c r="AJ559" s="129">
        <v>30.2</v>
      </c>
      <c r="AK559" s="129">
        <v>30</v>
      </c>
      <c r="AL559" s="129">
        <v>33.799999999999997</v>
      </c>
      <c r="AM559" s="129"/>
      <c r="AN559" s="130">
        <f>+LOOKUP(1000,I559:AM559)</f>
        <v>33.799999999999997</v>
      </c>
      <c r="AO559" s="131"/>
      <c r="AQ559" s="132"/>
      <c r="AR559" s="99"/>
      <c r="AS559" s="133"/>
      <c r="AT559" s="134">
        <f>+MAX(I559:AM559)</f>
        <v>35.6</v>
      </c>
      <c r="AU559" s="135">
        <v>39.1</v>
      </c>
      <c r="AV559" s="136">
        <f>+AT559-AU559</f>
        <v>-3.5</v>
      </c>
      <c r="AW559" s="140"/>
      <c r="AX559" s="129">
        <v>33</v>
      </c>
      <c r="AY559" s="129">
        <v>32.799999999999997</v>
      </c>
      <c r="AZ559" s="129">
        <v>33.4</v>
      </c>
      <c r="BA559" s="129">
        <v>30.4</v>
      </c>
      <c r="BB559" s="129">
        <v>28</v>
      </c>
      <c r="BC559" s="129">
        <v>33.6</v>
      </c>
      <c r="BD559" s="129">
        <v>34.200000000000003</v>
      </c>
      <c r="BE559" s="129"/>
      <c r="BF559" s="129"/>
      <c r="BG559" s="129"/>
      <c r="BH559" s="129"/>
      <c r="BI559" s="129"/>
      <c r="BJ559" s="129"/>
      <c r="BK559" s="129"/>
      <c r="BL559" s="129"/>
      <c r="BM559" s="129"/>
      <c r="BN559" s="137">
        <f>+LOOKUP(1000,AX559:BM559)</f>
        <v>34.200000000000003</v>
      </c>
      <c r="BO559" s="138"/>
      <c r="BP559" s="131"/>
      <c r="BQ559" s="99">
        <f>+BN559-BP559</f>
        <v>34.200000000000003</v>
      </c>
      <c r="BR559" s="139"/>
      <c r="BS559" s="132">
        <f>+AVERAGE(AX559:BM559)</f>
        <v>32.199999999999996</v>
      </c>
      <c r="BT559" s="99">
        <f>+BS559-BP559</f>
        <v>32.199999999999996</v>
      </c>
      <c r="BU559" s="134">
        <f>+MAX(AX559:BM559)</f>
        <v>34.200000000000003</v>
      </c>
      <c r="BV559" s="135">
        <v>40</v>
      </c>
      <c r="BW559" s="116">
        <f>+BU559-BV559</f>
        <v>-5.7999999999999972</v>
      </c>
      <c r="BY559" s="140">
        <v>40.4</v>
      </c>
      <c r="BZ559" s="140">
        <v>42.6</v>
      </c>
      <c r="CA559" s="140">
        <v>41.4</v>
      </c>
      <c r="CB559" s="140">
        <v>40.200000000000003</v>
      </c>
      <c r="CC559" s="140">
        <v>40.6</v>
      </c>
      <c r="CD559" s="140">
        <v>40</v>
      </c>
      <c r="CE559" s="140">
        <v>39.799999999999997</v>
      </c>
      <c r="CF559" s="140">
        <v>40.6</v>
      </c>
      <c r="CG559" s="140">
        <v>40.200000000000003</v>
      </c>
      <c r="CH559" s="140">
        <v>38.6</v>
      </c>
      <c r="CI559" s="140">
        <v>39.1</v>
      </c>
      <c r="CJ559" s="140">
        <v>40</v>
      </c>
      <c r="CL559" s="140">
        <v>36.222222222222207</v>
      </c>
      <c r="CM559" s="140">
        <v>36.638888888888893</v>
      </c>
      <c r="CN559" s="140">
        <v>36.983333333333327</v>
      </c>
      <c r="CO559" s="140">
        <v>36.05263157894737</v>
      </c>
      <c r="CP559" s="140">
        <v>35.39</v>
      </c>
      <c r="CQ559" s="140">
        <v>35.468421052631577</v>
      </c>
      <c r="CR559" s="140">
        <v>35.931578947368408</v>
      </c>
      <c r="CS559" s="140">
        <v>36.378947368421052</v>
      </c>
      <c r="CT559" s="140">
        <v>35.68421052631578</v>
      </c>
      <c r="CU559" s="140">
        <v>34.694444444444443</v>
      </c>
      <c r="CV559" s="140">
        <v>34.523529411764713</v>
      </c>
      <c r="CW559" s="140">
        <v>34.599999999999987</v>
      </c>
      <c r="CY559" s="103">
        <v>33.415789473684207</v>
      </c>
      <c r="CZ559" s="103">
        <v>34.049999999999997</v>
      </c>
      <c r="DA559" s="103">
        <v>34.116666666666667</v>
      </c>
      <c r="DB559" s="103">
        <v>32.794736842105273</v>
      </c>
      <c r="DC559" s="103">
        <v>32.185000000000009</v>
      </c>
      <c r="DD559" s="103">
        <v>32.505263157894753</v>
      </c>
      <c r="DE559" s="103">
        <v>33.057894736842101</v>
      </c>
      <c r="DF559" s="103">
        <v>33.463157894736838</v>
      </c>
      <c r="DG559" s="103">
        <v>32.736842105263158</v>
      </c>
      <c r="DH559" s="103">
        <v>31.994444444444451</v>
      </c>
      <c r="DI559" s="103">
        <v>31.900000000000009</v>
      </c>
      <c r="DJ559" s="103">
        <v>32.299999999999997</v>
      </c>
    </row>
    <row r="560" spans="1:114" ht="15" customHeight="1" x14ac:dyDescent="0.25">
      <c r="A560" s="70">
        <v>-75.489305560000005</v>
      </c>
      <c r="B560" s="70">
        <v>5.3954444400000003</v>
      </c>
      <c r="C560" s="71">
        <v>1744</v>
      </c>
      <c r="D560" s="56">
        <v>26160080</v>
      </c>
      <c r="E560" s="56"/>
      <c r="F560" s="195" t="s">
        <v>946</v>
      </c>
      <c r="G560" s="57" t="s">
        <v>78</v>
      </c>
      <c r="H560" s="82" t="s">
        <v>438</v>
      </c>
      <c r="I560" s="129" t="s">
        <v>1539</v>
      </c>
      <c r="J560" s="129" t="s">
        <v>1539</v>
      </c>
      <c r="K560" s="129" t="s">
        <v>1539</v>
      </c>
      <c r="L560" s="129" t="s">
        <v>1539</v>
      </c>
      <c r="M560" s="129" t="s">
        <v>1539</v>
      </c>
      <c r="N560" s="129" t="s">
        <v>1539</v>
      </c>
      <c r="O560" s="129" t="s">
        <v>1539</v>
      </c>
      <c r="P560" s="129" t="s">
        <v>1539</v>
      </c>
      <c r="Q560" s="129" t="s">
        <v>1539</v>
      </c>
      <c r="R560" s="129" t="s">
        <v>1539</v>
      </c>
      <c r="S560" s="129" t="s">
        <v>1539</v>
      </c>
      <c r="T560" s="129" t="s">
        <v>1539</v>
      </c>
      <c r="U560" s="129" t="s">
        <v>1539</v>
      </c>
      <c r="V560" s="129" t="s">
        <v>1539</v>
      </c>
      <c r="W560" s="129" t="s">
        <v>1539</v>
      </c>
      <c r="X560" s="129" t="s">
        <v>1539</v>
      </c>
      <c r="Y560" s="129" t="s">
        <v>1539</v>
      </c>
      <c r="Z560" s="129" t="s">
        <v>1539</v>
      </c>
      <c r="AA560" s="129" t="s">
        <v>1539</v>
      </c>
      <c r="AB560" s="129" t="s">
        <v>1539</v>
      </c>
      <c r="AC560" s="129" t="s">
        <v>1539</v>
      </c>
      <c r="AD560" s="129" t="s">
        <v>1539</v>
      </c>
      <c r="AE560" s="129" t="s">
        <v>1539</v>
      </c>
      <c r="AF560" s="129" t="s">
        <v>1539</v>
      </c>
      <c r="AG560" s="129" t="s">
        <v>1539</v>
      </c>
      <c r="AH560" s="129" t="s">
        <v>1539</v>
      </c>
      <c r="AI560" s="129" t="s">
        <v>1539</v>
      </c>
      <c r="AJ560" s="129" t="s">
        <v>1539</v>
      </c>
      <c r="AK560" s="129" t="s">
        <v>1539</v>
      </c>
      <c r="AL560" s="129" t="s">
        <v>1539</v>
      </c>
      <c r="AM560" s="129"/>
      <c r="AN560" s="130"/>
      <c r="AO560" s="131"/>
      <c r="AQ560" s="132"/>
      <c r="AR560" s="99"/>
      <c r="AS560" s="133"/>
      <c r="AT560" s="134"/>
      <c r="AU560" s="135" t="s">
        <v>1539</v>
      </c>
      <c r="AV560" s="136"/>
      <c r="AW560" s="140"/>
      <c r="AX560" s="129" t="s">
        <v>1539</v>
      </c>
      <c r="AY560" s="129" t="s">
        <v>1539</v>
      </c>
      <c r="AZ560" s="129" t="s">
        <v>1539</v>
      </c>
      <c r="BA560" s="129" t="s">
        <v>1539</v>
      </c>
      <c r="BB560" s="129" t="s">
        <v>1539</v>
      </c>
      <c r="BC560" s="129" t="s">
        <v>1539</v>
      </c>
      <c r="BD560" s="129" t="s">
        <v>1539</v>
      </c>
      <c r="BE560" s="129"/>
      <c r="BF560" s="129"/>
      <c r="BG560" s="129"/>
      <c r="BH560" s="129"/>
      <c r="BI560" s="129"/>
      <c r="BJ560" s="129"/>
      <c r="BK560" s="129"/>
      <c r="BL560" s="129"/>
      <c r="BM560" s="129"/>
      <c r="BN560" s="137"/>
      <c r="BO560" s="138"/>
      <c r="BP560" s="131"/>
      <c r="BQ560" s="99"/>
      <c r="BR560" s="139"/>
      <c r="BS560" s="132"/>
      <c r="BT560" s="99"/>
      <c r="BU560" s="134"/>
      <c r="BV560" s="135" t="s">
        <v>1539</v>
      </c>
      <c r="BW560" s="116"/>
      <c r="BY560" s="140" t="s">
        <v>1539</v>
      </c>
      <c r="BZ560" s="140" t="s">
        <v>1539</v>
      </c>
      <c r="CA560" s="140" t="s">
        <v>1539</v>
      </c>
      <c r="CB560" s="140" t="s">
        <v>1539</v>
      </c>
      <c r="CC560" s="140" t="s">
        <v>1539</v>
      </c>
      <c r="CD560" s="140" t="s">
        <v>1539</v>
      </c>
      <c r="CE560" s="140" t="s">
        <v>1539</v>
      </c>
      <c r="CF560" s="140" t="s">
        <v>1539</v>
      </c>
      <c r="CG560" s="140" t="s">
        <v>1539</v>
      </c>
      <c r="CH560" s="140" t="s">
        <v>1539</v>
      </c>
      <c r="CI560" s="140" t="s">
        <v>1539</v>
      </c>
      <c r="CJ560" s="140" t="s">
        <v>1539</v>
      </c>
      <c r="CL560" s="140"/>
      <c r="CM560" s="140"/>
      <c r="CN560" s="140"/>
      <c r="CO560" s="140"/>
      <c r="CP560" s="140"/>
      <c r="CQ560" s="140"/>
      <c r="CR560" s="140"/>
      <c r="CS560" s="140"/>
      <c r="CT560" s="140"/>
      <c r="CU560" s="140"/>
      <c r="CV560" s="140"/>
      <c r="CW560" s="140"/>
      <c r="CY560" s="103"/>
      <c r="CZ560" s="103"/>
      <c r="DA560" s="103"/>
      <c r="DB560" s="103"/>
      <c r="DC560" s="103"/>
      <c r="DD560" s="103"/>
      <c r="DE560" s="103"/>
      <c r="DF560" s="103"/>
      <c r="DG560" s="103"/>
      <c r="DH560" s="103"/>
      <c r="DI560" s="103"/>
      <c r="DJ560" s="103"/>
    </row>
    <row r="561" spans="1:114" ht="15" customHeight="1" x14ac:dyDescent="0.25">
      <c r="A561" s="70">
        <v>-76.649083329999996</v>
      </c>
      <c r="B561" s="70">
        <v>7.9238333299999999</v>
      </c>
      <c r="C561" s="71">
        <v>64</v>
      </c>
      <c r="D561" s="56">
        <v>12010120</v>
      </c>
      <c r="E561" s="56"/>
      <c r="F561" s="195" t="s">
        <v>947</v>
      </c>
      <c r="G561" s="57" t="s">
        <v>63</v>
      </c>
      <c r="H561" s="82" t="s">
        <v>948</v>
      </c>
      <c r="I561" s="129" t="s">
        <v>1539</v>
      </c>
      <c r="J561" s="129" t="s">
        <v>1539</v>
      </c>
      <c r="K561" s="129" t="s">
        <v>1539</v>
      </c>
      <c r="L561" s="129" t="s">
        <v>1539</v>
      </c>
      <c r="M561" s="129" t="s">
        <v>1539</v>
      </c>
      <c r="N561" s="129" t="s">
        <v>1539</v>
      </c>
      <c r="O561" s="129" t="s">
        <v>1539</v>
      </c>
      <c r="P561" s="129" t="s">
        <v>1539</v>
      </c>
      <c r="Q561" s="129" t="s">
        <v>1539</v>
      </c>
      <c r="R561" s="129" t="s">
        <v>1539</v>
      </c>
      <c r="S561" s="129" t="s">
        <v>1539</v>
      </c>
      <c r="T561" s="129" t="s">
        <v>1539</v>
      </c>
      <c r="U561" s="129" t="s">
        <v>1539</v>
      </c>
      <c r="V561" s="129" t="s">
        <v>1539</v>
      </c>
      <c r="W561" s="129" t="s">
        <v>1539</v>
      </c>
      <c r="X561" s="129" t="s">
        <v>1539</v>
      </c>
      <c r="Y561" s="129" t="s">
        <v>1539</v>
      </c>
      <c r="Z561" s="129" t="s">
        <v>1539</v>
      </c>
      <c r="AA561" s="129" t="s">
        <v>1539</v>
      </c>
      <c r="AB561" s="129" t="s">
        <v>1539</v>
      </c>
      <c r="AC561" s="129" t="s">
        <v>1539</v>
      </c>
      <c r="AD561" s="129" t="s">
        <v>1539</v>
      </c>
      <c r="AE561" s="129" t="s">
        <v>1539</v>
      </c>
      <c r="AF561" s="129" t="s">
        <v>1539</v>
      </c>
      <c r="AG561" s="129" t="s">
        <v>1539</v>
      </c>
      <c r="AH561" s="129" t="s">
        <v>1539</v>
      </c>
      <c r="AI561" s="129" t="s">
        <v>1539</v>
      </c>
      <c r="AJ561" s="129" t="s">
        <v>1539</v>
      </c>
      <c r="AK561" s="129" t="s">
        <v>1539</v>
      </c>
      <c r="AL561" s="129" t="s">
        <v>1539</v>
      </c>
      <c r="AM561" s="129"/>
      <c r="AN561" s="130"/>
      <c r="AO561" s="131"/>
      <c r="AQ561" s="132"/>
      <c r="AR561" s="99"/>
      <c r="AS561" s="133"/>
      <c r="AT561" s="134"/>
      <c r="AU561" s="135" t="s">
        <v>1539</v>
      </c>
      <c r="AV561" s="136"/>
      <c r="AW561" s="140"/>
      <c r="AX561" s="129" t="s">
        <v>1539</v>
      </c>
      <c r="AY561" s="129" t="s">
        <v>1539</v>
      </c>
      <c r="AZ561" s="129" t="s">
        <v>1539</v>
      </c>
      <c r="BA561" s="129" t="s">
        <v>1539</v>
      </c>
      <c r="BB561" s="129" t="s">
        <v>1539</v>
      </c>
      <c r="BC561" s="129" t="s">
        <v>1539</v>
      </c>
      <c r="BD561" s="129" t="s">
        <v>1539</v>
      </c>
      <c r="BE561" s="129"/>
      <c r="BF561" s="129"/>
      <c r="BG561" s="129"/>
      <c r="BH561" s="129"/>
      <c r="BI561" s="129"/>
      <c r="BJ561" s="129"/>
      <c r="BK561" s="129"/>
      <c r="BL561" s="129"/>
      <c r="BM561" s="129"/>
      <c r="BN561" s="137"/>
      <c r="BO561" s="138"/>
      <c r="BP561" s="131"/>
      <c r="BQ561" s="99"/>
      <c r="BR561" s="139"/>
      <c r="BS561" s="132"/>
      <c r="BT561" s="99"/>
      <c r="BU561" s="134"/>
      <c r="BV561" s="135" t="s">
        <v>1539</v>
      </c>
      <c r="BW561" s="116"/>
      <c r="BY561" s="140" t="s">
        <v>1539</v>
      </c>
      <c r="BZ561" s="140" t="s">
        <v>1539</v>
      </c>
      <c r="CA561" s="140" t="s">
        <v>1539</v>
      </c>
      <c r="CB561" s="140" t="s">
        <v>1539</v>
      </c>
      <c r="CC561" s="140" t="s">
        <v>1539</v>
      </c>
      <c r="CD561" s="140" t="s">
        <v>1539</v>
      </c>
      <c r="CE561" s="140" t="s">
        <v>1539</v>
      </c>
      <c r="CF561" s="140" t="s">
        <v>1539</v>
      </c>
      <c r="CG561" s="140" t="s">
        <v>1539</v>
      </c>
      <c r="CH561" s="140" t="s">
        <v>1539</v>
      </c>
      <c r="CI561" s="140" t="s">
        <v>1539</v>
      </c>
      <c r="CJ561" s="140" t="s">
        <v>1539</v>
      </c>
      <c r="CL561" s="140"/>
      <c r="CM561" s="140"/>
      <c r="CN561" s="140"/>
      <c r="CO561" s="140"/>
      <c r="CP561" s="140"/>
      <c r="CQ561" s="140"/>
      <c r="CR561" s="140"/>
      <c r="CS561" s="140"/>
      <c r="CT561" s="140"/>
      <c r="CU561" s="140"/>
      <c r="CV561" s="140"/>
      <c r="CW561" s="140"/>
      <c r="CY561" s="103"/>
      <c r="CZ561" s="103"/>
      <c r="DA561" s="103"/>
      <c r="DB561" s="103"/>
      <c r="DC561" s="103"/>
      <c r="DD561" s="103"/>
      <c r="DE561" s="103"/>
      <c r="DF561" s="103"/>
      <c r="DG561" s="103"/>
      <c r="DH561" s="103"/>
      <c r="DI561" s="103"/>
      <c r="DJ561" s="103"/>
    </row>
    <row r="562" spans="1:114" ht="15" customHeight="1" x14ac:dyDescent="0.25">
      <c r="A562" s="70">
        <v>-75.483861110000007</v>
      </c>
      <c r="B562" s="70">
        <v>6.8136111100000001</v>
      </c>
      <c r="C562" s="71">
        <v>2750</v>
      </c>
      <c r="D562" s="56">
        <v>27020220</v>
      </c>
      <c r="E562" s="56"/>
      <c r="F562" s="195" t="s">
        <v>949</v>
      </c>
      <c r="G562" s="57" t="s">
        <v>63</v>
      </c>
      <c r="H562" s="82" t="s">
        <v>232</v>
      </c>
      <c r="I562" s="129" t="s">
        <v>1539</v>
      </c>
      <c r="J562" s="129" t="s">
        <v>1539</v>
      </c>
      <c r="K562" s="129" t="s">
        <v>1539</v>
      </c>
      <c r="L562" s="129" t="s">
        <v>1539</v>
      </c>
      <c r="M562" s="129" t="s">
        <v>1539</v>
      </c>
      <c r="N562" s="129" t="s">
        <v>1539</v>
      </c>
      <c r="O562" s="129" t="s">
        <v>1539</v>
      </c>
      <c r="P562" s="129" t="s">
        <v>1539</v>
      </c>
      <c r="Q562" s="129" t="s">
        <v>1539</v>
      </c>
      <c r="R562" s="129" t="s">
        <v>1539</v>
      </c>
      <c r="S562" s="129" t="s">
        <v>1539</v>
      </c>
      <c r="T562" s="129" t="s">
        <v>1539</v>
      </c>
      <c r="U562" s="129" t="s">
        <v>1539</v>
      </c>
      <c r="V562" s="129" t="s">
        <v>1539</v>
      </c>
      <c r="W562" s="129" t="s">
        <v>1539</v>
      </c>
      <c r="X562" s="129" t="s">
        <v>1539</v>
      </c>
      <c r="Y562" s="129" t="s">
        <v>1539</v>
      </c>
      <c r="Z562" s="129" t="s">
        <v>1539</v>
      </c>
      <c r="AA562" s="129" t="s">
        <v>1539</v>
      </c>
      <c r="AB562" s="129" t="s">
        <v>1539</v>
      </c>
      <c r="AC562" s="129" t="s">
        <v>1539</v>
      </c>
      <c r="AD562" s="129" t="s">
        <v>1539</v>
      </c>
      <c r="AE562" s="129" t="s">
        <v>1539</v>
      </c>
      <c r="AF562" s="129" t="s">
        <v>1539</v>
      </c>
      <c r="AG562" s="129" t="s">
        <v>1539</v>
      </c>
      <c r="AH562" s="129" t="s">
        <v>1539</v>
      </c>
      <c r="AI562" s="129" t="s">
        <v>1539</v>
      </c>
      <c r="AJ562" s="129" t="s">
        <v>1539</v>
      </c>
      <c r="AK562" s="129" t="s">
        <v>1539</v>
      </c>
      <c r="AL562" s="129" t="s">
        <v>1539</v>
      </c>
      <c r="AM562" s="129"/>
      <c r="AN562" s="130"/>
      <c r="AO562" s="131"/>
      <c r="AQ562" s="132"/>
      <c r="AR562" s="99"/>
      <c r="AS562" s="133"/>
      <c r="AT562" s="134"/>
      <c r="AU562" s="135" t="s">
        <v>1539</v>
      </c>
      <c r="AV562" s="136"/>
      <c r="AW562" s="140"/>
      <c r="AX562" s="129" t="s">
        <v>1539</v>
      </c>
      <c r="AY562" s="129" t="s">
        <v>1539</v>
      </c>
      <c r="AZ562" s="129" t="s">
        <v>1539</v>
      </c>
      <c r="BA562" s="129" t="s">
        <v>1539</v>
      </c>
      <c r="BB562" s="129" t="s">
        <v>1539</v>
      </c>
      <c r="BC562" s="129" t="s">
        <v>1539</v>
      </c>
      <c r="BD562" s="129" t="s">
        <v>1539</v>
      </c>
      <c r="BE562" s="129"/>
      <c r="BF562" s="129"/>
      <c r="BG562" s="129"/>
      <c r="BH562" s="129"/>
      <c r="BI562" s="129"/>
      <c r="BJ562" s="129"/>
      <c r="BK562" s="129"/>
      <c r="BL562" s="129"/>
      <c r="BM562" s="129"/>
      <c r="BN562" s="137"/>
      <c r="BO562" s="138"/>
      <c r="BP562" s="131"/>
      <c r="BQ562" s="99"/>
      <c r="BR562" s="139"/>
      <c r="BS562" s="132"/>
      <c r="BT562" s="99"/>
      <c r="BU562" s="134"/>
      <c r="BV562" s="135" t="s">
        <v>1539</v>
      </c>
      <c r="BW562" s="116"/>
      <c r="BY562" s="140" t="s">
        <v>1539</v>
      </c>
      <c r="BZ562" s="140" t="s">
        <v>1539</v>
      </c>
      <c r="CA562" s="140" t="s">
        <v>1539</v>
      </c>
      <c r="CB562" s="140" t="s">
        <v>1539</v>
      </c>
      <c r="CC562" s="140" t="s">
        <v>1539</v>
      </c>
      <c r="CD562" s="140" t="s">
        <v>1539</v>
      </c>
      <c r="CE562" s="140" t="s">
        <v>1539</v>
      </c>
      <c r="CF562" s="140" t="s">
        <v>1539</v>
      </c>
      <c r="CG562" s="140" t="s">
        <v>1539</v>
      </c>
      <c r="CH562" s="140" t="s">
        <v>1539</v>
      </c>
      <c r="CI562" s="140" t="s">
        <v>1539</v>
      </c>
      <c r="CJ562" s="140" t="s">
        <v>1539</v>
      </c>
      <c r="CL562" s="140"/>
      <c r="CM562" s="140"/>
      <c r="CN562" s="140"/>
      <c r="CO562" s="140"/>
      <c r="CP562" s="140"/>
      <c r="CQ562" s="140"/>
      <c r="CR562" s="140"/>
      <c r="CS562" s="140"/>
      <c r="CT562" s="140"/>
      <c r="CU562" s="140"/>
      <c r="CV562" s="140"/>
      <c r="CW562" s="140"/>
      <c r="CY562" s="103"/>
      <c r="CZ562" s="103"/>
      <c r="DA562" s="103"/>
      <c r="DB562" s="103"/>
      <c r="DC562" s="103"/>
      <c r="DD562" s="103"/>
      <c r="DE562" s="103"/>
      <c r="DF562" s="103"/>
      <c r="DG562" s="103"/>
      <c r="DH562" s="103"/>
      <c r="DI562" s="103"/>
      <c r="DJ562" s="103"/>
    </row>
    <row r="563" spans="1:114" ht="15" customHeight="1" x14ac:dyDescent="0.25">
      <c r="A563" s="70">
        <v>-74.983333329999994</v>
      </c>
      <c r="B563" s="70">
        <v>6.2</v>
      </c>
      <c r="C563" s="71">
        <v>1010</v>
      </c>
      <c r="D563" s="56">
        <v>26230110</v>
      </c>
      <c r="E563" s="56"/>
      <c r="F563" s="195" t="s">
        <v>950</v>
      </c>
      <c r="G563" s="57" t="s">
        <v>63</v>
      </c>
      <c r="H563" s="82" t="s">
        <v>903</v>
      </c>
      <c r="I563" s="129" t="s">
        <v>1539</v>
      </c>
      <c r="J563" s="129" t="s">
        <v>1539</v>
      </c>
      <c r="K563" s="129" t="s">
        <v>1539</v>
      </c>
      <c r="L563" s="129" t="s">
        <v>1539</v>
      </c>
      <c r="M563" s="129" t="s">
        <v>1539</v>
      </c>
      <c r="N563" s="129" t="s">
        <v>1539</v>
      </c>
      <c r="O563" s="129" t="s">
        <v>1539</v>
      </c>
      <c r="P563" s="129" t="s">
        <v>1539</v>
      </c>
      <c r="Q563" s="129" t="s">
        <v>1539</v>
      </c>
      <c r="R563" s="129" t="s">
        <v>1539</v>
      </c>
      <c r="S563" s="129" t="s">
        <v>1539</v>
      </c>
      <c r="T563" s="129" t="s">
        <v>1539</v>
      </c>
      <c r="U563" s="129" t="s">
        <v>1539</v>
      </c>
      <c r="V563" s="129" t="s">
        <v>1539</v>
      </c>
      <c r="W563" s="129" t="s">
        <v>1539</v>
      </c>
      <c r="X563" s="129" t="s">
        <v>1539</v>
      </c>
      <c r="Y563" s="129" t="s">
        <v>1539</v>
      </c>
      <c r="Z563" s="129" t="s">
        <v>1539</v>
      </c>
      <c r="AA563" s="129" t="s">
        <v>1539</v>
      </c>
      <c r="AB563" s="129" t="s">
        <v>1539</v>
      </c>
      <c r="AC563" s="129" t="s">
        <v>1539</v>
      </c>
      <c r="AD563" s="129" t="s">
        <v>1539</v>
      </c>
      <c r="AE563" s="129" t="s">
        <v>1539</v>
      </c>
      <c r="AF563" s="129" t="s">
        <v>1539</v>
      </c>
      <c r="AG563" s="129" t="s">
        <v>1539</v>
      </c>
      <c r="AH563" s="129" t="s">
        <v>1539</v>
      </c>
      <c r="AI563" s="129" t="s">
        <v>1539</v>
      </c>
      <c r="AJ563" s="129" t="s">
        <v>1539</v>
      </c>
      <c r="AK563" s="129" t="s">
        <v>1539</v>
      </c>
      <c r="AL563" s="129" t="s">
        <v>1539</v>
      </c>
      <c r="AM563" s="129"/>
      <c r="AN563" s="130"/>
      <c r="AO563" s="131"/>
      <c r="AQ563" s="132"/>
      <c r="AR563" s="99"/>
      <c r="AS563" s="133"/>
      <c r="AT563" s="134"/>
      <c r="AU563" s="135" t="s">
        <v>1539</v>
      </c>
      <c r="AV563" s="136"/>
      <c r="AW563" s="140"/>
      <c r="AX563" s="129" t="s">
        <v>1539</v>
      </c>
      <c r="AY563" s="129" t="s">
        <v>1539</v>
      </c>
      <c r="AZ563" s="129" t="s">
        <v>1539</v>
      </c>
      <c r="BA563" s="129" t="s">
        <v>1539</v>
      </c>
      <c r="BB563" s="129" t="s">
        <v>1539</v>
      </c>
      <c r="BC563" s="129" t="s">
        <v>1539</v>
      </c>
      <c r="BD563" s="129" t="s">
        <v>1539</v>
      </c>
      <c r="BE563" s="129"/>
      <c r="BF563" s="129"/>
      <c r="BG563" s="129"/>
      <c r="BH563" s="129"/>
      <c r="BI563" s="129"/>
      <c r="BJ563" s="129"/>
      <c r="BK563" s="129"/>
      <c r="BL563" s="129"/>
      <c r="BM563" s="129"/>
      <c r="BN563" s="137"/>
      <c r="BO563" s="138"/>
      <c r="BP563" s="131"/>
      <c r="BQ563" s="99"/>
      <c r="BR563" s="139"/>
      <c r="BS563" s="132"/>
      <c r="BT563" s="99"/>
      <c r="BU563" s="134"/>
      <c r="BV563" s="135" t="s">
        <v>1539</v>
      </c>
      <c r="BW563" s="116"/>
      <c r="BY563" s="140" t="s">
        <v>1539</v>
      </c>
      <c r="BZ563" s="140" t="s">
        <v>1539</v>
      </c>
      <c r="CA563" s="140" t="s">
        <v>1539</v>
      </c>
      <c r="CB563" s="140" t="s">
        <v>1539</v>
      </c>
      <c r="CC563" s="140" t="s">
        <v>1539</v>
      </c>
      <c r="CD563" s="140" t="s">
        <v>1539</v>
      </c>
      <c r="CE563" s="140" t="s">
        <v>1539</v>
      </c>
      <c r="CF563" s="140" t="s">
        <v>1539</v>
      </c>
      <c r="CG563" s="140" t="s">
        <v>1539</v>
      </c>
      <c r="CH563" s="140" t="s">
        <v>1539</v>
      </c>
      <c r="CI563" s="140" t="s">
        <v>1539</v>
      </c>
      <c r="CJ563" s="140" t="s">
        <v>1539</v>
      </c>
      <c r="CL563" s="140"/>
      <c r="CM563" s="140"/>
      <c r="CN563" s="140"/>
      <c r="CO563" s="140"/>
      <c r="CP563" s="140"/>
      <c r="CQ563" s="140"/>
      <c r="CR563" s="140"/>
      <c r="CS563" s="140"/>
      <c r="CT563" s="140"/>
      <c r="CU563" s="140"/>
      <c r="CV563" s="140"/>
      <c r="CW563" s="140"/>
      <c r="CY563" s="103"/>
      <c r="CZ563" s="103"/>
      <c r="DA563" s="103"/>
      <c r="DB563" s="103"/>
      <c r="DC563" s="103"/>
      <c r="DD563" s="103"/>
      <c r="DE563" s="103"/>
      <c r="DF563" s="103"/>
      <c r="DG563" s="103"/>
      <c r="DH563" s="103"/>
      <c r="DI563" s="103"/>
      <c r="DJ563" s="103"/>
    </row>
    <row r="564" spans="1:114" ht="15" customHeight="1" x14ac:dyDescent="0.25">
      <c r="A564" s="70">
        <v>-74.872388889999996</v>
      </c>
      <c r="B564" s="70">
        <v>7.4862222200000001</v>
      </c>
      <c r="C564" s="71">
        <v>50</v>
      </c>
      <c r="D564" s="56">
        <v>26180220</v>
      </c>
      <c r="E564" s="56"/>
      <c r="F564" s="195" t="s">
        <v>951</v>
      </c>
      <c r="G564" s="57" t="s">
        <v>78</v>
      </c>
      <c r="H564" s="93" t="s">
        <v>952</v>
      </c>
      <c r="I564" s="129" t="s">
        <v>1539</v>
      </c>
      <c r="J564" s="129" t="s">
        <v>1539</v>
      </c>
      <c r="K564" s="129" t="s">
        <v>1539</v>
      </c>
      <c r="L564" s="129" t="s">
        <v>1539</v>
      </c>
      <c r="M564" s="129" t="s">
        <v>1539</v>
      </c>
      <c r="N564" s="129" t="s">
        <v>1539</v>
      </c>
      <c r="O564" s="129" t="s">
        <v>1539</v>
      </c>
      <c r="P564" s="129" t="s">
        <v>1539</v>
      </c>
      <c r="Q564" s="129" t="s">
        <v>1539</v>
      </c>
      <c r="R564" s="129" t="s">
        <v>1539</v>
      </c>
      <c r="S564" s="129" t="s">
        <v>1539</v>
      </c>
      <c r="T564" s="129" t="s">
        <v>1539</v>
      </c>
      <c r="U564" s="129" t="s">
        <v>1539</v>
      </c>
      <c r="V564" s="129" t="s">
        <v>1539</v>
      </c>
      <c r="W564" s="129" t="s">
        <v>1539</v>
      </c>
      <c r="X564" s="129" t="s">
        <v>1539</v>
      </c>
      <c r="Y564" s="129" t="s">
        <v>1539</v>
      </c>
      <c r="Z564" s="129" t="s">
        <v>1539</v>
      </c>
      <c r="AA564" s="129" t="s">
        <v>1539</v>
      </c>
      <c r="AB564" s="129" t="s">
        <v>1539</v>
      </c>
      <c r="AC564" s="129" t="s">
        <v>1539</v>
      </c>
      <c r="AD564" s="129" t="s">
        <v>1539</v>
      </c>
      <c r="AE564" s="129" t="s">
        <v>1539</v>
      </c>
      <c r="AF564" s="129" t="s">
        <v>1539</v>
      </c>
      <c r="AG564" s="129" t="s">
        <v>1539</v>
      </c>
      <c r="AH564" s="129" t="s">
        <v>1539</v>
      </c>
      <c r="AI564" s="129" t="s">
        <v>1539</v>
      </c>
      <c r="AJ564" s="129" t="s">
        <v>1539</v>
      </c>
      <c r="AK564" s="129" t="s">
        <v>1539</v>
      </c>
      <c r="AL564" s="129" t="s">
        <v>1539</v>
      </c>
      <c r="AM564" s="129"/>
      <c r="AN564" s="130"/>
      <c r="AO564" s="131"/>
      <c r="AQ564" s="132"/>
      <c r="AR564" s="99"/>
      <c r="AS564" s="133"/>
      <c r="AT564" s="134"/>
      <c r="AU564" s="135" t="s">
        <v>1539</v>
      </c>
      <c r="AV564" s="136"/>
      <c r="AW564" s="140"/>
      <c r="AX564" s="129" t="s">
        <v>1539</v>
      </c>
      <c r="AY564" s="129" t="s">
        <v>1539</v>
      </c>
      <c r="AZ564" s="129" t="s">
        <v>1539</v>
      </c>
      <c r="BA564" s="129" t="s">
        <v>1539</v>
      </c>
      <c r="BB564" s="129" t="s">
        <v>1539</v>
      </c>
      <c r="BC564" s="129" t="s">
        <v>1539</v>
      </c>
      <c r="BD564" s="129" t="s">
        <v>1539</v>
      </c>
      <c r="BE564" s="129"/>
      <c r="BF564" s="129"/>
      <c r="BG564" s="129"/>
      <c r="BH564" s="129"/>
      <c r="BI564" s="129"/>
      <c r="BJ564" s="129"/>
      <c r="BK564" s="129"/>
      <c r="BL564" s="129"/>
      <c r="BM564" s="129"/>
      <c r="BN564" s="137"/>
      <c r="BO564" s="138"/>
      <c r="BP564" s="131"/>
      <c r="BQ564" s="99"/>
      <c r="BR564" s="139"/>
      <c r="BS564" s="132"/>
      <c r="BT564" s="99"/>
      <c r="BU564" s="134"/>
      <c r="BV564" s="135" t="s">
        <v>1539</v>
      </c>
      <c r="BW564" s="116"/>
      <c r="BY564" s="140" t="s">
        <v>1539</v>
      </c>
      <c r="BZ564" s="140" t="s">
        <v>1539</v>
      </c>
      <c r="CA564" s="140" t="s">
        <v>1539</v>
      </c>
      <c r="CB564" s="140" t="s">
        <v>1539</v>
      </c>
      <c r="CC564" s="140" t="s">
        <v>1539</v>
      </c>
      <c r="CD564" s="140" t="s">
        <v>1539</v>
      </c>
      <c r="CE564" s="140" t="s">
        <v>1539</v>
      </c>
      <c r="CF564" s="140" t="s">
        <v>1539</v>
      </c>
      <c r="CG564" s="140" t="s">
        <v>1539</v>
      </c>
      <c r="CH564" s="140" t="s">
        <v>1539</v>
      </c>
      <c r="CI564" s="140" t="s">
        <v>1539</v>
      </c>
      <c r="CJ564" s="140" t="s">
        <v>1539</v>
      </c>
      <c r="CL564" s="140"/>
      <c r="CM564" s="140"/>
      <c r="CN564" s="140"/>
      <c r="CO564" s="140"/>
      <c r="CP564" s="140"/>
      <c r="CQ564" s="140"/>
      <c r="CR564" s="140"/>
      <c r="CS564" s="140"/>
      <c r="CT564" s="140"/>
      <c r="CU564" s="140"/>
      <c r="CV564" s="140"/>
      <c r="CW564" s="140"/>
      <c r="CY564" s="103"/>
      <c r="CZ564" s="103"/>
      <c r="DA564" s="103"/>
      <c r="DB564" s="103"/>
      <c r="DC564" s="103"/>
      <c r="DD564" s="103"/>
      <c r="DE564" s="103"/>
      <c r="DF564" s="103"/>
      <c r="DG564" s="103"/>
      <c r="DH564" s="103"/>
      <c r="DI564" s="103"/>
      <c r="DJ564" s="103"/>
    </row>
    <row r="565" spans="1:114" ht="15" customHeight="1" x14ac:dyDescent="0.25">
      <c r="A565" s="70">
        <v>-75.975527779999993</v>
      </c>
      <c r="B565" s="70">
        <v>5.7549999999999999</v>
      </c>
      <c r="C565" s="71">
        <v>1580</v>
      </c>
      <c r="D565" s="56">
        <v>26190090</v>
      </c>
      <c r="E565" s="56"/>
      <c r="F565" s="195" t="s">
        <v>953</v>
      </c>
      <c r="G565" s="57" t="s">
        <v>63</v>
      </c>
      <c r="H565" s="82" t="s">
        <v>954</v>
      </c>
      <c r="I565" s="129" t="s">
        <v>1539</v>
      </c>
      <c r="J565" s="129" t="s">
        <v>1539</v>
      </c>
      <c r="K565" s="129" t="s">
        <v>1539</v>
      </c>
      <c r="L565" s="129" t="s">
        <v>1539</v>
      </c>
      <c r="M565" s="129" t="s">
        <v>1539</v>
      </c>
      <c r="N565" s="129" t="s">
        <v>1539</v>
      </c>
      <c r="O565" s="129" t="s">
        <v>1539</v>
      </c>
      <c r="P565" s="129" t="s">
        <v>1539</v>
      </c>
      <c r="Q565" s="129" t="s">
        <v>1539</v>
      </c>
      <c r="R565" s="129" t="s">
        <v>1539</v>
      </c>
      <c r="S565" s="129" t="s">
        <v>1539</v>
      </c>
      <c r="T565" s="129" t="s">
        <v>1539</v>
      </c>
      <c r="U565" s="129" t="s">
        <v>1539</v>
      </c>
      <c r="V565" s="129" t="s">
        <v>1539</v>
      </c>
      <c r="W565" s="129" t="s">
        <v>1539</v>
      </c>
      <c r="X565" s="129" t="s">
        <v>1539</v>
      </c>
      <c r="Y565" s="129" t="s">
        <v>1539</v>
      </c>
      <c r="Z565" s="129" t="s">
        <v>1539</v>
      </c>
      <c r="AA565" s="129" t="s">
        <v>1539</v>
      </c>
      <c r="AB565" s="129" t="s">
        <v>1539</v>
      </c>
      <c r="AC565" s="129" t="s">
        <v>1539</v>
      </c>
      <c r="AD565" s="129" t="s">
        <v>1539</v>
      </c>
      <c r="AE565" s="129" t="s">
        <v>1539</v>
      </c>
      <c r="AF565" s="129" t="s">
        <v>1539</v>
      </c>
      <c r="AG565" s="129" t="s">
        <v>1539</v>
      </c>
      <c r="AH565" s="129" t="s">
        <v>1539</v>
      </c>
      <c r="AI565" s="129" t="s">
        <v>1539</v>
      </c>
      <c r="AJ565" s="129" t="s">
        <v>1539</v>
      </c>
      <c r="AK565" s="129" t="s">
        <v>1539</v>
      </c>
      <c r="AL565" s="129" t="s">
        <v>1539</v>
      </c>
      <c r="AM565" s="129"/>
      <c r="AN565" s="130"/>
      <c r="AO565" s="131"/>
      <c r="AQ565" s="132"/>
      <c r="AR565" s="99"/>
      <c r="AS565" s="133"/>
      <c r="AT565" s="134"/>
      <c r="AU565" s="135" t="s">
        <v>1539</v>
      </c>
      <c r="AV565" s="136"/>
      <c r="AW565" s="140"/>
      <c r="AX565" s="129" t="s">
        <v>1539</v>
      </c>
      <c r="AY565" s="129" t="s">
        <v>1539</v>
      </c>
      <c r="AZ565" s="129" t="s">
        <v>1539</v>
      </c>
      <c r="BA565" s="129" t="s">
        <v>1539</v>
      </c>
      <c r="BB565" s="129" t="s">
        <v>1539</v>
      </c>
      <c r="BC565" s="129" t="s">
        <v>1539</v>
      </c>
      <c r="BD565" s="129" t="s">
        <v>1539</v>
      </c>
      <c r="BE565" s="129"/>
      <c r="BF565" s="129"/>
      <c r="BG565" s="129"/>
      <c r="BH565" s="129"/>
      <c r="BI565" s="129"/>
      <c r="BJ565" s="129"/>
      <c r="BK565" s="129"/>
      <c r="BL565" s="129"/>
      <c r="BM565" s="129"/>
      <c r="BN565" s="137"/>
      <c r="BO565" s="138"/>
      <c r="BP565" s="131"/>
      <c r="BQ565" s="99"/>
      <c r="BR565" s="139"/>
      <c r="BS565" s="132"/>
      <c r="BT565" s="99"/>
      <c r="BU565" s="134"/>
      <c r="BV565" s="135" t="s">
        <v>1539</v>
      </c>
      <c r="BW565" s="116"/>
      <c r="BY565" s="140" t="s">
        <v>1539</v>
      </c>
      <c r="BZ565" s="140" t="s">
        <v>1539</v>
      </c>
      <c r="CA565" s="140" t="s">
        <v>1539</v>
      </c>
      <c r="CB565" s="140" t="s">
        <v>1539</v>
      </c>
      <c r="CC565" s="140" t="s">
        <v>1539</v>
      </c>
      <c r="CD565" s="140" t="s">
        <v>1539</v>
      </c>
      <c r="CE565" s="140" t="s">
        <v>1539</v>
      </c>
      <c r="CF565" s="140" t="s">
        <v>1539</v>
      </c>
      <c r="CG565" s="140" t="s">
        <v>1539</v>
      </c>
      <c r="CH565" s="140" t="s">
        <v>1539</v>
      </c>
      <c r="CI565" s="140" t="s">
        <v>1539</v>
      </c>
      <c r="CJ565" s="140" t="s">
        <v>1539</v>
      </c>
      <c r="CL565" s="140"/>
      <c r="CM565" s="140"/>
      <c r="CN565" s="140"/>
      <c r="CO565" s="140"/>
      <c r="CP565" s="140"/>
      <c r="CQ565" s="140"/>
      <c r="CR565" s="140"/>
      <c r="CS565" s="140"/>
      <c r="CT565" s="140"/>
      <c r="CU565" s="140"/>
      <c r="CV565" s="140"/>
      <c r="CW565" s="140"/>
      <c r="CY565" s="103"/>
      <c r="CZ565" s="103"/>
      <c r="DA565" s="103"/>
      <c r="DB565" s="103"/>
      <c r="DC565" s="103"/>
      <c r="DD565" s="103"/>
      <c r="DE565" s="103"/>
      <c r="DF565" s="103"/>
      <c r="DG565" s="103"/>
      <c r="DH565" s="103"/>
      <c r="DI565" s="103"/>
      <c r="DJ565" s="103"/>
    </row>
    <row r="566" spans="1:114" ht="15" customHeight="1" x14ac:dyDescent="0.25">
      <c r="A566" s="70">
        <v>-76.250861110000002</v>
      </c>
      <c r="B566" s="70">
        <v>5.7576666699999999</v>
      </c>
      <c r="C566" s="71">
        <v>715</v>
      </c>
      <c r="D566" s="56">
        <v>11020050</v>
      </c>
      <c r="E566" s="56"/>
      <c r="F566" s="195" t="s">
        <v>955</v>
      </c>
      <c r="G566" s="57" t="s">
        <v>112</v>
      </c>
      <c r="H566" s="82" t="s">
        <v>956</v>
      </c>
      <c r="I566" s="129" t="s">
        <v>1539</v>
      </c>
      <c r="J566" s="129" t="s">
        <v>1539</v>
      </c>
      <c r="K566" s="129" t="s">
        <v>1539</v>
      </c>
      <c r="L566" s="129" t="s">
        <v>1539</v>
      </c>
      <c r="M566" s="129" t="s">
        <v>1539</v>
      </c>
      <c r="N566" s="129" t="s">
        <v>1539</v>
      </c>
      <c r="O566" s="129" t="s">
        <v>1539</v>
      </c>
      <c r="P566" s="129" t="s">
        <v>1539</v>
      </c>
      <c r="Q566" s="129" t="s">
        <v>1539</v>
      </c>
      <c r="R566" s="129" t="s">
        <v>1539</v>
      </c>
      <c r="S566" s="129" t="s">
        <v>1539</v>
      </c>
      <c r="T566" s="129" t="s">
        <v>1539</v>
      </c>
      <c r="U566" s="129" t="s">
        <v>1539</v>
      </c>
      <c r="V566" s="129" t="s">
        <v>1539</v>
      </c>
      <c r="W566" s="129" t="s">
        <v>1539</v>
      </c>
      <c r="X566" s="129" t="s">
        <v>1539</v>
      </c>
      <c r="Y566" s="129" t="s">
        <v>1539</v>
      </c>
      <c r="Z566" s="129" t="s">
        <v>1539</v>
      </c>
      <c r="AA566" s="129" t="s">
        <v>1539</v>
      </c>
      <c r="AB566" s="129" t="s">
        <v>1539</v>
      </c>
      <c r="AC566" s="129" t="s">
        <v>1539</v>
      </c>
      <c r="AD566" s="129" t="s">
        <v>1539</v>
      </c>
      <c r="AE566" s="129" t="s">
        <v>1539</v>
      </c>
      <c r="AF566" s="129" t="s">
        <v>1539</v>
      </c>
      <c r="AG566" s="129" t="s">
        <v>1539</v>
      </c>
      <c r="AH566" s="129" t="s">
        <v>1539</v>
      </c>
      <c r="AI566" s="129" t="s">
        <v>1539</v>
      </c>
      <c r="AJ566" s="129" t="s">
        <v>1539</v>
      </c>
      <c r="AK566" s="129" t="s">
        <v>1539</v>
      </c>
      <c r="AL566" s="129" t="s">
        <v>1539</v>
      </c>
      <c r="AM566" s="129"/>
      <c r="AN566" s="130"/>
      <c r="AO566" s="131"/>
      <c r="AQ566" s="132"/>
      <c r="AR566" s="99"/>
      <c r="AS566" s="133"/>
      <c r="AT566" s="134"/>
      <c r="AU566" s="135" t="s">
        <v>1539</v>
      </c>
      <c r="AV566" s="136"/>
      <c r="AW566" s="140"/>
      <c r="AX566" s="129" t="s">
        <v>1539</v>
      </c>
      <c r="AY566" s="129" t="s">
        <v>1539</v>
      </c>
      <c r="AZ566" s="129" t="s">
        <v>1539</v>
      </c>
      <c r="BA566" s="129" t="s">
        <v>1539</v>
      </c>
      <c r="BB566" s="129" t="s">
        <v>1539</v>
      </c>
      <c r="BC566" s="129" t="s">
        <v>1539</v>
      </c>
      <c r="BD566" s="129" t="s">
        <v>1539</v>
      </c>
      <c r="BE566" s="129"/>
      <c r="BF566" s="129"/>
      <c r="BG566" s="129"/>
      <c r="BH566" s="129"/>
      <c r="BI566" s="129"/>
      <c r="BJ566" s="129"/>
      <c r="BK566" s="129"/>
      <c r="BL566" s="129"/>
      <c r="BM566" s="129"/>
      <c r="BN566" s="137"/>
      <c r="BO566" s="138"/>
      <c r="BP566" s="131"/>
      <c r="BQ566" s="99"/>
      <c r="BR566" s="139"/>
      <c r="BS566" s="132"/>
      <c r="BT566" s="99"/>
      <c r="BU566" s="134"/>
      <c r="BV566" s="135" t="s">
        <v>1539</v>
      </c>
      <c r="BW566" s="116"/>
      <c r="BY566" s="140" t="s">
        <v>1539</v>
      </c>
      <c r="BZ566" s="140" t="s">
        <v>1539</v>
      </c>
      <c r="CA566" s="140" t="s">
        <v>1539</v>
      </c>
      <c r="CB566" s="140" t="s">
        <v>1539</v>
      </c>
      <c r="CC566" s="140" t="s">
        <v>1539</v>
      </c>
      <c r="CD566" s="140" t="s">
        <v>1539</v>
      </c>
      <c r="CE566" s="140" t="s">
        <v>1539</v>
      </c>
      <c r="CF566" s="140" t="s">
        <v>1539</v>
      </c>
      <c r="CG566" s="140" t="s">
        <v>1539</v>
      </c>
      <c r="CH566" s="140" t="s">
        <v>1539</v>
      </c>
      <c r="CI566" s="140" t="s">
        <v>1539</v>
      </c>
      <c r="CJ566" s="140" t="s">
        <v>1539</v>
      </c>
      <c r="CL566" s="140"/>
      <c r="CM566" s="140"/>
      <c r="CN566" s="140"/>
      <c r="CO566" s="140"/>
      <c r="CP566" s="140"/>
      <c r="CQ566" s="140"/>
      <c r="CR566" s="140"/>
      <c r="CS566" s="140"/>
      <c r="CT566" s="140"/>
      <c r="CU566" s="140"/>
      <c r="CV566" s="140"/>
      <c r="CW566" s="140"/>
      <c r="CY566" s="103"/>
      <c r="CZ566" s="103"/>
      <c r="DA566" s="103"/>
      <c r="DB566" s="103"/>
      <c r="DC566" s="103"/>
      <c r="DD566" s="103"/>
      <c r="DE566" s="103"/>
      <c r="DF566" s="103"/>
      <c r="DG566" s="103"/>
      <c r="DH566" s="103"/>
      <c r="DI566" s="103"/>
      <c r="DJ566" s="103"/>
    </row>
    <row r="567" spans="1:114" ht="15" customHeight="1" x14ac:dyDescent="0.25">
      <c r="A567" s="70">
        <v>-75.116666670000001</v>
      </c>
      <c r="B567" s="70">
        <v>7.9833333299999998</v>
      </c>
      <c r="C567" s="71">
        <v>55</v>
      </c>
      <c r="D567" s="56">
        <v>26255040</v>
      </c>
      <c r="E567" s="56"/>
      <c r="F567" s="199" t="s">
        <v>957</v>
      </c>
      <c r="G567" s="57" t="s">
        <v>63</v>
      </c>
      <c r="H567" s="82" t="s">
        <v>885</v>
      </c>
      <c r="I567" s="129" t="s">
        <v>1539</v>
      </c>
      <c r="J567" s="129" t="s">
        <v>1539</v>
      </c>
      <c r="K567" s="129" t="s">
        <v>1539</v>
      </c>
      <c r="L567" s="129" t="s">
        <v>1539</v>
      </c>
      <c r="M567" s="129" t="s">
        <v>1539</v>
      </c>
      <c r="N567" s="129" t="s">
        <v>1539</v>
      </c>
      <c r="O567" s="129" t="s">
        <v>1539</v>
      </c>
      <c r="P567" s="129" t="s">
        <v>1539</v>
      </c>
      <c r="Q567" s="129" t="s">
        <v>1539</v>
      </c>
      <c r="R567" s="129" t="s">
        <v>1539</v>
      </c>
      <c r="S567" s="129" t="s">
        <v>1539</v>
      </c>
      <c r="T567" s="129" t="s">
        <v>1539</v>
      </c>
      <c r="U567" s="129" t="s">
        <v>1539</v>
      </c>
      <c r="V567" s="129" t="s">
        <v>1539</v>
      </c>
      <c r="W567" s="129" t="s">
        <v>1539</v>
      </c>
      <c r="X567" s="129" t="s">
        <v>1539</v>
      </c>
      <c r="Y567" s="129" t="s">
        <v>1539</v>
      </c>
      <c r="Z567" s="129" t="s">
        <v>1539</v>
      </c>
      <c r="AA567" s="129" t="s">
        <v>1539</v>
      </c>
      <c r="AB567" s="129" t="s">
        <v>1539</v>
      </c>
      <c r="AC567" s="129" t="s">
        <v>1539</v>
      </c>
      <c r="AD567" s="129" t="s">
        <v>1539</v>
      </c>
      <c r="AE567" s="129" t="s">
        <v>1539</v>
      </c>
      <c r="AF567" s="129" t="s">
        <v>1539</v>
      </c>
      <c r="AG567" s="129" t="s">
        <v>1539</v>
      </c>
      <c r="AH567" s="129" t="s">
        <v>1539</v>
      </c>
      <c r="AI567" s="129" t="s">
        <v>1539</v>
      </c>
      <c r="AJ567" s="129" t="s">
        <v>1539</v>
      </c>
      <c r="AK567" s="129" t="s">
        <v>1539</v>
      </c>
      <c r="AL567" s="129" t="s">
        <v>1539</v>
      </c>
      <c r="AM567" s="129"/>
      <c r="AN567" s="130"/>
      <c r="AO567" s="131"/>
      <c r="AQ567" s="132"/>
      <c r="AR567" s="99"/>
      <c r="AS567" s="133"/>
      <c r="AT567" s="134"/>
      <c r="AU567" s="135" t="s">
        <v>1539</v>
      </c>
      <c r="AV567" s="136"/>
      <c r="AW567" s="140"/>
      <c r="AX567" s="129" t="s">
        <v>1539</v>
      </c>
      <c r="AY567" s="129" t="s">
        <v>1539</v>
      </c>
      <c r="AZ567" s="129" t="s">
        <v>1539</v>
      </c>
      <c r="BA567" s="129" t="s">
        <v>1539</v>
      </c>
      <c r="BB567" s="129" t="s">
        <v>1539</v>
      </c>
      <c r="BC567" s="129" t="s">
        <v>1539</v>
      </c>
      <c r="BD567" s="129" t="s">
        <v>1539</v>
      </c>
      <c r="BE567" s="129"/>
      <c r="BF567" s="129"/>
      <c r="BG567" s="129"/>
      <c r="BH567" s="129"/>
      <c r="BI567" s="129"/>
      <c r="BJ567" s="129"/>
      <c r="BK567" s="129"/>
      <c r="BL567" s="129"/>
      <c r="BM567" s="129"/>
      <c r="BN567" s="137"/>
      <c r="BO567" s="138"/>
      <c r="BP567" s="131"/>
      <c r="BQ567" s="99"/>
      <c r="BR567" s="139"/>
      <c r="BS567" s="132"/>
      <c r="BT567" s="99"/>
      <c r="BU567" s="134"/>
      <c r="BV567" s="135" t="s">
        <v>1539</v>
      </c>
      <c r="BW567" s="116"/>
      <c r="BY567" s="140" t="s">
        <v>1539</v>
      </c>
      <c r="BZ567" s="140" t="s">
        <v>1539</v>
      </c>
      <c r="CA567" s="140" t="s">
        <v>1539</v>
      </c>
      <c r="CB567" s="140" t="s">
        <v>1539</v>
      </c>
      <c r="CC567" s="140" t="s">
        <v>1539</v>
      </c>
      <c r="CD567" s="140" t="s">
        <v>1539</v>
      </c>
      <c r="CE567" s="140" t="s">
        <v>1539</v>
      </c>
      <c r="CF567" s="140" t="s">
        <v>1539</v>
      </c>
      <c r="CG567" s="140" t="s">
        <v>1539</v>
      </c>
      <c r="CH567" s="140" t="s">
        <v>1539</v>
      </c>
      <c r="CI567" s="140" t="s">
        <v>1539</v>
      </c>
      <c r="CJ567" s="140" t="s">
        <v>1539</v>
      </c>
      <c r="CL567" s="140">
        <v>34.549999999999997</v>
      </c>
      <c r="CM567" s="140">
        <v>35.616666666666667</v>
      </c>
      <c r="CN567" s="140">
        <v>35.815384615384623</v>
      </c>
      <c r="CO567" s="140">
        <v>35.514285714285712</v>
      </c>
      <c r="CP567" s="140">
        <v>34.94</v>
      </c>
      <c r="CQ567" s="140">
        <v>34.68571428571429</v>
      </c>
      <c r="CR567" s="140">
        <v>34.828571428571429</v>
      </c>
      <c r="CS567" s="140">
        <v>34.607142857142847</v>
      </c>
      <c r="CT567" s="140">
        <v>34.42307692307692</v>
      </c>
      <c r="CU567" s="140">
        <v>33.866666666666667</v>
      </c>
      <c r="CV567" s="140">
        <v>33.481818181818177</v>
      </c>
      <c r="CW567" s="140">
        <v>33.774999999999999</v>
      </c>
      <c r="CY567" s="103">
        <v>33.049999999999997</v>
      </c>
      <c r="CZ567" s="103">
        <v>33.625000000000007</v>
      </c>
      <c r="DA567" s="103">
        <v>33.884615384615387</v>
      </c>
      <c r="DB567" s="103">
        <v>33.307142857142857</v>
      </c>
      <c r="DC567" s="103">
        <v>32.413333333333327</v>
      </c>
      <c r="DD567" s="103">
        <v>32.15</v>
      </c>
      <c r="DE567" s="103">
        <v>32.371428571428567</v>
      </c>
      <c r="DF567" s="103">
        <v>32.371428571428567</v>
      </c>
      <c r="DG567" s="103">
        <v>31.861538461538469</v>
      </c>
      <c r="DH567" s="103">
        <v>31.666666666666671</v>
      </c>
      <c r="DI567" s="103">
        <v>31.872727272727271</v>
      </c>
      <c r="DJ567" s="103">
        <v>32.075000000000003</v>
      </c>
    </row>
    <row r="568" spans="1:114" ht="15" customHeight="1" x14ac:dyDescent="0.25">
      <c r="A568" s="70">
        <v>-75.624666669999996</v>
      </c>
      <c r="B568" s="70">
        <v>6.0483611100000001</v>
      </c>
      <c r="C568" s="71">
        <v>1923</v>
      </c>
      <c r="D568" s="56">
        <v>27015260</v>
      </c>
      <c r="E568" s="56"/>
      <c r="F568" s="195" t="s">
        <v>958</v>
      </c>
      <c r="G568" s="57" t="s">
        <v>63</v>
      </c>
      <c r="H568" s="82" t="s">
        <v>959</v>
      </c>
      <c r="I568" s="129">
        <v>25.2</v>
      </c>
      <c r="J568" s="129">
        <v>23.4</v>
      </c>
      <c r="K568" s="129">
        <v>24.2</v>
      </c>
      <c r="L568" s="129">
        <v>22</v>
      </c>
      <c r="M568" s="129">
        <v>23.2</v>
      </c>
      <c r="N568" s="129">
        <v>23.4</v>
      </c>
      <c r="O568" s="129">
        <v>24.4</v>
      </c>
      <c r="P568" s="129">
        <v>25.2</v>
      </c>
      <c r="Q568" s="129">
        <v>23.2</v>
      </c>
      <c r="R568" s="129">
        <v>23.4</v>
      </c>
      <c r="S568" s="129">
        <v>24.2</v>
      </c>
      <c r="T568" s="129">
        <v>23</v>
      </c>
      <c r="U568" s="129">
        <v>24.2</v>
      </c>
      <c r="V568" s="129">
        <v>22.4</v>
      </c>
      <c r="W568" s="129">
        <v>22</v>
      </c>
      <c r="X568" s="129">
        <v>24</v>
      </c>
      <c r="Y568" s="129">
        <v>25</v>
      </c>
      <c r="Z568" s="129">
        <v>26</v>
      </c>
      <c r="AA568" s="129">
        <v>23.4</v>
      </c>
      <c r="AB568" s="129">
        <v>20.399999999999999</v>
      </c>
      <c r="AC568" s="129">
        <v>23</v>
      </c>
      <c r="AD568" s="129">
        <v>25</v>
      </c>
      <c r="AE568" s="129">
        <v>22.4</v>
      </c>
      <c r="AF568" s="129">
        <v>22</v>
      </c>
      <c r="AG568" s="129">
        <v>24</v>
      </c>
      <c r="AH568" s="129">
        <v>24.4</v>
      </c>
      <c r="AI568" s="129">
        <v>21.2</v>
      </c>
      <c r="AJ568" s="129">
        <v>22.2</v>
      </c>
      <c r="AK568" s="129">
        <v>24</v>
      </c>
      <c r="AL568" s="129">
        <v>24.4</v>
      </c>
      <c r="AM568" s="129"/>
      <c r="AN568" s="130">
        <f>+LOOKUP(1000,I568:AM568)</f>
        <v>24.4</v>
      </c>
      <c r="AO568" s="131"/>
      <c r="AQ568" s="132"/>
      <c r="AR568" s="99"/>
      <c r="AS568" s="133"/>
      <c r="AT568" s="134">
        <f>+MAX(I568:AM568)</f>
        <v>26</v>
      </c>
      <c r="AU568" s="135">
        <v>28.2</v>
      </c>
      <c r="AV568" s="136">
        <f>+AT568-AU568</f>
        <v>-2.1999999999999993</v>
      </c>
      <c r="AW568" s="140"/>
      <c r="AX568" s="129">
        <v>22</v>
      </c>
      <c r="AY568" s="129">
        <v>24.2</v>
      </c>
      <c r="AZ568" s="129">
        <v>24.4</v>
      </c>
      <c r="BA568" s="129">
        <v>22.2</v>
      </c>
      <c r="BB568" s="129">
        <v>20.2</v>
      </c>
      <c r="BC568" s="129">
        <v>24.4</v>
      </c>
      <c r="BD568" s="129">
        <v>24</v>
      </c>
      <c r="BE568" s="129"/>
      <c r="BF568" s="129"/>
      <c r="BG568" s="129"/>
      <c r="BH568" s="129"/>
      <c r="BI568" s="129"/>
      <c r="BJ568" s="129"/>
      <c r="BK568" s="129"/>
      <c r="BL568" s="129"/>
      <c r="BM568" s="129"/>
      <c r="BN568" s="137">
        <f>+LOOKUP(1000,AX568:BM568)</f>
        <v>24</v>
      </c>
      <c r="BO568" s="138"/>
      <c r="BP568" s="131"/>
      <c r="BQ568" s="99">
        <f>+BN568-BP568</f>
        <v>24</v>
      </c>
      <c r="BR568" s="139"/>
      <c r="BS568" s="132">
        <f>+AVERAGE(AX568:BM568)</f>
        <v>23.057142857142857</v>
      </c>
      <c r="BT568" s="99">
        <f>+BS568-BP568</f>
        <v>23.057142857142857</v>
      </c>
      <c r="BU568" s="134">
        <f>+MAX(AX568:BM568)</f>
        <v>24.4</v>
      </c>
      <c r="BV568" s="135">
        <v>30.2</v>
      </c>
      <c r="BW568" s="116">
        <f>+BU568-BV568</f>
        <v>-5.8000000000000007</v>
      </c>
      <c r="BY568" s="140">
        <v>29.3</v>
      </c>
      <c r="BZ568" s="140">
        <v>29</v>
      </c>
      <c r="CA568" s="140">
        <v>28.8</v>
      </c>
      <c r="CB568" s="140">
        <v>29</v>
      </c>
      <c r="CC568" s="140">
        <v>28.2</v>
      </c>
      <c r="CD568" s="140">
        <v>27.4</v>
      </c>
      <c r="CE568" s="140">
        <v>30</v>
      </c>
      <c r="CF568" s="140">
        <v>29.6</v>
      </c>
      <c r="CG568" s="140">
        <v>28.4</v>
      </c>
      <c r="CH568" s="140">
        <v>28.6</v>
      </c>
      <c r="CI568" s="140">
        <v>28.2</v>
      </c>
      <c r="CJ568" s="140">
        <v>30.2</v>
      </c>
      <c r="CL568" s="140">
        <v>25.92</v>
      </c>
      <c r="CM568" s="140">
        <v>26.54</v>
      </c>
      <c r="CN568" s="140">
        <v>26.333333333333329</v>
      </c>
      <c r="CO568" s="140">
        <v>26.07</v>
      </c>
      <c r="CP568" s="140">
        <v>25.81</v>
      </c>
      <c r="CQ568" s="140">
        <v>26.214285714285719</v>
      </c>
      <c r="CR568" s="140">
        <v>26.44761904761905</v>
      </c>
      <c r="CS568" s="140">
        <v>26.31428571428571</v>
      </c>
      <c r="CT568" s="140">
        <v>25.84210526315789</v>
      </c>
      <c r="CU568" s="140">
        <v>25.389473684210529</v>
      </c>
      <c r="CV568" s="140">
        <v>25.28235294117647</v>
      </c>
      <c r="CW568" s="140">
        <v>25.58</v>
      </c>
      <c r="CY568" s="103"/>
      <c r="CZ568" s="103"/>
      <c r="DA568" s="103"/>
      <c r="DB568" s="103"/>
      <c r="DC568" s="103"/>
      <c r="DD568" s="103"/>
      <c r="DE568" s="103"/>
      <c r="DF568" s="103"/>
      <c r="DG568" s="103"/>
      <c r="DH568" s="103"/>
      <c r="DI568" s="103"/>
      <c r="DJ568" s="103"/>
    </row>
    <row r="569" spans="1:114" ht="15" customHeight="1" x14ac:dyDescent="0.25">
      <c r="A569" s="70">
        <v>-75.511666669999997</v>
      </c>
      <c r="B569" s="70">
        <v>7.1052777799999998</v>
      </c>
      <c r="C569" s="71">
        <v>1440</v>
      </c>
      <c r="D569" s="56">
        <v>26230160</v>
      </c>
      <c r="E569" s="56"/>
      <c r="F569" s="195" t="s">
        <v>960</v>
      </c>
      <c r="G569" s="57" t="s">
        <v>63</v>
      </c>
      <c r="H569" s="93" t="s">
        <v>961</v>
      </c>
      <c r="I569" s="129" t="s">
        <v>1539</v>
      </c>
      <c r="J569" s="129" t="s">
        <v>1539</v>
      </c>
      <c r="K569" s="129" t="s">
        <v>1539</v>
      </c>
      <c r="L569" s="129" t="s">
        <v>1539</v>
      </c>
      <c r="M569" s="129" t="s">
        <v>1539</v>
      </c>
      <c r="N569" s="129" t="s">
        <v>1539</v>
      </c>
      <c r="O569" s="129" t="s">
        <v>1539</v>
      </c>
      <c r="P569" s="129" t="s">
        <v>1539</v>
      </c>
      <c r="Q569" s="129" t="s">
        <v>1539</v>
      </c>
      <c r="R569" s="129" t="s">
        <v>1539</v>
      </c>
      <c r="S569" s="129" t="s">
        <v>1539</v>
      </c>
      <c r="T569" s="129" t="s">
        <v>1539</v>
      </c>
      <c r="U569" s="129" t="s">
        <v>1539</v>
      </c>
      <c r="V569" s="129" t="s">
        <v>1539</v>
      </c>
      <c r="W569" s="129" t="s">
        <v>1539</v>
      </c>
      <c r="X569" s="129" t="s">
        <v>1539</v>
      </c>
      <c r="Y569" s="129" t="s">
        <v>1539</v>
      </c>
      <c r="Z569" s="129" t="s">
        <v>1539</v>
      </c>
      <c r="AA569" s="129" t="s">
        <v>1539</v>
      </c>
      <c r="AB569" s="129" t="s">
        <v>1539</v>
      </c>
      <c r="AC569" s="129" t="s">
        <v>1539</v>
      </c>
      <c r="AD569" s="129" t="s">
        <v>1539</v>
      </c>
      <c r="AE569" s="129" t="s">
        <v>1539</v>
      </c>
      <c r="AF569" s="129" t="s">
        <v>1539</v>
      </c>
      <c r="AG569" s="129" t="s">
        <v>1539</v>
      </c>
      <c r="AH569" s="129" t="s">
        <v>1539</v>
      </c>
      <c r="AI569" s="129" t="s">
        <v>1539</v>
      </c>
      <c r="AJ569" s="129" t="s">
        <v>1539</v>
      </c>
      <c r="AK569" s="129" t="s">
        <v>1539</v>
      </c>
      <c r="AL569" s="129" t="s">
        <v>1539</v>
      </c>
      <c r="AM569" s="129"/>
      <c r="AN569" s="130"/>
      <c r="AO569" s="131"/>
      <c r="AQ569" s="132"/>
      <c r="AR569" s="99"/>
      <c r="AS569" s="133"/>
      <c r="AT569" s="134"/>
      <c r="AU569" s="135" t="s">
        <v>1539</v>
      </c>
      <c r="AV569" s="136"/>
      <c r="AW569" s="140"/>
      <c r="AX569" s="129" t="s">
        <v>1539</v>
      </c>
      <c r="AY569" s="129" t="s">
        <v>1539</v>
      </c>
      <c r="AZ569" s="129" t="s">
        <v>1539</v>
      </c>
      <c r="BA569" s="129" t="s">
        <v>1539</v>
      </c>
      <c r="BB569" s="129" t="s">
        <v>1539</v>
      </c>
      <c r="BC569" s="129" t="s">
        <v>1539</v>
      </c>
      <c r="BD569" s="129" t="s">
        <v>1539</v>
      </c>
      <c r="BE569" s="129"/>
      <c r="BF569" s="129"/>
      <c r="BG569" s="129"/>
      <c r="BH569" s="129"/>
      <c r="BI569" s="129"/>
      <c r="BJ569" s="129"/>
      <c r="BK569" s="129"/>
      <c r="BL569" s="129"/>
      <c r="BM569" s="129"/>
      <c r="BN569" s="137"/>
      <c r="BO569" s="138"/>
      <c r="BP569" s="131"/>
      <c r="BQ569" s="99"/>
      <c r="BR569" s="139"/>
      <c r="BS569" s="132"/>
      <c r="BT569" s="99"/>
      <c r="BU569" s="134"/>
      <c r="BV569" s="135" t="s">
        <v>1539</v>
      </c>
      <c r="BW569" s="116"/>
      <c r="BY569" s="140" t="s">
        <v>1539</v>
      </c>
      <c r="BZ569" s="140" t="s">
        <v>1539</v>
      </c>
      <c r="CA569" s="140" t="s">
        <v>1539</v>
      </c>
      <c r="CB569" s="140" t="s">
        <v>1539</v>
      </c>
      <c r="CC569" s="140" t="s">
        <v>1539</v>
      </c>
      <c r="CD569" s="140" t="s">
        <v>1539</v>
      </c>
      <c r="CE569" s="140" t="s">
        <v>1539</v>
      </c>
      <c r="CF569" s="140" t="s">
        <v>1539</v>
      </c>
      <c r="CG569" s="140" t="s">
        <v>1539</v>
      </c>
      <c r="CH569" s="140" t="s">
        <v>1539</v>
      </c>
      <c r="CI569" s="140" t="s">
        <v>1539</v>
      </c>
      <c r="CJ569" s="140" t="s">
        <v>1539</v>
      </c>
      <c r="CL569" s="140"/>
      <c r="CM569" s="140"/>
      <c r="CN569" s="140"/>
      <c r="CO569" s="140"/>
      <c r="CP569" s="140"/>
      <c r="CQ569" s="140"/>
      <c r="CR569" s="140"/>
      <c r="CS569" s="140"/>
      <c r="CT569" s="140"/>
      <c r="CU569" s="140"/>
      <c r="CV569" s="140"/>
      <c r="CW569" s="140"/>
      <c r="CY569" s="103"/>
      <c r="CZ569" s="103"/>
      <c r="DA569" s="103"/>
      <c r="DB569" s="103"/>
      <c r="DC569" s="103"/>
      <c r="DD569" s="103"/>
      <c r="DE569" s="103"/>
      <c r="DF569" s="103"/>
      <c r="DG569" s="103"/>
      <c r="DH569" s="103"/>
      <c r="DI569" s="103"/>
      <c r="DJ569" s="103"/>
    </row>
    <row r="570" spans="1:114" ht="15" customHeight="1" x14ac:dyDescent="0.25">
      <c r="A570" s="70">
        <v>-75.442277779999998</v>
      </c>
      <c r="B570" s="70">
        <v>7.1572777800000003</v>
      </c>
      <c r="C570" s="71">
        <v>1200</v>
      </c>
      <c r="D570" s="56">
        <v>26255020</v>
      </c>
      <c r="E570" s="56"/>
      <c r="F570" s="195" t="s">
        <v>402</v>
      </c>
      <c r="G570" s="57" t="s">
        <v>63</v>
      </c>
      <c r="H570" s="82" t="s">
        <v>962</v>
      </c>
      <c r="I570" s="129" t="s">
        <v>1539</v>
      </c>
      <c r="J570" s="129" t="s">
        <v>1539</v>
      </c>
      <c r="K570" s="129" t="s">
        <v>1539</v>
      </c>
      <c r="L570" s="129" t="s">
        <v>1539</v>
      </c>
      <c r="M570" s="129" t="s">
        <v>1539</v>
      </c>
      <c r="N570" s="129" t="s">
        <v>1539</v>
      </c>
      <c r="O570" s="129" t="s">
        <v>1539</v>
      </c>
      <c r="P570" s="129" t="s">
        <v>1539</v>
      </c>
      <c r="Q570" s="129" t="s">
        <v>1539</v>
      </c>
      <c r="R570" s="129" t="s">
        <v>1539</v>
      </c>
      <c r="S570" s="129" t="s">
        <v>1539</v>
      </c>
      <c r="T570" s="129" t="s">
        <v>1539</v>
      </c>
      <c r="U570" s="129" t="s">
        <v>1539</v>
      </c>
      <c r="V570" s="129" t="s">
        <v>1539</v>
      </c>
      <c r="W570" s="129" t="s">
        <v>1539</v>
      </c>
      <c r="X570" s="129" t="s">
        <v>1539</v>
      </c>
      <c r="Y570" s="129" t="s">
        <v>1539</v>
      </c>
      <c r="Z570" s="129" t="s">
        <v>1539</v>
      </c>
      <c r="AA570" s="129" t="s">
        <v>1539</v>
      </c>
      <c r="AB570" s="129" t="s">
        <v>1539</v>
      </c>
      <c r="AC570" s="129" t="s">
        <v>1539</v>
      </c>
      <c r="AD570" s="129" t="s">
        <v>1539</v>
      </c>
      <c r="AE570" s="129" t="s">
        <v>1539</v>
      </c>
      <c r="AF570" s="129" t="s">
        <v>1539</v>
      </c>
      <c r="AG570" s="129" t="s">
        <v>1539</v>
      </c>
      <c r="AH570" s="129" t="s">
        <v>1539</v>
      </c>
      <c r="AI570" s="129" t="s">
        <v>1539</v>
      </c>
      <c r="AJ570" s="129" t="s">
        <v>1539</v>
      </c>
      <c r="AK570" s="129" t="s">
        <v>1539</v>
      </c>
      <c r="AL570" s="129" t="s">
        <v>1539</v>
      </c>
      <c r="AM570" s="129"/>
      <c r="AN570" s="130"/>
      <c r="AO570" s="131"/>
      <c r="AQ570" s="132"/>
      <c r="AR570" s="99"/>
      <c r="AS570" s="133"/>
      <c r="AT570" s="134"/>
      <c r="AU570" s="135">
        <v>29.8</v>
      </c>
      <c r="AV570" s="136"/>
      <c r="AW570" s="140"/>
      <c r="AX570" s="129" t="s">
        <v>1539</v>
      </c>
      <c r="AY570" s="129" t="s">
        <v>1539</v>
      </c>
      <c r="AZ570" s="129" t="s">
        <v>1539</v>
      </c>
      <c r="BA570" s="129" t="s">
        <v>1539</v>
      </c>
      <c r="BB570" s="129" t="s">
        <v>1539</v>
      </c>
      <c r="BC570" s="129" t="s">
        <v>1539</v>
      </c>
      <c r="BD570" s="129" t="s">
        <v>1539</v>
      </c>
      <c r="BE570" s="129"/>
      <c r="BF570" s="129"/>
      <c r="BG570" s="129"/>
      <c r="BH570" s="129"/>
      <c r="BI570" s="129"/>
      <c r="BJ570" s="129"/>
      <c r="BK570" s="129"/>
      <c r="BL570" s="129"/>
      <c r="BM570" s="129"/>
      <c r="BN570" s="137"/>
      <c r="BO570" s="138"/>
      <c r="BP570" s="131"/>
      <c r="BQ570" s="99"/>
      <c r="BR570" s="139"/>
      <c r="BS570" s="132"/>
      <c r="BT570" s="99"/>
      <c r="BU570" s="134"/>
      <c r="BV570" s="135">
        <v>29.8</v>
      </c>
      <c r="BW570" s="116"/>
      <c r="BY570" s="140">
        <v>29.8</v>
      </c>
      <c r="BZ570" s="140">
        <v>29.8</v>
      </c>
      <c r="CA570" s="140">
        <v>29.8</v>
      </c>
      <c r="CB570" s="140">
        <v>29.8</v>
      </c>
      <c r="CC570" s="140">
        <v>29.8</v>
      </c>
      <c r="CD570" s="140">
        <v>30.4</v>
      </c>
      <c r="CE570" s="140">
        <v>30.6</v>
      </c>
      <c r="CF570" s="140">
        <v>30.4</v>
      </c>
      <c r="CG570" s="140">
        <v>29.8</v>
      </c>
      <c r="CH570" s="140">
        <v>29.8</v>
      </c>
      <c r="CI570" s="140">
        <v>29.8</v>
      </c>
      <c r="CJ570" s="140">
        <v>29.8</v>
      </c>
      <c r="CL570" s="140"/>
      <c r="CM570" s="140"/>
      <c r="CN570" s="140"/>
      <c r="CO570" s="140"/>
      <c r="CP570" s="140"/>
      <c r="CQ570" s="140"/>
      <c r="CR570" s="140"/>
      <c r="CS570" s="140"/>
      <c r="CT570" s="140"/>
      <c r="CU570" s="140"/>
      <c r="CV570" s="140"/>
      <c r="CW570" s="140"/>
      <c r="CY570" s="103">
        <v>24.347619047619059</v>
      </c>
      <c r="CZ570" s="103">
        <v>24.73</v>
      </c>
      <c r="DA570" s="103">
        <v>25.05263157894737</v>
      </c>
      <c r="DB570" s="103">
        <v>25.265000000000001</v>
      </c>
      <c r="DC570" s="103">
        <v>25.599999999999991</v>
      </c>
      <c r="DD570" s="103">
        <v>25.618181818181821</v>
      </c>
      <c r="DE570" s="103">
        <v>25.7</v>
      </c>
      <c r="DF570" s="103">
        <v>25.709523809523809</v>
      </c>
      <c r="DG570" s="103">
        <v>25.480952380952381</v>
      </c>
      <c r="DH570" s="103">
        <v>25.2</v>
      </c>
      <c r="DI570" s="103">
        <v>24.838095238095239</v>
      </c>
      <c r="DJ570" s="103">
        <v>24.347619047619041</v>
      </c>
    </row>
    <row r="571" spans="1:114" ht="15" customHeight="1" x14ac:dyDescent="0.25">
      <c r="A571" s="70">
        <v>-76.524722220000001</v>
      </c>
      <c r="B571" s="70">
        <v>8.2041666699999993</v>
      </c>
      <c r="C571" s="71">
        <v>79</v>
      </c>
      <c r="D571" s="56">
        <v>12020010</v>
      </c>
      <c r="E571" s="56"/>
      <c r="F571" s="195" t="s">
        <v>395</v>
      </c>
      <c r="G571" s="57" t="s">
        <v>63</v>
      </c>
      <c r="H571" s="82" t="s">
        <v>948</v>
      </c>
      <c r="I571" s="129" t="s">
        <v>1539</v>
      </c>
      <c r="J571" s="129" t="s">
        <v>1539</v>
      </c>
      <c r="K571" s="129" t="s">
        <v>1539</v>
      </c>
      <c r="L571" s="129" t="s">
        <v>1539</v>
      </c>
      <c r="M571" s="129" t="s">
        <v>1539</v>
      </c>
      <c r="N571" s="129" t="s">
        <v>1539</v>
      </c>
      <c r="O571" s="129" t="s">
        <v>1539</v>
      </c>
      <c r="P571" s="129" t="s">
        <v>1539</v>
      </c>
      <c r="Q571" s="129" t="s">
        <v>1539</v>
      </c>
      <c r="R571" s="129" t="s">
        <v>1539</v>
      </c>
      <c r="S571" s="129" t="s">
        <v>1539</v>
      </c>
      <c r="T571" s="129" t="s">
        <v>1539</v>
      </c>
      <c r="U571" s="129" t="s">
        <v>1539</v>
      </c>
      <c r="V571" s="129" t="s">
        <v>1539</v>
      </c>
      <c r="W571" s="129" t="s">
        <v>1539</v>
      </c>
      <c r="X571" s="129" t="s">
        <v>1539</v>
      </c>
      <c r="Y571" s="129" t="s">
        <v>1539</v>
      </c>
      <c r="Z571" s="129" t="s">
        <v>1539</v>
      </c>
      <c r="AA571" s="129" t="s">
        <v>1539</v>
      </c>
      <c r="AB571" s="129" t="s">
        <v>1539</v>
      </c>
      <c r="AC571" s="129" t="s">
        <v>1539</v>
      </c>
      <c r="AD571" s="129" t="s">
        <v>1539</v>
      </c>
      <c r="AE571" s="129" t="s">
        <v>1539</v>
      </c>
      <c r="AF571" s="129" t="s">
        <v>1539</v>
      </c>
      <c r="AG571" s="129" t="s">
        <v>1539</v>
      </c>
      <c r="AH571" s="129" t="s">
        <v>1539</v>
      </c>
      <c r="AI571" s="129" t="s">
        <v>1539</v>
      </c>
      <c r="AJ571" s="129" t="s">
        <v>1539</v>
      </c>
      <c r="AK571" s="129" t="s">
        <v>1539</v>
      </c>
      <c r="AL571" s="129" t="s">
        <v>1539</v>
      </c>
      <c r="AM571" s="129"/>
      <c r="AN571" s="130"/>
      <c r="AO571" s="131"/>
      <c r="AQ571" s="132"/>
      <c r="AR571" s="99"/>
      <c r="AS571" s="133"/>
      <c r="AT571" s="134"/>
      <c r="AU571" s="135" t="s">
        <v>1539</v>
      </c>
      <c r="AV571" s="136"/>
      <c r="AW571" s="140"/>
      <c r="AX571" s="129" t="s">
        <v>1539</v>
      </c>
      <c r="AY571" s="129" t="s">
        <v>1539</v>
      </c>
      <c r="AZ571" s="129" t="s">
        <v>1539</v>
      </c>
      <c r="BA571" s="129" t="s">
        <v>1539</v>
      </c>
      <c r="BB571" s="129" t="s">
        <v>1539</v>
      </c>
      <c r="BC571" s="129" t="s">
        <v>1539</v>
      </c>
      <c r="BD571" s="129" t="s">
        <v>1539</v>
      </c>
      <c r="BE571" s="129"/>
      <c r="BF571" s="129"/>
      <c r="BG571" s="129"/>
      <c r="BH571" s="129"/>
      <c r="BI571" s="129"/>
      <c r="BJ571" s="129"/>
      <c r="BK571" s="129"/>
      <c r="BL571" s="129"/>
      <c r="BM571" s="129"/>
      <c r="BN571" s="137"/>
      <c r="BO571" s="138"/>
      <c r="BP571" s="131"/>
      <c r="BQ571" s="99"/>
      <c r="BR571" s="139"/>
      <c r="BS571" s="132"/>
      <c r="BT571" s="99"/>
      <c r="BU571" s="134"/>
      <c r="BV571" s="135" t="s">
        <v>1539</v>
      </c>
      <c r="BW571" s="116"/>
      <c r="BY571" s="140" t="s">
        <v>1539</v>
      </c>
      <c r="BZ571" s="140" t="s">
        <v>1539</v>
      </c>
      <c r="CA571" s="140" t="s">
        <v>1539</v>
      </c>
      <c r="CB571" s="140" t="s">
        <v>1539</v>
      </c>
      <c r="CC571" s="140" t="s">
        <v>1539</v>
      </c>
      <c r="CD571" s="140" t="s">
        <v>1539</v>
      </c>
      <c r="CE571" s="140" t="s">
        <v>1539</v>
      </c>
      <c r="CF571" s="140" t="s">
        <v>1539</v>
      </c>
      <c r="CG571" s="140" t="s">
        <v>1539</v>
      </c>
      <c r="CH571" s="140" t="s">
        <v>1539</v>
      </c>
      <c r="CI571" s="140" t="s">
        <v>1539</v>
      </c>
      <c r="CJ571" s="140" t="s">
        <v>1539</v>
      </c>
      <c r="CL571" s="140"/>
      <c r="CM571" s="140"/>
      <c r="CN571" s="140"/>
      <c r="CO571" s="140"/>
      <c r="CP571" s="140"/>
      <c r="CQ571" s="140"/>
      <c r="CR571" s="140"/>
      <c r="CS571" s="140"/>
      <c r="CT571" s="140"/>
      <c r="CU571" s="140"/>
      <c r="CV571" s="140"/>
      <c r="CW571" s="140"/>
      <c r="CY571" s="103"/>
      <c r="CZ571" s="103"/>
      <c r="DA571" s="103"/>
      <c r="DB571" s="103"/>
      <c r="DC571" s="103"/>
      <c r="DD571" s="103"/>
      <c r="DE571" s="103"/>
      <c r="DF571" s="103"/>
      <c r="DG571" s="103"/>
      <c r="DH571" s="103"/>
      <c r="DI571" s="103"/>
      <c r="DJ571" s="103"/>
    </row>
    <row r="572" spans="1:114" ht="15" customHeight="1" x14ac:dyDescent="0.25">
      <c r="A572" s="70">
        <v>-75.555719440000004</v>
      </c>
      <c r="B572" s="70">
        <v>6.7800638900000001</v>
      </c>
      <c r="C572" s="71">
        <v>2600</v>
      </c>
      <c r="D572" s="56">
        <v>25021480</v>
      </c>
      <c r="E572" s="56"/>
      <c r="F572" s="195" t="s">
        <v>963</v>
      </c>
      <c r="G572" s="57" t="s">
        <v>63</v>
      </c>
      <c r="H572" s="82" t="s">
        <v>964</v>
      </c>
      <c r="I572" s="129" t="s">
        <v>1539</v>
      </c>
      <c r="J572" s="129" t="s">
        <v>1539</v>
      </c>
      <c r="K572" s="129" t="s">
        <v>1539</v>
      </c>
      <c r="L572" s="129" t="s">
        <v>1539</v>
      </c>
      <c r="M572" s="129" t="s">
        <v>1539</v>
      </c>
      <c r="N572" s="129" t="s">
        <v>1539</v>
      </c>
      <c r="O572" s="129" t="s">
        <v>1539</v>
      </c>
      <c r="P572" s="129" t="s">
        <v>1539</v>
      </c>
      <c r="Q572" s="129" t="s">
        <v>1539</v>
      </c>
      <c r="R572" s="129" t="s">
        <v>1539</v>
      </c>
      <c r="S572" s="129" t="s">
        <v>1539</v>
      </c>
      <c r="T572" s="129" t="s">
        <v>1539</v>
      </c>
      <c r="U572" s="129" t="s">
        <v>1539</v>
      </c>
      <c r="V572" s="129" t="s">
        <v>1539</v>
      </c>
      <c r="W572" s="129" t="s">
        <v>1539</v>
      </c>
      <c r="X572" s="129" t="s">
        <v>1539</v>
      </c>
      <c r="Y572" s="129" t="s">
        <v>1539</v>
      </c>
      <c r="Z572" s="129" t="s">
        <v>1539</v>
      </c>
      <c r="AA572" s="129" t="s">
        <v>1539</v>
      </c>
      <c r="AB572" s="129" t="s">
        <v>1539</v>
      </c>
      <c r="AC572" s="129" t="s">
        <v>1539</v>
      </c>
      <c r="AD572" s="129" t="s">
        <v>1539</v>
      </c>
      <c r="AE572" s="129" t="s">
        <v>1539</v>
      </c>
      <c r="AF572" s="129" t="s">
        <v>1539</v>
      </c>
      <c r="AG572" s="129" t="s">
        <v>1539</v>
      </c>
      <c r="AH572" s="129" t="s">
        <v>1539</v>
      </c>
      <c r="AI572" s="129" t="s">
        <v>1539</v>
      </c>
      <c r="AJ572" s="129" t="s">
        <v>1539</v>
      </c>
      <c r="AK572" s="129" t="s">
        <v>1539</v>
      </c>
      <c r="AL572" s="129" t="s">
        <v>1539</v>
      </c>
      <c r="AM572" s="129"/>
      <c r="AN572" s="130"/>
      <c r="AO572" s="131"/>
      <c r="AQ572" s="132"/>
      <c r="AR572" s="99"/>
      <c r="AS572" s="133"/>
      <c r="AT572" s="134"/>
      <c r="AU572" s="135" t="s">
        <v>1539</v>
      </c>
      <c r="AV572" s="136"/>
      <c r="AW572" s="140"/>
      <c r="AX572" s="129" t="s">
        <v>1539</v>
      </c>
      <c r="AY572" s="129" t="s">
        <v>1539</v>
      </c>
      <c r="AZ572" s="129" t="s">
        <v>1539</v>
      </c>
      <c r="BA572" s="129" t="s">
        <v>1539</v>
      </c>
      <c r="BB572" s="129" t="s">
        <v>1539</v>
      </c>
      <c r="BC572" s="129" t="s">
        <v>1539</v>
      </c>
      <c r="BD572" s="129" t="s">
        <v>1539</v>
      </c>
      <c r="BE572" s="129"/>
      <c r="BF572" s="129"/>
      <c r="BG572" s="129"/>
      <c r="BH572" s="129"/>
      <c r="BI572" s="129"/>
      <c r="BJ572" s="129"/>
      <c r="BK572" s="129"/>
      <c r="BL572" s="129"/>
      <c r="BM572" s="129"/>
      <c r="BN572" s="137"/>
      <c r="BO572" s="138"/>
      <c r="BP572" s="131"/>
      <c r="BQ572" s="99"/>
      <c r="BR572" s="139"/>
      <c r="BS572" s="132"/>
      <c r="BT572" s="99"/>
      <c r="BU572" s="134"/>
      <c r="BV572" s="135" t="s">
        <v>1539</v>
      </c>
      <c r="BW572" s="116"/>
      <c r="BY572" s="140" t="s">
        <v>1539</v>
      </c>
      <c r="BZ572" s="140" t="s">
        <v>1539</v>
      </c>
      <c r="CA572" s="140" t="s">
        <v>1539</v>
      </c>
      <c r="CB572" s="140" t="s">
        <v>1539</v>
      </c>
      <c r="CC572" s="140" t="s">
        <v>1539</v>
      </c>
      <c r="CD572" s="140" t="s">
        <v>1539</v>
      </c>
      <c r="CE572" s="140" t="s">
        <v>1539</v>
      </c>
      <c r="CF572" s="140" t="s">
        <v>1539</v>
      </c>
      <c r="CG572" s="140" t="s">
        <v>1539</v>
      </c>
      <c r="CH572" s="140" t="s">
        <v>1539</v>
      </c>
      <c r="CI572" s="140" t="s">
        <v>1539</v>
      </c>
      <c r="CJ572" s="140" t="s">
        <v>1539</v>
      </c>
      <c r="CL572" s="140">
        <v>20.0695652173913</v>
      </c>
      <c r="CM572" s="140">
        <v>20.378260869565221</v>
      </c>
      <c r="CN572" s="140">
        <v>20.128</v>
      </c>
      <c r="CO572" s="140">
        <v>20.095833333333331</v>
      </c>
      <c r="CP572" s="140">
        <v>20.207407407407409</v>
      </c>
      <c r="CQ572" s="140">
        <v>19.664000000000001</v>
      </c>
      <c r="CR572" s="140">
        <v>19.44230769230769</v>
      </c>
      <c r="CS572" s="140">
        <v>19.659259259259262</v>
      </c>
      <c r="CT572" s="140">
        <v>19.765384615384619</v>
      </c>
      <c r="CU572" s="140">
        <v>19.95</v>
      </c>
      <c r="CV572" s="140">
        <v>19.866666666666671</v>
      </c>
      <c r="CW572" s="140">
        <v>19.975000000000001</v>
      </c>
      <c r="CY572" s="103">
        <v>18.3</v>
      </c>
      <c r="CZ572" s="103">
        <v>18.63636363636364</v>
      </c>
      <c r="DA572" s="103">
        <v>18.486956521739131</v>
      </c>
      <c r="DB572" s="103">
        <v>18.3</v>
      </c>
      <c r="DC572" s="103">
        <v>18.488</v>
      </c>
      <c r="DD572" s="103">
        <v>18.247826086956529</v>
      </c>
      <c r="DE572" s="103">
        <v>18.029166666666669</v>
      </c>
      <c r="DF572" s="103">
        <v>18.076000000000011</v>
      </c>
      <c r="DG572" s="103">
        <v>18.079166666666669</v>
      </c>
      <c r="DH572" s="103">
        <v>17.829166666666669</v>
      </c>
      <c r="DI572" s="103">
        <v>17.945833333333329</v>
      </c>
      <c r="DJ572" s="103">
        <v>18.095652173913042</v>
      </c>
    </row>
    <row r="573" spans="1:114" ht="15" customHeight="1" x14ac:dyDescent="0.25">
      <c r="A573" s="70">
        <v>-75.84</v>
      </c>
      <c r="B573" s="70">
        <v>5.97</v>
      </c>
      <c r="C573" s="71">
        <v>604</v>
      </c>
      <c r="D573" s="56">
        <v>26200130</v>
      </c>
      <c r="E573" s="56"/>
      <c r="F573" s="195" t="s">
        <v>965</v>
      </c>
      <c r="G573" s="57" t="s">
        <v>63</v>
      </c>
      <c r="H573" s="82" t="s">
        <v>966</v>
      </c>
      <c r="I573" s="129" t="s">
        <v>1539</v>
      </c>
      <c r="J573" s="129" t="s">
        <v>1539</v>
      </c>
      <c r="K573" s="129" t="s">
        <v>1539</v>
      </c>
      <c r="L573" s="129" t="s">
        <v>1539</v>
      </c>
      <c r="M573" s="129" t="s">
        <v>1539</v>
      </c>
      <c r="N573" s="129" t="s">
        <v>1539</v>
      </c>
      <c r="O573" s="129" t="s">
        <v>1539</v>
      </c>
      <c r="P573" s="129" t="s">
        <v>1539</v>
      </c>
      <c r="Q573" s="129" t="s">
        <v>1539</v>
      </c>
      <c r="R573" s="129" t="s">
        <v>1539</v>
      </c>
      <c r="S573" s="129" t="s">
        <v>1539</v>
      </c>
      <c r="T573" s="129" t="s">
        <v>1539</v>
      </c>
      <c r="U573" s="129" t="s">
        <v>1539</v>
      </c>
      <c r="V573" s="129" t="s">
        <v>1539</v>
      </c>
      <c r="W573" s="129" t="s">
        <v>1539</v>
      </c>
      <c r="X573" s="129" t="s">
        <v>1539</v>
      </c>
      <c r="Y573" s="129" t="s">
        <v>1539</v>
      </c>
      <c r="Z573" s="129" t="s">
        <v>1539</v>
      </c>
      <c r="AA573" s="129" t="s">
        <v>1539</v>
      </c>
      <c r="AB573" s="129" t="s">
        <v>1539</v>
      </c>
      <c r="AC573" s="129" t="s">
        <v>1539</v>
      </c>
      <c r="AD573" s="129" t="s">
        <v>1539</v>
      </c>
      <c r="AE573" s="129" t="s">
        <v>1539</v>
      </c>
      <c r="AF573" s="129" t="s">
        <v>1539</v>
      </c>
      <c r="AG573" s="129" t="s">
        <v>1539</v>
      </c>
      <c r="AH573" s="129" t="s">
        <v>1539</v>
      </c>
      <c r="AI573" s="129" t="s">
        <v>1539</v>
      </c>
      <c r="AJ573" s="129" t="s">
        <v>1539</v>
      </c>
      <c r="AK573" s="129" t="s">
        <v>1539</v>
      </c>
      <c r="AL573" s="129" t="s">
        <v>1539</v>
      </c>
      <c r="AM573" s="129"/>
      <c r="AN573" s="130"/>
      <c r="AO573" s="131"/>
      <c r="AQ573" s="132"/>
      <c r="AR573" s="99"/>
      <c r="AS573" s="133"/>
      <c r="AT573" s="134"/>
      <c r="AU573" s="135" t="s">
        <v>1539</v>
      </c>
      <c r="AV573" s="136"/>
      <c r="AW573" s="140"/>
      <c r="AX573" s="129" t="s">
        <v>1539</v>
      </c>
      <c r="AY573" s="129" t="s">
        <v>1539</v>
      </c>
      <c r="AZ573" s="129" t="s">
        <v>1539</v>
      </c>
      <c r="BA573" s="129" t="s">
        <v>1539</v>
      </c>
      <c r="BB573" s="129" t="s">
        <v>1539</v>
      </c>
      <c r="BC573" s="129" t="s">
        <v>1539</v>
      </c>
      <c r="BD573" s="129" t="s">
        <v>1539</v>
      </c>
      <c r="BE573" s="129"/>
      <c r="BF573" s="129"/>
      <c r="BG573" s="129"/>
      <c r="BH573" s="129"/>
      <c r="BI573" s="129"/>
      <c r="BJ573" s="129"/>
      <c r="BK573" s="129"/>
      <c r="BL573" s="129"/>
      <c r="BM573" s="129"/>
      <c r="BN573" s="137"/>
      <c r="BO573" s="138"/>
      <c r="BP573" s="131"/>
      <c r="BQ573" s="99"/>
      <c r="BR573" s="139"/>
      <c r="BS573" s="132"/>
      <c r="BT573" s="99"/>
      <c r="BU573" s="134"/>
      <c r="BV573" s="135" t="s">
        <v>1539</v>
      </c>
      <c r="BW573" s="116"/>
      <c r="BY573" s="140" t="s">
        <v>1539</v>
      </c>
      <c r="BZ573" s="140" t="s">
        <v>1539</v>
      </c>
      <c r="CA573" s="140" t="s">
        <v>1539</v>
      </c>
      <c r="CB573" s="140" t="s">
        <v>1539</v>
      </c>
      <c r="CC573" s="140" t="s">
        <v>1539</v>
      </c>
      <c r="CD573" s="140" t="s">
        <v>1539</v>
      </c>
      <c r="CE573" s="140" t="s">
        <v>1539</v>
      </c>
      <c r="CF573" s="140" t="s">
        <v>1539</v>
      </c>
      <c r="CG573" s="140" t="s">
        <v>1539</v>
      </c>
      <c r="CH573" s="140" t="s">
        <v>1539</v>
      </c>
      <c r="CI573" s="140" t="s">
        <v>1539</v>
      </c>
      <c r="CJ573" s="140" t="s">
        <v>1539</v>
      </c>
      <c r="CL573" s="140"/>
      <c r="CM573" s="140"/>
      <c r="CN573" s="140"/>
      <c r="CO573" s="140"/>
      <c r="CP573" s="140"/>
      <c r="CQ573" s="140"/>
      <c r="CR573" s="140"/>
      <c r="CS573" s="140"/>
      <c r="CT573" s="140"/>
      <c r="CU573" s="140"/>
      <c r="CV573" s="140"/>
      <c r="CW573" s="140"/>
      <c r="CY573" s="103"/>
      <c r="CZ573" s="103"/>
      <c r="DA573" s="103"/>
      <c r="DB573" s="103"/>
      <c r="DC573" s="103"/>
      <c r="DD573" s="103"/>
      <c r="DE573" s="103"/>
      <c r="DF573" s="103"/>
      <c r="DG573" s="103"/>
      <c r="DH573" s="103"/>
      <c r="DI573" s="103"/>
      <c r="DJ573" s="103"/>
    </row>
    <row r="574" spans="1:114" ht="15" customHeight="1" x14ac:dyDescent="0.25">
      <c r="A574" s="70">
        <v>-75.16380556</v>
      </c>
      <c r="B574" s="70">
        <v>6.4683055600000001</v>
      </c>
      <c r="C574" s="71">
        <v>1901</v>
      </c>
      <c r="D574" s="56">
        <v>23080390</v>
      </c>
      <c r="E574" s="56"/>
      <c r="F574" s="195" t="s">
        <v>967</v>
      </c>
      <c r="G574" s="57" t="s">
        <v>63</v>
      </c>
      <c r="H574" s="82" t="s">
        <v>968</v>
      </c>
      <c r="I574" s="129" t="s">
        <v>1539</v>
      </c>
      <c r="J574" s="129" t="s">
        <v>1539</v>
      </c>
      <c r="K574" s="129" t="s">
        <v>1539</v>
      </c>
      <c r="L574" s="129" t="s">
        <v>1539</v>
      </c>
      <c r="M574" s="129" t="s">
        <v>1539</v>
      </c>
      <c r="N574" s="129" t="s">
        <v>1539</v>
      </c>
      <c r="O574" s="129" t="s">
        <v>1539</v>
      </c>
      <c r="P574" s="129" t="s">
        <v>1539</v>
      </c>
      <c r="Q574" s="129" t="s">
        <v>1539</v>
      </c>
      <c r="R574" s="129" t="s">
        <v>1539</v>
      </c>
      <c r="S574" s="129" t="s">
        <v>1539</v>
      </c>
      <c r="T574" s="129" t="s">
        <v>1539</v>
      </c>
      <c r="U574" s="129" t="s">
        <v>1539</v>
      </c>
      <c r="V574" s="129" t="s">
        <v>1539</v>
      </c>
      <c r="W574" s="129" t="s">
        <v>1539</v>
      </c>
      <c r="X574" s="129" t="s">
        <v>1539</v>
      </c>
      <c r="Y574" s="129" t="s">
        <v>1539</v>
      </c>
      <c r="Z574" s="129" t="s">
        <v>1539</v>
      </c>
      <c r="AA574" s="129" t="s">
        <v>1539</v>
      </c>
      <c r="AB574" s="129" t="s">
        <v>1539</v>
      </c>
      <c r="AC574" s="129" t="s">
        <v>1539</v>
      </c>
      <c r="AD574" s="129" t="s">
        <v>1539</v>
      </c>
      <c r="AE574" s="129" t="s">
        <v>1539</v>
      </c>
      <c r="AF574" s="129" t="s">
        <v>1539</v>
      </c>
      <c r="AG574" s="129" t="s">
        <v>1539</v>
      </c>
      <c r="AH574" s="129" t="s">
        <v>1539</v>
      </c>
      <c r="AI574" s="129" t="s">
        <v>1539</v>
      </c>
      <c r="AJ574" s="129" t="s">
        <v>1539</v>
      </c>
      <c r="AK574" s="129" t="s">
        <v>1539</v>
      </c>
      <c r="AL574" s="129" t="s">
        <v>1539</v>
      </c>
      <c r="AM574" s="129"/>
      <c r="AN574" s="130"/>
      <c r="AO574" s="131"/>
      <c r="AQ574" s="132"/>
      <c r="AR574" s="99"/>
      <c r="AS574" s="133"/>
      <c r="AT574" s="134"/>
      <c r="AU574" s="135" t="s">
        <v>1539</v>
      </c>
      <c r="AV574" s="136"/>
      <c r="AW574" s="140"/>
      <c r="AX574" s="129" t="s">
        <v>1539</v>
      </c>
      <c r="AY574" s="129" t="s">
        <v>1539</v>
      </c>
      <c r="AZ574" s="129" t="s">
        <v>1539</v>
      </c>
      <c r="BA574" s="129" t="s">
        <v>1539</v>
      </c>
      <c r="BB574" s="129" t="s">
        <v>1539</v>
      </c>
      <c r="BC574" s="129" t="s">
        <v>1539</v>
      </c>
      <c r="BD574" s="129" t="s">
        <v>1539</v>
      </c>
      <c r="BE574" s="129"/>
      <c r="BF574" s="129"/>
      <c r="BG574" s="129"/>
      <c r="BH574" s="129"/>
      <c r="BI574" s="129"/>
      <c r="BJ574" s="129"/>
      <c r="BK574" s="129"/>
      <c r="BL574" s="129"/>
      <c r="BM574" s="129"/>
      <c r="BN574" s="137"/>
      <c r="BO574" s="138"/>
      <c r="BP574" s="131"/>
      <c r="BQ574" s="99"/>
      <c r="BR574" s="139"/>
      <c r="BS574" s="132"/>
      <c r="BT574" s="99"/>
      <c r="BU574" s="134"/>
      <c r="BV574" s="135" t="s">
        <v>1539</v>
      </c>
      <c r="BW574" s="116"/>
      <c r="BY574" s="140" t="s">
        <v>1539</v>
      </c>
      <c r="BZ574" s="140" t="s">
        <v>1539</v>
      </c>
      <c r="CA574" s="140" t="s">
        <v>1539</v>
      </c>
      <c r="CB574" s="140" t="s">
        <v>1539</v>
      </c>
      <c r="CC574" s="140" t="s">
        <v>1539</v>
      </c>
      <c r="CD574" s="140" t="s">
        <v>1539</v>
      </c>
      <c r="CE574" s="140" t="s">
        <v>1539</v>
      </c>
      <c r="CF574" s="140" t="s">
        <v>1539</v>
      </c>
      <c r="CG574" s="140" t="s">
        <v>1539</v>
      </c>
      <c r="CH574" s="140" t="s">
        <v>1539</v>
      </c>
      <c r="CI574" s="140" t="s">
        <v>1539</v>
      </c>
      <c r="CJ574" s="140" t="s">
        <v>1539</v>
      </c>
      <c r="CL574" s="140"/>
      <c r="CM574" s="140"/>
      <c r="CN574" s="140"/>
      <c r="CO574" s="140"/>
      <c r="CP574" s="140"/>
      <c r="CQ574" s="140"/>
      <c r="CR574" s="140"/>
      <c r="CS574" s="140"/>
      <c r="CT574" s="140"/>
      <c r="CU574" s="140"/>
      <c r="CV574" s="140"/>
      <c r="CW574" s="140"/>
      <c r="CY574" s="103"/>
      <c r="CZ574" s="103"/>
      <c r="DA574" s="103"/>
      <c r="DB574" s="103"/>
      <c r="DC574" s="103"/>
      <c r="DD574" s="103"/>
      <c r="DE574" s="103"/>
      <c r="DF574" s="103"/>
      <c r="DG574" s="103"/>
      <c r="DH574" s="103"/>
      <c r="DI574" s="103"/>
      <c r="DJ574" s="103"/>
    </row>
    <row r="575" spans="1:114" ht="15" customHeight="1" x14ac:dyDescent="0.25">
      <c r="A575" s="70">
        <v>-75.67586111</v>
      </c>
      <c r="B575" s="70">
        <v>6.2573055599999998</v>
      </c>
      <c r="C575" s="71">
        <v>2450</v>
      </c>
      <c r="D575" s="56">
        <v>27011110</v>
      </c>
      <c r="E575" s="56"/>
      <c r="F575" s="195" t="s">
        <v>969</v>
      </c>
      <c r="G575" s="57" t="s">
        <v>63</v>
      </c>
      <c r="H575" s="82" t="s">
        <v>73</v>
      </c>
      <c r="I575" s="129" t="s">
        <v>1539</v>
      </c>
      <c r="J575" s="129" t="s">
        <v>1539</v>
      </c>
      <c r="K575" s="129" t="s">
        <v>1539</v>
      </c>
      <c r="L575" s="129" t="s">
        <v>1539</v>
      </c>
      <c r="M575" s="129" t="s">
        <v>1539</v>
      </c>
      <c r="N575" s="129" t="s">
        <v>1539</v>
      </c>
      <c r="O575" s="129" t="s">
        <v>1539</v>
      </c>
      <c r="P575" s="129" t="s">
        <v>1539</v>
      </c>
      <c r="Q575" s="129" t="s">
        <v>1539</v>
      </c>
      <c r="R575" s="129" t="s">
        <v>1539</v>
      </c>
      <c r="S575" s="129" t="s">
        <v>1539</v>
      </c>
      <c r="T575" s="129" t="s">
        <v>1539</v>
      </c>
      <c r="U575" s="129" t="s">
        <v>1539</v>
      </c>
      <c r="V575" s="129" t="s">
        <v>1539</v>
      </c>
      <c r="W575" s="129" t="s">
        <v>1539</v>
      </c>
      <c r="X575" s="129" t="s">
        <v>1539</v>
      </c>
      <c r="Y575" s="129" t="s">
        <v>1539</v>
      </c>
      <c r="Z575" s="129" t="s">
        <v>1539</v>
      </c>
      <c r="AA575" s="129" t="s">
        <v>1539</v>
      </c>
      <c r="AB575" s="129" t="s">
        <v>1539</v>
      </c>
      <c r="AC575" s="129" t="s">
        <v>1539</v>
      </c>
      <c r="AD575" s="129" t="s">
        <v>1539</v>
      </c>
      <c r="AE575" s="129" t="s">
        <v>1539</v>
      </c>
      <c r="AF575" s="129" t="s">
        <v>1539</v>
      </c>
      <c r="AG575" s="129" t="s">
        <v>1539</v>
      </c>
      <c r="AH575" s="129" t="s">
        <v>1539</v>
      </c>
      <c r="AI575" s="129" t="s">
        <v>1539</v>
      </c>
      <c r="AJ575" s="129" t="s">
        <v>1539</v>
      </c>
      <c r="AK575" s="129" t="s">
        <v>1539</v>
      </c>
      <c r="AL575" s="129" t="s">
        <v>1539</v>
      </c>
      <c r="AM575" s="129"/>
      <c r="AN575" s="130"/>
      <c r="AO575" s="131"/>
      <c r="AQ575" s="132"/>
      <c r="AR575" s="99"/>
      <c r="AS575" s="133"/>
      <c r="AT575" s="134"/>
      <c r="AU575" s="135" t="s">
        <v>1539</v>
      </c>
      <c r="AV575" s="136"/>
      <c r="AW575" s="140"/>
      <c r="AX575" s="129" t="s">
        <v>1539</v>
      </c>
      <c r="AY575" s="129" t="s">
        <v>1539</v>
      </c>
      <c r="AZ575" s="129" t="s">
        <v>1539</v>
      </c>
      <c r="BA575" s="129" t="s">
        <v>1539</v>
      </c>
      <c r="BB575" s="129" t="s">
        <v>1539</v>
      </c>
      <c r="BC575" s="129" t="s">
        <v>1539</v>
      </c>
      <c r="BD575" s="129" t="s">
        <v>1539</v>
      </c>
      <c r="BE575" s="129"/>
      <c r="BF575" s="129"/>
      <c r="BG575" s="129"/>
      <c r="BH575" s="129"/>
      <c r="BI575" s="129"/>
      <c r="BJ575" s="129"/>
      <c r="BK575" s="129"/>
      <c r="BL575" s="129"/>
      <c r="BM575" s="129"/>
      <c r="BN575" s="137"/>
      <c r="BO575" s="138"/>
      <c r="BP575" s="131"/>
      <c r="BQ575" s="99"/>
      <c r="BR575" s="139"/>
      <c r="BS575" s="132"/>
      <c r="BT575" s="99"/>
      <c r="BU575" s="134"/>
      <c r="BV575" s="135" t="s">
        <v>1539</v>
      </c>
      <c r="BW575" s="116"/>
      <c r="BY575" s="140" t="s">
        <v>1539</v>
      </c>
      <c r="BZ575" s="140" t="s">
        <v>1539</v>
      </c>
      <c r="CA575" s="140" t="s">
        <v>1539</v>
      </c>
      <c r="CB575" s="140" t="s">
        <v>1539</v>
      </c>
      <c r="CC575" s="140" t="s">
        <v>1539</v>
      </c>
      <c r="CD575" s="140" t="s">
        <v>1539</v>
      </c>
      <c r="CE575" s="140" t="s">
        <v>1539</v>
      </c>
      <c r="CF575" s="140" t="s">
        <v>1539</v>
      </c>
      <c r="CG575" s="140" t="s">
        <v>1539</v>
      </c>
      <c r="CH575" s="140" t="s">
        <v>1539</v>
      </c>
      <c r="CI575" s="140" t="s">
        <v>1539</v>
      </c>
      <c r="CJ575" s="140" t="s">
        <v>1539</v>
      </c>
      <c r="CL575" s="140"/>
      <c r="CM575" s="140"/>
      <c r="CN575" s="140"/>
      <c r="CO575" s="140"/>
      <c r="CP575" s="140"/>
      <c r="CQ575" s="140"/>
      <c r="CR575" s="140"/>
      <c r="CS575" s="140"/>
      <c r="CT575" s="140"/>
      <c r="CU575" s="140"/>
      <c r="CV575" s="140"/>
      <c r="CW575" s="140"/>
      <c r="CY575" s="103"/>
      <c r="CZ575" s="103"/>
      <c r="DA575" s="103"/>
      <c r="DB575" s="103"/>
      <c r="DC575" s="103"/>
      <c r="DD575" s="103"/>
      <c r="DE575" s="103"/>
      <c r="DF575" s="103"/>
      <c r="DG575" s="103"/>
      <c r="DH575" s="103"/>
      <c r="DI575" s="103"/>
      <c r="DJ575" s="103"/>
    </row>
    <row r="576" spans="1:114" ht="15" customHeight="1" x14ac:dyDescent="0.25">
      <c r="A576" s="70">
        <v>-74.839333330000002</v>
      </c>
      <c r="B576" s="70">
        <v>7.3193055600000001</v>
      </c>
      <c r="C576" s="71">
        <v>220</v>
      </c>
      <c r="D576" s="56">
        <v>27030090</v>
      </c>
      <c r="E576" s="56"/>
      <c r="F576" s="195" t="s">
        <v>195</v>
      </c>
      <c r="G576" s="57" t="s">
        <v>63</v>
      </c>
      <c r="H576" s="82" t="s">
        <v>970</v>
      </c>
      <c r="I576" s="129" t="s">
        <v>1539</v>
      </c>
      <c r="J576" s="129" t="s">
        <v>1539</v>
      </c>
      <c r="K576" s="129" t="s">
        <v>1539</v>
      </c>
      <c r="L576" s="129" t="s">
        <v>1539</v>
      </c>
      <c r="M576" s="129" t="s">
        <v>1539</v>
      </c>
      <c r="N576" s="129" t="s">
        <v>1539</v>
      </c>
      <c r="O576" s="129" t="s">
        <v>1539</v>
      </c>
      <c r="P576" s="129" t="s">
        <v>1539</v>
      </c>
      <c r="Q576" s="129" t="s">
        <v>1539</v>
      </c>
      <c r="R576" s="129" t="s">
        <v>1539</v>
      </c>
      <c r="S576" s="129" t="s">
        <v>1539</v>
      </c>
      <c r="T576" s="129" t="s">
        <v>1539</v>
      </c>
      <c r="U576" s="129" t="s">
        <v>1539</v>
      </c>
      <c r="V576" s="129" t="s">
        <v>1539</v>
      </c>
      <c r="W576" s="129" t="s">
        <v>1539</v>
      </c>
      <c r="X576" s="129" t="s">
        <v>1539</v>
      </c>
      <c r="Y576" s="129" t="s">
        <v>1539</v>
      </c>
      <c r="Z576" s="129" t="s">
        <v>1539</v>
      </c>
      <c r="AA576" s="129" t="s">
        <v>1539</v>
      </c>
      <c r="AB576" s="129" t="s">
        <v>1539</v>
      </c>
      <c r="AC576" s="129" t="s">
        <v>1539</v>
      </c>
      <c r="AD576" s="129" t="s">
        <v>1539</v>
      </c>
      <c r="AE576" s="129" t="s">
        <v>1539</v>
      </c>
      <c r="AF576" s="129" t="s">
        <v>1539</v>
      </c>
      <c r="AG576" s="129" t="s">
        <v>1539</v>
      </c>
      <c r="AH576" s="129" t="s">
        <v>1539</v>
      </c>
      <c r="AI576" s="129" t="s">
        <v>1539</v>
      </c>
      <c r="AJ576" s="129" t="s">
        <v>1539</v>
      </c>
      <c r="AK576" s="129" t="s">
        <v>1539</v>
      </c>
      <c r="AL576" s="129" t="s">
        <v>1539</v>
      </c>
      <c r="AM576" s="129"/>
      <c r="AN576" s="130"/>
      <c r="AO576" s="131"/>
      <c r="AQ576" s="132"/>
      <c r="AR576" s="99"/>
      <c r="AS576" s="133"/>
      <c r="AT576" s="134"/>
      <c r="AU576" s="135" t="s">
        <v>1539</v>
      </c>
      <c r="AV576" s="136"/>
      <c r="AW576" s="140"/>
      <c r="AX576" s="129" t="s">
        <v>1539</v>
      </c>
      <c r="AY576" s="129" t="s">
        <v>1539</v>
      </c>
      <c r="AZ576" s="129" t="s">
        <v>1539</v>
      </c>
      <c r="BA576" s="129" t="s">
        <v>1539</v>
      </c>
      <c r="BB576" s="129" t="s">
        <v>1539</v>
      </c>
      <c r="BC576" s="129" t="s">
        <v>1539</v>
      </c>
      <c r="BD576" s="129" t="s">
        <v>1539</v>
      </c>
      <c r="BE576" s="129"/>
      <c r="BF576" s="129"/>
      <c r="BG576" s="129"/>
      <c r="BH576" s="129"/>
      <c r="BI576" s="129"/>
      <c r="BJ576" s="129"/>
      <c r="BK576" s="129"/>
      <c r="BL576" s="129"/>
      <c r="BM576" s="129"/>
      <c r="BN576" s="137"/>
      <c r="BO576" s="138"/>
      <c r="BP576" s="131"/>
      <c r="BQ576" s="99"/>
      <c r="BR576" s="139"/>
      <c r="BS576" s="132"/>
      <c r="BT576" s="99"/>
      <c r="BU576" s="134"/>
      <c r="BV576" s="135" t="s">
        <v>1539</v>
      </c>
      <c r="BW576" s="116"/>
      <c r="BY576" s="140" t="s">
        <v>1539</v>
      </c>
      <c r="BZ576" s="140" t="s">
        <v>1539</v>
      </c>
      <c r="CA576" s="140" t="s">
        <v>1539</v>
      </c>
      <c r="CB576" s="140" t="s">
        <v>1539</v>
      </c>
      <c r="CC576" s="140" t="s">
        <v>1539</v>
      </c>
      <c r="CD576" s="140" t="s">
        <v>1539</v>
      </c>
      <c r="CE576" s="140" t="s">
        <v>1539</v>
      </c>
      <c r="CF576" s="140" t="s">
        <v>1539</v>
      </c>
      <c r="CG576" s="140" t="s">
        <v>1539</v>
      </c>
      <c r="CH576" s="140" t="s">
        <v>1539</v>
      </c>
      <c r="CI576" s="140" t="s">
        <v>1539</v>
      </c>
      <c r="CJ576" s="140" t="s">
        <v>1539</v>
      </c>
      <c r="CL576" s="140"/>
      <c r="CM576" s="140"/>
      <c r="CN576" s="140"/>
      <c r="CO576" s="140"/>
      <c r="CP576" s="140"/>
      <c r="CQ576" s="140"/>
      <c r="CR576" s="140"/>
      <c r="CS576" s="140"/>
      <c r="CT576" s="140"/>
      <c r="CU576" s="140"/>
      <c r="CV576" s="140"/>
      <c r="CW576" s="140"/>
      <c r="CY576" s="103"/>
      <c r="CZ576" s="103"/>
      <c r="DA576" s="103"/>
      <c r="DB576" s="103"/>
      <c r="DC576" s="103"/>
      <c r="DD576" s="103"/>
      <c r="DE576" s="103"/>
      <c r="DF576" s="103"/>
      <c r="DG576" s="103"/>
      <c r="DH576" s="103"/>
      <c r="DI576" s="103"/>
      <c r="DJ576" s="103"/>
    </row>
    <row r="577" spans="1:114" ht="15" customHeight="1" x14ac:dyDescent="0.25">
      <c r="A577" s="70">
        <v>-76.029722219999996</v>
      </c>
      <c r="B577" s="70">
        <v>6.7580555599999999</v>
      </c>
      <c r="C577" s="71">
        <v>1200</v>
      </c>
      <c r="D577" s="56">
        <v>11115020</v>
      </c>
      <c r="E577" s="56"/>
      <c r="F577" s="195" t="s">
        <v>971</v>
      </c>
      <c r="G577" s="57" t="s">
        <v>63</v>
      </c>
      <c r="H577" s="82" t="s">
        <v>972</v>
      </c>
      <c r="I577" s="129" t="s">
        <v>1539</v>
      </c>
      <c r="J577" s="129" t="s">
        <v>1539</v>
      </c>
      <c r="K577" s="129" t="s">
        <v>1539</v>
      </c>
      <c r="L577" s="129" t="s">
        <v>1539</v>
      </c>
      <c r="M577" s="129" t="s">
        <v>1539</v>
      </c>
      <c r="N577" s="129" t="s">
        <v>1539</v>
      </c>
      <c r="O577" s="129" t="s">
        <v>1539</v>
      </c>
      <c r="P577" s="129" t="s">
        <v>1539</v>
      </c>
      <c r="Q577" s="129" t="s">
        <v>1539</v>
      </c>
      <c r="R577" s="129" t="s">
        <v>1539</v>
      </c>
      <c r="S577" s="129" t="s">
        <v>1539</v>
      </c>
      <c r="T577" s="129" t="s">
        <v>1539</v>
      </c>
      <c r="U577" s="129" t="s">
        <v>1539</v>
      </c>
      <c r="V577" s="129" t="s">
        <v>1539</v>
      </c>
      <c r="W577" s="129" t="s">
        <v>1539</v>
      </c>
      <c r="X577" s="129" t="s">
        <v>1539</v>
      </c>
      <c r="Y577" s="129" t="s">
        <v>1539</v>
      </c>
      <c r="Z577" s="129" t="s">
        <v>1539</v>
      </c>
      <c r="AA577" s="129" t="s">
        <v>1539</v>
      </c>
      <c r="AB577" s="129" t="s">
        <v>1539</v>
      </c>
      <c r="AC577" s="129" t="s">
        <v>1539</v>
      </c>
      <c r="AD577" s="129" t="s">
        <v>1539</v>
      </c>
      <c r="AE577" s="129" t="s">
        <v>1539</v>
      </c>
      <c r="AF577" s="129" t="s">
        <v>1539</v>
      </c>
      <c r="AG577" s="129" t="s">
        <v>1539</v>
      </c>
      <c r="AH577" s="129" t="s">
        <v>1539</v>
      </c>
      <c r="AI577" s="129" t="s">
        <v>1539</v>
      </c>
      <c r="AJ577" s="129" t="s">
        <v>1539</v>
      </c>
      <c r="AK577" s="129" t="s">
        <v>1539</v>
      </c>
      <c r="AL577" s="129" t="s">
        <v>1539</v>
      </c>
      <c r="AM577" s="129"/>
      <c r="AN577" s="130"/>
      <c r="AO577" s="131"/>
      <c r="AQ577" s="132"/>
      <c r="AR577" s="99"/>
      <c r="AS577" s="133"/>
      <c r="AT577" s="134"/>
      <c r="AU577" s="135">
        <v>32.4</v>
      </c>
      <c r="AV577" s="136"/>
      <c r="AW577" s="140"/>
      <c r="AX577" s="129" t="s">
        <v>1539</v>
      </c>
      <c r="AY577" s="129" t="s">
        <v>1539</v>
      </c>
      <c r="AZ577" s="129" t="s">
        <v>1539</v>
      </c>
      <c r="BA577" s="129" t="s">
        <v>1539</v>
      </c>
      <c r="BB577" s="129" t="s">
        <v>1539</v>
      </c>
      <c r="BC577" s="129" t="s">
        <v>1539</v>
      </c>
      <c r="BD577" s="129" t="s">
        <v>1539</v>
      </c>
      <c r="BE577" s="129"/>
      <c r="BF577" s="129"/>
      <c r="BG577" s="129"/>
      <c r="BH577" s="129"/>
      <c r="BI577" s="129"/>
      <c r="BJ577" s="129"/>
      <c r="BK577" s="129"/>
      <c r="BL577" s="129"/>
      <c r="BM577" s="129"/>
      <c r="BN577" s="137"/>
      <c r="BO577" s="138"/>
      <c r="BP577" s="131"/>
      <c r="BQ577" s="99"/>
      <c r="BR577" s="139"/>
      <c r="BS577" s="132"/>
      <c r="BT577" s="99"/>
      <c r="BU577" s="134"/>
      <c r="BV577" s="135">
        <v>34</v>
      </c>
      <c r="BW577" s="116"/>
      <c r="BY577" s="140">
        <v>34.6</v>
      </c>
      <c r="BZ577" s="140">
        <v>34.200000000000003</v>
      </c>
      <c r="CA577" s="140">
        <v>34.4</v>
      </c>
      <c r="CB577" s="140">
        <v>32.799999999999997</v>
      </c>
      <c r="CC577" s="140">
        <v>33.799999999999997</v>
      </c>
      <c r="CD577" s="140">
        <v>33</v>
      </c>
      <c r="CE577" s="140">
        <v>33</v>
      </c>
      <c r="CF577" s="140">
        <v>33.4</v>
      </c>
      <c r="CG577" s="140">
        <v>34.4</v>
      </c>
      <c r="CH577" s="140">
        <v>32.4</v>
      </c>
      <c r="CI577" s="140">
        <v>32.4</v>
      </c>
      <c r="CJ577" s="140">
        <v>34</v>
      </c>
      <c r="CL577" s="140">
        <v>30.423529411764711</v>
      </c>
      <c r="CM577" s="140">
        <v>30.9</v>
      </c>
      <c r="CN577" s="140">
        <v>31.04210526315789</v>
      </c>
      <c r="CO577" s="140">
        <v>30.147368421052629</v>
      </c>
      <c r="CP577" s="140">
        <v>29.733333333333331</v>
      </c>
      <c r="CQ577" s="140">
        <v>30.25714285714286</v>
      </c>
      <c r="CR577" s="140">
        <v>30.57</v>
      </c>
      <c r="CS577" s="140">
        <v>30.940000000000008</v>
      </c>
      <c r="CT577" s="140">
        <v>30.36</v>
      </c>
      <c r="CU577" s="140">
        <v>28.77</v>
      </c>
      <c r="CV577" s="140">
        <v>28.515789473684212</v>
      </c>
      <c r="CW577" s="140">
        <v>29.25</v>
      </c>
      <c r="CY577" s="103">
        <v>27.123529411764711</v>
      </c>
      <c r="CZ577" s="103">
        <v>27.588888888888889</v>
      </c>
      <c r="DA577" s="103">
        <v>27.547368421052632</v>
      </c>
      <c r="DB577" s="103">
        <v>26.905263157894741</v>
      </c>
      <c r="DC577" s="103">
        <v>26.61904761904762</v>
      </c>
      <c r="DD577" s="103">
        <v>26.661904761904761</v>
      </c>
      <c r="DE577" s="103">
        <v>26.984999999999999</v>
      </c>
      <c r="DF577" s="103">
        <v>27.324999999999999</v>
      </c>
      <c r="DG577" s="103">
        <v>26.95</v>
      </c>
      <c r="DH577" s="103">
        <v>26.09</v>
      </c>
      <c r="DI577" s="103">
        <v>26.078947368421051</v>
      </c>
      <c r="DJ577" s="103">
        <v>26.45</v>
      </c>
    </row>
    <row r="578" spans="1:114" ht="15" customHeight="1" thickBot="1" x14ac:dyDescent="0.3">
      <c r="A578" s="70"/>
      <c r="B578" s="70"/>
      <c r="C578" s="71"/>
      <c r="D578" s="75"/>
      <c r="E578" s="75"/>
      <c r="F578" s="195"/>
      <c r="G578" s="57"/>
      <c r="H578" s="57"/>
      <c r="I578" s="129" t="s">
        <v>1539</v>
      </c>
      <c r="J578" s="129" t="s">
        <v>1539</v>
      </c>
      <c r="K578" s="129" t="s">
        <v>1539</v>
      </c>
      <c r="L578" s="129" t="s">
        <v>1539</v>
      </c>
      <c r="M578" s="129" t="s">
        <v>1539</v>
      </c>
      <c r="N578" s="129" t="s">
        <v>1539</v>
      </c>
      <c r="O578" s="129" t="s">
        <v>1539</v>
      </c>
      <c r="P578" s="129" t="s">
        <v>1539</v>
      </c>
      <c r="Q578" s="129" t="s">
        <v>1539</v>
      </c>
      <c r="R578" s="129" t="s">
        <v>1539</v>
      </c>
      <c r="S578" s="129" t="s">
        <v>1539</v>
      </c>
      <c r="T578" s="129" t="s">
        <v>1539</v>
      </c>
      <c r="U578" s="129" t="s">
        <v>1539</v>
      </c>
      <c r="V578" s="129" t="s">
        <v>1539</v>
      </c>
      <c r="W578" s="129" t="s">
        <v>1539</v>
      </c>
      <c r="X578" s="129" t="s">
        <v>1539</v>
      </c>
      <c r="Y578" s="129" t="s">
        <v>1539</v>
      </c>
      <c r="Z578" s="129" t="s">
        <v>1539</v>
      </c>
      <c r="AA578" s="129" t="s">
        <v>1539</v>
      </c>
      <c r="AB578" s="129" t="s">
        <v>1539</v>
      </c>
      <c r="AC578" s="129" t="s">
        <v>1539</v>
      </c>
      <c r="AD578" s="129" t="s">
        <v>1539</v>
      </c>
      <c r="AE578" s="129" t="s">
        <v>1539</v>
      </c>
      <c r="AF578" s="129" t="s">
        <v>1539</v>
      </c>
      <c r="AG578" s="129" t="s">
        <v>1539</v>
      </c>
      <c r="AH578" s="129" t="s">
        <v>1539</v>
      </c>
      <c r="AI578" s="129" t="s">
        <v>1539</v>
      </c>
      <c r="AJ578" s="129" t="s">
        <v>1539</v>
      </c>
      <c r="AK578" s="129" t="s">
        <v>1539</v>
      </c>
      <c r="AL578" s="129" t="s">
        <v>1539</v>
      </c>
      <c r="AM578" s="129"/>
      <c r="AN578" s="130"/>
      <c r="AO578" s="131"/>
      <c r="AQ578" s="132"/>
      <c r="AR578" s="99"/>
      <c r="AS578" s="133"/>
      <c r="AT578" s="134"/>
      <c r="AU578" s="135" t="s">
        <v>1539</v>
      </c>
      <c r="AV578" s="136"/>
      <c r="AW578" s="140"/>
      <c r="AX578" s="129" t="s">
        <v>1539</v>
      </c>
      <c r="AY578" s="129" t="s">
        <v>1539</v>
      </c>
      <c r="AZ578" s="129" t="s">
        <v>1539</v>
      </c>
      <c r="BA578" s="129" t="s">
        <v>1539</v>
      </c>
      <c r="BB578" s="129" t="s">
        <v>1539</v>
      </c>
      <c r="BC578" s="129" t="s">
        <v>1539</v>
      </c>
      <c r="BD578" s="129" t="s">
        <v>1539</v>
      </c>
      <c r="BE578" s="129"/>
      <c r="BF578" s="129"/>
      <c r="BG578" s="129"/>
      <c r="BH578" s="129"/>
      <c r="BI578" s="129"/>
      <c r="BJ578" s="129"/>
      <c r="BK578" s="129"/>
      <c r="BL578" s="129"/>
      <c r="BM578" s="129"/>
      <c r="BN578" s="137"/>
      <c r="BO578" s="138"/>
      <c r="BP578" s="131"/>
      <c r="BQ578" s="99"/>
      <c r="BR578" s="139"/>
      <c r="BS578" s="132"/>
      <c r="BT578" s="99"/>
      <c r="BU578" s="134"/>
      <c r="BV578" s="135" t="s">
        <v>1539</v>
      </c>
      <c r="BW578" s="116"/>
      <c r="BY578" s="140" t="s">
        <v>1539</v>
      </c>
      <c r="BZ578" s="140" t="s">
        <v>1539</v>
      </c>
      <c r="CA578" s="140" t="s">
        <v>1539</v>
      </c>
      <c r="CB578" s="140" t="s">
        <v>1539</v>
      </c>
      <c r="CC578" s="140" t="s">
        <v>1539</v>
      </c>
      <c r="CD578" s="140" t="s">
        <v>1539</v>
      </c>
      <c r="CE578" s="140" t="s">
        <v>1539</v>
      </c>
      <c r="CF578" s="140" t="s">
        <v>1539</v>
      </c>
      <c r="CG578" s="140" t="s">
        <v>1539</v>
      </c>
      <c r="CH578" s="140" t="s">
        <v>1539</v>
      </c>
      <c r="CI578" s="140" t="s">
        <v>1539</v>
      </c>
      <c r="CJ578" s="140" t="s">
        <v>1539</v>
      </c>
      <c r="CL578" s="140"/>
      <c r="CM578" s="140"/>
      <c r="CN578" s="140"/>
      <c r="CO578" s="140"/>
      <c r="CP578" s="140"/>
      <c r="CQ578" s="140"/>
      <c r="CR578" s="140"/>
      <c r="CS578" s="140"/>
      <c r="CT578" s="140"/>
      <c r="CU578" s="140"/>
      <c r="CV578" s="140"/>
      <c r="CW578" s="140"/>
      <c r="CY578" s="103"/>
      <c r="CZ578" s="103"/>
      <c r="DA578" s="103"/>
      <c r="DB578" s="103"/>
      <c r="DC578" s="103"/>
      <c r="DD578" s="103"/>
      <c r="DE578" s="103"/>
      <c r="DF578" s="103"/>
      <c r="DG578" s="103"/>
      <c r="DH578" s="103"/>
      <c r="DI578" s="103"/>
      <c r="DJ578" s="103"/>
    </row>
    <row r="579" spans="1:114" s="49" customFormat="1" ht="15" customHeight="1" thickTop="1" thickBot="1" x14ac:dyDescent="0.3">
      <c r="A579" s="51" t="s">
        <v>973</v>
      </c>
      <c r="B579" s="51"/>
      <c r="C579" s="52"/>
      <c r="D579" s="53"/>
      <c r="E579" s="53"/>
      <c r="F579" s="95" t="s">
        <v>974</v>
      </c>
      <c r="G579" s="55"/>
      <c r="H579" s="54"/>
      <c r="I579" s="145"/>
      <c r="J579" s="145"/>
      <c r="K579" s="145"/>
      <c r="L579" s="145"/>
      <c r="M579" s="145"/>
      <c r="N579" s="145"/>
      <c r="O579" s="145"/>
      <c r="P579" s="145"/>
      <c r="Q579" s="145"/>
      <c r="R579" s="145"/>
      <c r="S579" s="145"/>
      <c r="T579" s="145"/>
      <c r="U579" s="145"/>
      <c r="V579" s="145"/>
      <c r="W579" s="145"/>
      <c r="X579" s="145"/>
      <c r="Y579" s="145"/>
      <c r="Z579" s="145"/>
      <c r="AA579" s="145"/>
      <c r="AB579" s="145"/>
      <c r="AC579" s="145"/>
      <c r="AD579" s="145"/>
      <c r="AE579" s="145"/>
      <c r="AF579" s="145"/>
      <c r="AG579" s="145"/>
      <c r="AH579" s="145"/>
      <c r="AI579" s="145"/>
      <c r="AJ579" s="145"/>
      <c r="AK579" s="145"/>
      <c r="AL579" s="145"/>
      <c r="AM579" s="145"/>
      <c r="AN579" s="145"/>
      <c r="AO579" s="146"/>
      <c r="AP579" s="146"/>
      <c r="AQ579" s="147"/>
      <c r="AR579" s="148"/>
      <c r="AS579" s="149"/>
      <c r="AT579" s="148"/>
      <c r="AU579" s="148"/>
      <c r="AV579" s="148"/>
      <c r="AW579" s="212"/>
      <c r="AX579" s="145"/>
      <c r="AY579" s="145"/>
      <c r="AZ579" s="145"/>
      <c r="BA579" s="145"/>
      <c r="BB579" s="145"/>
      <c r="BC579" s="145"/>
      <c r="BD579" s="145"/>
      <c r="BE579" s="145"/>
      <c r="BF579" s="145"/>
      <c r="BG579" s="145"/>
      <c r="BH579" s="145"/>
      <c r="BI579" s="145"/>
      <c r="BJ579" s="145"/>
      <c r="BK579" s="145"/>
      <c r="BL579" s="145"/>
      <c r="BM579" s="145"/>
      <c r="BN579" s="150"/>
      <c r="BO579" s="151"/>
      <c r="BP579" s="146"/>
      <c r="BQ579" s="146"/>
      <c r="BR579" s="152"/>
      <c r="BS579" s="147"/>
      <c r="BT579" s="148"/>
      <c r="BU579" s="148"/>
      <c r="BV579" s="148"/>
      <c r="BW579" s="153"/>
      <c r="BX579" s="184"/>
      <c r="BY579" s="212"/>
      <c r="BZ579" s="212"/>
      <c r="CA579" s="212"/>
      <c r="CB579" s="212"/>
      <c r="CC579" s="212"/>
      <c r="CD579" s="212"/>
      <c r="CE579" s="212"/>
      <c r="CF579" s="212"/>
      <c r="CG579" s="212"/>
      <c r="CH579" s="212"/>
      <c r="CI579" s="212"/>
      <c r="CJ579" s="212"/>
      <c r="CL579" s="127"/>
      <c r="CM579" s="127"/>
      <c r="CN579" s="127"/>
      <c r="CO579" s="127"/>
      <c r="CP579" s="127"/>
      <c r="CQ579" s="127"/>
      <c r="CR579" s="127"/>
      <c r="CS579" s="127"/>
      <c r="CT579" s="127"/>
      <c r="CU579" s="127"/>
      <c r="CV579" s="127"/>
      <c r="CW579" s="127"/>
      <c r="CY579" s="153"/>
      <c r="CZ579" s="153"/>
      <c r="DA579" s="153"/>
      <c r="DB579" s="153"/>
      <c r="DC579" s="153"/>
      <c r="DD579" s="128"/>
      <c r="DE579" s="128"/>
      <c r="DF579" s="128"/>
      <c r="DG579" s="128"/>
      <c r="DH579" s="128"/>
      <c r="DI579" s="128"/>
      <c r="DJ579" s="128"/>
    </row>
    <row r="580" spans="1:114" ht="15" customHeight="1" thickTop="1" x14ac:dyDescent="0.25">
      <c r="A580" s="70">
        <v>-73.166388888889003</v>
      </c>
      <c r="B580" s="70">
        <v>2.374277777778</v>
      </c>
      <c r="C580" s="71">
        <v>184</v>
      </c>
      <c r="D580" s="56">
        <v>35180030</v>
      </c>
      <c r="E580" s="56"/>
      <c r="F580" s="202" t="s">
        <v>975</v>
      </c>
      <c r="G580" s="74" t="s">
        <v>977</v>
      </c>
      <c r="H580" s="76" t="s">
        <v>976</v>
      </c>
      <c r="I580" s="129" t="s">
        <v>1539</v>
      </c>
      <c r="J580" s="129" t="s">
        <v>1539</v>
      </c>
      <c r="K580" s="129" t="s">
        <v>1539</v>
      </c>
      <c r="L580" s="129" t="s">
        <v>1539</v>
      </c>
      <c r="M580" s="129" t="s">
        <v>1539</v>
      </c>
      <c r="N580" s="129" t="s">
        <v>1539</v>
      </c>
      <c r="O580" s="129" t="s">
        <v>1539</v>
      </c>
      <c r="P580" s="129" t="s">
        <v>1539</v>
      </c>
      <c r="Q580" s="129" t="s">
        <v>1539</v>
      </c>
      <c r="R580" s="129" t="s">
        <v>1539</v>
      </c>
      <c r="S580" s="129" t="s">
        <v>1539</v>
      </c>
      <c r="T580" s="129" t="s">
        <v>1539</v>
      </c>
      <c r="U580" s="129" t="s">
        <v>1539</v>
      </c>
      <c r="V580" s="129" t="s">
        <v>1539</v>
      </c>
      <c r="W580" s="129" t="s">
        <v>1539</v>
      </c>
      <c r="X580" s="129" t="s">
        <v>1539</v>
      </c>
      <c r="Y580" s="129" t="s">
        <v>1539</v>
      </c>
      <c r="Z580" s="129" t="s">
        <v>1539</v>
      </c>
      <c r="AA580" s="129" t="s">
        <v>1539</v>
      </c>
      <c r="AB580" s="129" t="s">
        <v>1539</v>
      </c>
      <c r="AC580" s="129" t="s">
        <v>1539</v>
      </c>
      <c r="AD580" s="129" t="s">
        <v>1539</v>
      </c>
      <c r="AE580" s="129" t="s">
        <v>1539</v>
      </c>
      <c r="AF580" s="129" t="s">
        <v>1539</v>
      </c>
      <c r="AG580" s="129" t="s">
        <v>1539</v>
      </c>
      <c r="AH580" s="129" t="s">
        <v>1539</v>
      </c>
      <c r="AI580" s="129" t="s">
        <v>1539</v>
      </c>
      <c r="AJ580" s="129" t="s">
        <v>1539</v>
      </c>
      <c r="AK580" s="129" t="s">
        <v>1539</v>
      </c>
      <c r="AL580" s="129" t="s">
        <v>1539</v>
      </c>
      <c r="AM580" s="129"/>
      <c r="AN580" s="130"/>
      <c r="AO580" s="131"/>
      <c r="AQ580" s="132"/>
      <c r="AR580" s="99"/>
      <c r="AS580" s="133"/>
      <c r="AT580" s="134"/>
      <c r="AU580" s="135" t="s">
        <v>1539</v>
      </c>
      <c r="AV580" s="136"/>
      <c r="AW580" s="140"/>
      <c r="AX580" s="129" t="s">
        <v>1539</v>
      </c>
      <c r="AY580" s="129" t="s">
        <v>1539</v>
      </c>
      <c r="AZ580" s="129" t="s">
        <v>1539</v>
      </c>
      <c r="BA580" s="129" t="s">
        <v>1539</v>
      </c>
      <c r="BB580" s="129" t="s">
        <v>1539</v>
      </c>
      <c r="BC580" s="129" t="s">
        <v>1539</v>
      </c>
      <c r="BD580" s="129" t="s">
        <v>1539</v>
      </c>
      <c r="BE580" s="129"/>
      <c r="BF580" s="129"/>
      <c r="BG580" s="129"/>
      <c r="BH580" s="129"/>
      <c r="BI580" s="129"/>
      <c r="BJ580" s="129"/>
      <c r="BK580" s="129"/>
      <c r="BL580" s="129"/>
      <c r="BM580" s="129"/>
      <c r="BN580" s="137"/>
      <c r="BO580" s="138"/>
      <c r="BP580" s="131"/>
      <c r="BQ580" s="99"/>
      <c r="BR580" s="139"/>
      <c r="BS580" s="132"/>
      <c r="BT580" s="99"/>
      <c r="BU580" s="134"/>
      <c r="BV580" s="135" t="s">
        <v>1539</v>
      </c>
      <c r="BW580" s="116"/>
      <c r="BY580" s="140" t="s">
        <v>1539</v>
      </c>
      <c r="BZ580" s="140" t="s">
        <v>1539</v>
      </c>
      <c r="CA580" s="140" t="s">
        <v>1539</v>
      </c>
      <c r="CB580" s="140" t="s">
        <v>1539</v>
      </c>
      <c r="CC580" s="140" t="s">
        <v>1539</v>
      </c>
      <c r="CD580" s="140" t="s">
        <v>1539</v>
      </c>
      <c r="CE580" s="140" t="s">
        <v>1539</v>
      </c>
      <c r="CF580" s="140" t="s">
        <v>1539</v>
      </c>
      <c r="CG580" s="140" t="s">
        <v>1539</v>
      </c>
      <c r="CH580" s="140" t="s">
        <v>1539</v>
      </c>
      <c r="CI580" s="140" t="s">
        <v>1539</v>
      </c>
      <c r="CJ580" s="140" t="s">
        <v>1539</v>
      </c>
      <c r="CL580" s="140"/>
      <c r="CM580" s="140"/>
      <c r="CN580" s="140"/>
      <c r="CO580" s="140"/>
      <c r="CP580" s="140"/>
      <c r="CQ580" s="140"/>
      <c r="CR580" s="140"/>
      <c r="CS580" s="140"/>
      <c r="CT580" s="140"/>
      <c r="CU580" s="140"/>
      <c r="CV580" s="140"/>
      <c r="CW580" s="140"/>
      <c r="CY580" s="105"/>
      <c r="CZ580" s="105"/>
      <c r="DA580" s="105"/>
      <c r="DB580" s="105"/>
      <c r="DC580" s="105"/>
      <c r="DD580" s="105"/>
      <c r="DE580" s="105"/>
      <c r="DF580" s="105"/>
      <c r="DG580" s="105"/>
      <c r="DH580" s="105"/>
      <c r="DI580" s="105"/>
      <c r="DJ580" s="105"/>
    </row>
    <row r="581" spans="1:114" ht="15" customHeight="1" x14ac:dyDescent="0.25">
      <c r="A581" s="70">
        <v>-72.917333333333005</v>
      </c>
      <c r="B581" s="70">
        <v>4.6550833333329997</v>
      </c>
      <c r="C581" s="71">
        <v>255</v>
      </c>
      <c r="D581" s="56">
        <v>35095110</v>
      </c>
      <c r="E581" s="56"/>
      <c r="F581" s="202" t="s">
        <v>978</v>
      </c>
      <c r="G581" s="74" t="s">
        <v>664</v>
      </c>
      <c r="H581" s="76" t="s">
        <v>413</v>
      </c>
      <c r="I581" s="129">
        <v>32.299999999999997</v>
      </c>
      <c r="J581" s="129">
        <v>32.200000000000003</v>
      </c>
      <c r="K581" s="129">
        <v>31.8</v>
      </c>
      <c r="L581" s="129">
        <v>33.200000000000003</v>
      </c>
      <c r="M581" s="129">
        <v>33</v>
      </c>
      <c r="N581" s="129">
        <v>28.2</v>
      </c>
      <c r="O581" s="129">
        <v>32.4</v>
      </c>
      <c r="P581" s="129">
        <v>32.4</v>
      </c>
      <c r="Q581" s="129">
        <v>32.799999999999997</v>
      </c>
      <c r="R581" s="129">
        <v>33</v>
      </c>
      <c r="S581" s="129">
        <v>32.799999999999997</v>
      </c>
      <c r="T581" s="129">
        <v>32.6</v>
      </c>
      <c r="U581" s="129">
        <v>30.2</v>
      </c>
      <c r="V581" s="129">
        <v>31</v>
      </c>
      <c r="W581" s="129">
        <v>31.2</v>
      </c>
      <c r="X581" s="129">
        <v>28.4</v>
      </c>
      <c r="Y581" s="129">
        <v>31.2</v>
      </c>
      <c r="Z581" s="129">
        <v>32</v>
      </c>
      <c r="AA581" s="129">
        <v>33.6</v>
      </c>
      <c r="AB581" s="129">
        <v>31.2</v>
      </c>
      <c r="AC581" s="129">
        <v>32</v>
      </c>
      <c r="AD581" s="129">
        <v>32.799999999999997</v>
      </c>
      <c r="AE581" s="129">
        <v>33</v>
      </c>
      <c r="AF581" s="129">
        <v>31.1</v>
      </c>
      <c r="AG581" s="129">
        <v>31.2</v>
      </c>
      <c r="AH581" s="129">
        <v>33</v>
      </c>
      <c r="AI581" s="129">
        <v>32.200000000000003</v>
      </c>
      <c r="AJ581" s="129">
        <v>31.4</v>
      </c>
      <c r="AK581" s="129">
        <v>33</v>
      </c>
      <c r="AL581" s="129">
        <v>32</v>
      </c>
      <c r="AM581" s="129"/>
      <c r="AN581" s="130">
        <f>+LOOKUP(1000,I581:AM581)</f>
        <v>32</v>
      </c>
      <c r="AO581" s="131"/>
      <c r="AQ581" s="132"/>
      <c r="AR581" s="99"/>
      <c r="AS581" s="133"/>
      <c r="AT581" s="134">
        <f>+MAX(I581:AM581)</f>
        <v>33.6</v>
      </c>
      <c r="AU581" s="135">
        <v>34.799999999999997</v>
      </c>
      <c r="AV581" s="136">
        <f>+AT581-AU581</f>
        <v>-1.1999999999999957</v>
      </c>
      <c r="AW581" s="140"/>
      <c r="AX581" s="129">
        <v>32.799999999999997</v>
      </c>
      <c r="AY581" s="129">
        <v>32.799999999999997</v>
      </c>
      <c r="AZ581" s="129">
        <v>33.6</v>
      </c>
      <c r="BA581" s="129">
        <v>32.799999999999997</v>
      </c>
      <c r="BB581" s="129">
        <v>32.6</v>
      </c>
      <c r="BC581" s="129">
        <v>31.8</v>
      </c>
      <c r="BD581" s="129">
        <v>32.799999999999997</v>
      </c>
      <c r="BE581" s="129"/>
      <c r="BF581" s="129"/>
      <c r="BG581" s="129"/>
      <c r="BH581" s="129"/>
      <c r="BI581" s="129"/>
      <c r="BJ581" s="129"/>
      <c r="BK581" s="129"/>
      <c r="BL581" s="129"/>
      <c r="BM581" s="129"/>
      <c r="BN581" s="137">
        <f>+LOOKUP(1000,AX581:BM581)</f>
        <v>32.799999999999997</v>
      </c>
      <c r="BO581" s="138"/>
      <c r="BP581" s="131"/>
      <c r="BQ581" s="99">
        <f>+BN581-BP581</f>
        <v>32.799999999999997</v>
      </c>
      <c r="BR581" s="139"/>
      <c r="BS581" s="132">
        <f>+AVERAGE(AX581:BM581)</f>
        <v>32.74285714285714</v>
      </c>
      <c r="BT581" s="99">
        <f>+BS581-BP581</f>
        <v>32.74285714285714</v>
      </c>
      <c r="BU581" s="134">
        <f>+MAX(AX581:BM581)</f>
        <v>33.6</v>
      </c>
      <c r="BV581" s="135">
        <v>37</v>
      </c>
      <c r="BW581" s="116">
        <f>+BU581-BV581</f>
        <v>-3.3999999999999986</v>
      </c>
      <c r="BY581" s="140">
        <v>37</v>
      </c>
      <c r="BZ581" s="140">
        <v>38</v>
      </c>
      <c r="CA581" s="140">
        <v>38.799999999999997</v>
      </c>
      <c r="CB581" s="140">
        <v>37</v>
      </c>
      <c r="CC581" s="140">
        <v>36</v>
      </c>
      <c r="CD581" s="140">
        <v>35</v>
      </c>
      <c r="CE581" s="140">
        <v>33.299999999999997</v>
      </c>
      <c r="CF581" s="140">
        <v>36.6</v>
      </c>
      <c r="CG581" s="140">
        <v>35.6</v>
      </c>
      <c r="CH581" s="140">
        <v>35.5</v>
      </c>
      <c r="CI581" s="140">
        <v>34.799999999999997</v>
      </c>
      <c r="CJ581" s="140">
        <v>37</v>
      </c>
      <c r="CL581" s="140">
        <v>35.078571428571429</v>
      </c>
      <c r="CM581" s="140">
        <v>35.625</v>
      </c>
      <c r="CN581" s="140">
        <v>35.756250000000001</v>
      </c>
      <c r="CO581" s="140">
        <v>34.424999999999997</v>
      </c>
      <c r="CP581" s="140">
        <v>32.581249999999997</v>
      </c>
      <c r="CQ581" s="140">
        <v>32.268749999999997</v>
      </c>
      <c r="CR581" s="140">
        <v>31.88</v>
      </c>
      <c r="CS581" s="140">
        <v>32.82</v>
      </c>
      <c r="CT581" s="140">
        <v>33.306666666666658</v>
      </c>
      <c r="CU581" s="140">
        <v>33.38666666666667</v>
      </c>
      <c r="CV581" s="140">
        <v>33.046666666666667</v>
      </c>
      <c r="CW581" s="140">
        <v>33.320000000000007</v>
      </c>
      <c r="CY581" s="105">
        <v>33.01428571428572</v>
      </c>
      <c r="CZ581" s="105">
        <v>33.206249999999997</v>
      </c>
      <c r="DA581" s="105">
        <v>32.85</v>
      </c>
      <c r="DB581" s="105">
        <v>31.21875</v>
      </c>
      <c r="DC581" s="105">
        <v>30.018750000000001</v>
      </c>
      <c r="DD581" s="105">
        <v>29.256250000000001</v>
      </c>
      <c r="DE581" s="105">
        <v>29.22666666666667</v>
      </c>
      <c r="DF581" s="105">
        <v>30.06666666666667</v>
      </c>
      <c r="DG581" s="105">
        <v>30.913333333333341</v>
      </c>
      <c r="DH581" s="105">
        <v>31.26</v>
      </c>
      <c r="DI581" s="105">
        <v>31.2</v>
      </c>
      <c r="DJ581" s="105">
        <v>31.766666666666669</v>
      </c>
    </row>
    <row r="582" spans="1:114" ht="15" customHeight="1" x14ac:dyDescent="0.25">
      <c r="A582" s="70">
        <v>-73.467916666666994</v>
      </c>
      <c r="B582" s="70">
        <v>4.0573611111109997</v>
      </c>
      <c r="C582" s="71">
        <v>336</v>
      </c>
      <c r="D582" s="50">
        <v>35025110</v>
      </c>
      <c r="E582" s="56"/>
      <c r="F582" s="204" t="s">
        <v>979</v>
      </c>
      <c r="G582" s="74" t="s">
        <v>122</v>
      </c>
      <c r="H582" s="76" t="s">
        <v>121</v>
      </c>
      <c r="I582" s="129">
        <v>32.4</v>
      </c>
      <c r="J582" s="129">
        <v>31.8</v>
      </c>
      <c r="K582" s="129">
        <v>31.6</v>
      </c>
      <c r="L582" s="129">
        <v>32.799999999999997</v>
      </c>
      <c r="M582" s="129">
        <v>31.8</v>
      </c>
      <c r="N582" s="129">
        <v>29</v>
      </c>
      <c r="O582" s="129">
        <v>32</v>
      </c>
      <c r="P582" s="129">
        <v>32.200000000000003</v>
      </c>
      <c r="Q582" s="129" t="s">
        <v>1539</v>
      </c>
      <c r="R582" s="129">
        <v>31.6</v>
      </c>
      <c r="S582" s="129">
        <v>29.2</v>
      </c>
      <c r="T582" s="129">
        <v>31.2</v>
      </c>
      <c r="U582" s="129">
        <v>31.6</v>
      </c>
      <c r="V582" s="129" t="s">
        <v>1539</v>
      </c>
      <c r="W582" s="129">
        <v>31.2</v>
      </c>
      <c r="X582" s="129">
        <v>27</v>
      </c>
      <c r="Y582" s="129">
        <v>30</v>
      </c>
      <c r="Z582" s="129">
        <v>31.6</v>
      </c>
      <c r="AA582" s="129">
        <v>33.200000000000003</v>
      </c>
      <c r="AB582" s="129">
        <v>31.4</v>
      </c>
      <c r="AC582" s="129">
        <v>33.200000000000003</v>
      </c>
      <c r="AD582" s="129">
        <v>33</v>
      </c>
      <c r="AE582" s="129">
        <v>32.6</v>
      </c>
      <c r="AF582" s="129">
        <v>32</v>
      </c>
      <c r="AG582" s="129">
        <v>30.6</v>
      </c>
      <c r="AH582" s="129">
        <v>31.2</v>
      </c>
      <c r="AI582" s="129">
        <v>32.200000000000003</v>
      </c>
      <c r="AJ582" s="129">
        <v>30.2</v>
      </c>
      <c r="AK582" s="129">
        <v>32.4</v>
      </c>
      <c r="AL582" s="129">
        <v>32.4</v>
      </c>
      <c r="AM582" s="129"/>
      <c r="AN582" s="130">
        <f>+LOOKUP(1000,I582:AM582)</f>
        <v>32.4</v>
      </c>
      <c r="AO582" s="131"/>
      <c r="AQ582" s="132"/>
      <c r="AR582" s="99"/>
      <c r="AS582" s="133"/>
      <c r="AT582" s="134">
        <f>+MAX(I582:AM582)</f>
        <v>33.200000000000003</v>
      </c>
      <c r="AU582" s="135">
        <v>35.4</v>
      </c>
      <c r="AV582" s="136">
        <f>+AT582-AU582</f>
        <v>-2.1999999999999957</v>
      </c>
      <c r="AW582" s="140"/>
      <c r="AX582" s="129">
        <v>32.799999999999997</v>
      </c>
      <c r="AY582" s="129">
        <v>31.8</v>
      </c>
      <c r="AZ582" s="129">
        <v>31.8</v>
      </c>
      <c r="BA582" s="129">
        <v>31.2</v>
      </c>
      <c r="BB582" s="129">
        <v>32</v>
      </c>
      <c r="BC582" s="129">
        <v>31.6</v>
      </c>
      <c r="BD582" s="129">
        <v>32</v>
      </c>
      <c r="BE582" s="129"/>
      <c r="BF582" s="129"/>
      <c r="BG582" s="129"/>
      <c r="BH582" s="129"/>
      <c r="BI582" s="129"/>
      <c r="BJ582" s="129"/>
      <c r="BK582" s="129"/>
      <c r="BL582" s="129"/>
      <c r="BM582" s="129"/>
      <c r="BN582" s="137">
        <f>+LOOKUP(1000,AX582:BM582)</f>
        <v>32</v>
      </c>
      <c r="BO582" s="138"/>
      <c r="BP582" s="131"/>
      <c r="BQ582" s="99">
        <f>+BN582-BP582</f>
        <v>32</v>
      </c>
      <c r="BR582" s="139"/>
      <c r="BS582" s="132">
        <f>+AVERAGE(AX582:BM582)</f>
        <v>31.885714285714283</v>
      </c>
      <c r="BT582" s="99">
        <f>+BS582-BP582</f>
        <v>31.885714285714283</v>
      </c>
      <c r="BU582" s="134">
        <f>+MAX(AX582:BM582)</f>
        <v>32.799999999999997</v>
      </c>
      <c r="BV582" s="135">
        <v>35</v>
      </c>
      <c r="BW582" s="116">
        <f>+BU582-BV582</f>
        <v>-2.2000000000000028</v>
      </c>
      <c r="BY582" s="140">
        <v>37.4</v>
      </c>
      <c r="BZ582" s="140">
        <v>38.6</v>
      </c>
      <c r="CA582" s="140">
        <v>38</v>
      </c>
      <c r="CB582" s="140">
        <v>36.5</v>
      </c>
      <c r="CC582" s="140">
        <v>34.4</v>
      </c>
      <c r="CD582" s="140">
        <v>34</v>
      </c>
      <c r="CE582" s="140">
        <v>34.799999999999997</v>
      </c>
      <c r="CF582" s="140">
        <v>34.4</v>
      </c>
      <c r="CG582" s="140">
        <v>35</v>
      </c>
      <c r="CH582" s="140">
        <v>34.6</v>
      </c>
      <c r="CI582" s="140">
        <v>35.4</v>
      </c>
      <c r="CJ582" s="140">
        <v>35</v>
      </c>
      <c r="CL582" s="140">
        <v>34.700000000000003</v>
      </c>
      <c r="CM582" s="140">
        <v>35.561538461538468</v>
      </c>
      <c r="CN582" s="140">
        <v>35.223076923076917</v>
      </c>
      <c r="CO582" s="140">
        <v>33.667999999999999</v>
      </c>
      <c r="CP582" s="140">
        <v>32.5</v>
      </c>
      <c r="CQ582" s="140">
        <v>31.514814814814819</v>
      </c>
      <c r="CR582" s="140">
        <v>31.591999999999999</v>
      </c>
      <c r="CS582" s="140">
        <v>32.207692307692312</v>
      </c>
      <c r="CT582" s="140">
        <v>33.115999999999993</v>
      </c>
      <c r="CU582" s="140">
        <v>32.79615384615385</v>
      </c>
      <c r="CV582" s="140">
        <v>32.761538461538457</v>
      </c>
      <c r="CW582" s="140">
        <v>33.133333333333333</v>
      </c>
      <c r="CY582" s="105">
        <v>32.643999999999998</v>
      </c>
      <c r="CZ582" s="105">
        <v>33.061538461538461</v>
      </c>
      <c r="DA582" s="105">
        <v>32.426923076923067</v>
      </c>
      <c r="DB582" s="105">
        <v>30.791999999999991</v>
      </c>
      <c r="DC582" s="105">
        <v>29.888000000000002</v>
      </c>
      <c r="DD582" s="105">
        <v>29.06666666666667</v>
      </c>
      <c r="DE582" s="105">
        <v>28.968</v>
      </c>
      <c r="DF582" s="105">
        <v>29.888461538461549</v>
      </c>
      <c r="DG582" s="105">
        <v>30.696000000000002</v>
      </c>
      <c r="DH582" s="105">
        <v>30.853846153846149</v>
      </c>
      <c r="DI582" s="155">
        <v>30.92307692307692</v>
      </c>
      <c r="DJ582" s="155">
        <v>31.266666666666669</v>
      </c>
    </row>
    <row r="583" spans="1:114" ht="15" customHeight="1" x14ac:dyDescent="0.25">
      <c r="A583" s="70">
        <v>-73.581999999999994</v>
      </c>
      <c r="B583" s="70">
        <v>4.0767222222220001</v>
      </c>
      <c r="C583" s="71">
        <v>340</v>
      </c>
      <c r="D583" s="56">
        <v>35035070</v>
      </c>
      <c r="E583" s="56"/>
      <c r="F583" s="202" t="s">
        <v>980</v>
      </c>
      <c r="G583" s="74" t="s">
        <v>122</v>
      </c>
      <c r="H583" s="76" t="s">
        <v>121</v>
      </c>
      <c r="I583" s="129" t="s">
        <v>1539</v>
      </c>
      <c r="J583" s="129" t="s">
        <v>1539</v>
      </c>
      <c r="K583" s="129" t="s">
        <v>1539</v>
      </c>
      <c r="L583" s="129" t="s">
        <v>1539</v>
      </c>
      <c r="M583" s="129" t="s">
        <v>1539</v>
      </c>
      <c r="N583" s="129" t="s">
        <v>1539</v>
      </c>
      <c r="O583" s="129" t="s">
        <v>1539</v>
      </c>
      <c r="P583" s="129" t="s">
        <v>1539</v>
      </c>
      <c r="Q583" s="129" t="s">
        <v>1539</v>
      </c>
      <c r="R583" s="129" t="s">
        <v>1539</v>
      </c>
      <c r="S583" s="129" t="s">
        <v>1539</v>
      </c>
      <c r="T583" s="129" t="s">
        <v>1539</v>
      </c>
      <c r="U583" s="129" t="s">
        <v>1539</v>
      </c>
      <c r="V583" s="129" t="s">
        <v>1539</v>
      </c>
      <c r="W583" s="129" t="s">
        <v>1539</v>
      </c>
      <c r="X583" s="129" t="s">
        <v>1539</v>
      </c>
      <c r="Y583" s="129" t="s">
        <v>1539</v>
      </c>
      <c r="Z583" s="129" t="s">
        <v>1539</v>
      </c>
      <c r="AA583" s="129" t="s">
        <v>1539</v>
      </c>
      <c r="AB583" s="129" t="s">
        <v>1539</v>
      </c>
      <c r="AC583" s="129" t="s">
        <v>1539</v>
      </c>
      <c r="AD583" s="129" t="s">
        <v>1539</v>
      </c>
      <c r="AE583" s="129" t="s">
        <v>1539</v>
      </c>
      <c r="AF583" s="129" t="s">
        <v>1539</v>
      </c>
      <c r="AG583" s="129" t="s">
        <v>1539</v>
      </c>
      <c r="AH583" s="129" t="s">
        <v>1539</v>
      </c>
      <c r="AI583" s="129" t="s">
        <v>1539</v>
      </c>
      <c r="AJ583" s="129" t="s">
        <v>1539</v>
      </c>
      <c r="AK583" s="129" t="s">
        <v>1539</v>
      </c>
      <c r="AL583" s="129" t="s">
        <v>1539</v>
      </c>
      <c r="AM583" s="129"/>
      <c r="AN583" s="130"/>
      <c r="AO583" s="131"/>
      <c r="AQ583" s="132"/>
      <c r="AR583" s="99"/>
      <c r="AS583" s="133"/>
      <c r="AT583" s="134"/>
      <c r="AU583" s="135">
        <v>34.200000000000003</v>
      </c>
      <c r="AV583" s="136"/>
      <c r="AW583" s="140"/>
      <c r="AX583" s="129" t="s">
        <v>1539</v>
      </c>
      <c r="AY583" s="129" t="s">
        <v>1539</v>
      </c>
      <c r="AZ583" s="129" t="s">
        <v>1539</v>
      </c>
      <c r="BA583" s="129" t="s">
        <v>1539</v>
      </c>
      <c r="BB583" s="129" t="s">
        <v>1539</v>
      </c>
      <c r="BC583" s="129" t="s">
        <v>1539</v>
      </c>
      <c r="BD583" s="129" t="s">
        <v>1539</v>
      </c>
      <c r="BE583" s="129"/>
      <c r="BF583" s="129"/>
      <c r="BG583" s="129"/>
      <c r="BH583" s="129"/>
      <c r="BI583" s="129"/>
      <c r="BJ583" s="129"/>
      <c r="BK583" s="129"/>
      <c r="BL583" s="129"/>
      <c r="BM583" s="129"/>
      <c r="BN583" s="137"/>
      <c r="BO583" s="138"/>
      <c r="BP583" s="131"/>
      <c r="BQ583" s="99"/>
      <c r="BR583" s="139"/>
      <c r="BS583" s="132"/>
      <c r="BT583" s="99"/>
      <c r="BU583" s="134"/>
      <c r="BV583" s="135">
        <v>34.200000000000003</v>
      </c>
      <c r="BW583" s="116"/>
      <c r="BY583" s="140">
        <v>36.6</v>
      </c>
      <c r="BZ583" s="140">
        <v>37.799999999999997</v>
      </c>
      <c r="CA583" s="140">
        <v>37</v>
      </c>
      <c r="CB583" s="140">
        <v>36</v>
      </c>
      <c r="CC583" s="140">
        <v>34</v>
      </c>
      <c r="CD583" s="140">
        <v>33</v>
      </c>
      <c r="CE583" s="140">
        <v>32.4</v>
      </c>
      <c r="CF583" s="140">
        <v>33.799999999999997</v>
      </c>
      <c r="CG583" s="140">
        <v>34.200000000000003</v>
      </c>
      <c r="CH583" s="140">
        <v>36.1</v>
      </c>
      <c r="CI583" s="140">
        <v>34.200000000000003</v>
      </c>
      <c r="CJ583" s="140">
        <v>34.200000000000003</v>
      </c>
      <c r="CL583" s="140">
        <v>34.131249999999987</v>
      </c>
      <c r="CM583" s="140">
        <v>34.94736842105263</v>
      </c>
      <c r="CN583" s="140">
        <v>34.835294117647059</v>
      </c>
      <c r="CO583" s="140">
        <v>33.810526315789467</v>
      </c>
      <c r="CP583" s="140">
        <v>32.547368421052617</v>
      </c>
      <c r="CQ583" s="140">
        <v>31.64736842105264</v>
      </c>
      <c r="CR583" s="140">
        <v>31.483333333333331</v>
      </c>
      <c r="CS583" s="140">
        <v>32.368749999999999</v>
      </c>
      <c r="CT583" s="140">
        <v>32.793750000000003</v>
      </c>
      <c r="CU583" s="140">
        <v>33.080000000000013</v>
      </c>
      <c r="CV583" s="140">
        <v>32.44</v>
      </c>
      <c r="CW583" s="140">
        <v>32.722222222222229</v>
      </c>
      <c r="CY583" s="105">
        <v>32.143749999999997</v>
      </c>
      <c r="CZ583" s="105">
        <v>32.489473684210523</v>
      </c>
      <c r="DA583" s="105">
        <v>31.81176470588235</v>
      </c>
      <c r="DB583" s="105">
        <v>30.642105263157891</v>
      </c>
      <c r="DC583" s="105">
        <v>29.88421052631579</v>
      </c>
      <c r="DD583" s="105">
        <v>29.078947368421051</v>
      </c>
      <c r="DE583" s="105">
        <v>28.944444444444439</v>
      </c>
      <c r="DF583" s="105">
        <v>29.68823529411765</v>
      </c>
      <c r="DG583" s="105">
        <v>30.223529411764702</v>
      </c>
      <c r="DH583" s="105">
        <v>30.88</v>
      </c>
      <c r="DI583" s="105">
        <v>30.625</v>
      </c>
      <c r="DJ583" s="105">
        <v>31.027777777777779</v>
      </c>
    </row>
    <row r="584" spans="1:114" ht="15" customHeight="1" x14ac:dyDescent="0.25">
      <c r="A584" s="70">
        <v>-72.64</v>
      </c>
      <c r="B584" s="70">
        <v>2.3727777777779999</v>
      </c>
      <c r="C584" s="71">
        <v>150</v>
      </c>
      <c r="D584" s="56">
        <v>31015010</v>
      </c>
      <c r="E584" s="56"/>
      <c r="F584" s="202" t="s">
        <v>981</v>
      </c>
      <c r="G584" s="74" t="s">
        <v>983</v>
      </c>
      <c r="H584" s="76" t="s">
        <v>982</v>
      </c>
      <c r="I584" s="129">
        <v>32.799999999999997</v>
      </c>
      <c r="J584" s="129">
        <v>32.799999999999997</v>
      </c>
      <c r="K584" s="129">
        <v>32.799999999999997</v>
      </c>
      <c r="L584" s="129">
        <v>32.799999999999997</v>
      </c>
      <c r="M584" s="129">
        <v>32.4</v>
      </c>
      <c r="N584" s="129">
        <v>32.6</v>
      </c>
      <c r="O584" s="129" t="s">
        <v>1539</v>
      </c>
      <c r="P584" s="129" t="s">
        <v>1539</v>
      </c>
      <c r="Q584" s="129">
        <v>29.8</v>
      </c>
      <c r="R584" s="129">
        <v>33</v>
      </c>
      <c r="S584" s="129">
        <v>30.4</v>
      </c>
      <c r="T584" s="129">
        <v>30.2</v>
      </c>
      <c r="U584" s="129">
        <v>30.2</v>
      </c>
      <c r="V584" s="129" t="s">
        <v>1539</v>
      </c>
      <c r="W584" s="129">
        <v>29.2</v>
      </c>
      <c r="X584" s="129">
        <v>30.6</v>
      </c>
      <c r="Y584" s="129">
        <v>30.4</v>
      </c>
      <c r="Z584" s="129">
        <v>31.8</v>
      </c>
      <c r="AA584" s="129">
        <v>30.2</v>
      </c>
      <c r="AB584" s="129">
        <v>31</v>
      </c>
      <c r="AC584" s="129" t="s">
        <v>1539</v>
      </c>
      <c r="AD584" s="129" t="s">
        <v>1539</v>
      </c>
      <c r="AE584" s="129" t="s">
        <v>1539</v>
      </c>
      <c r="AF584" s="129">
        <v>29.2</v>
      </c>
      <c r="AG584" s="129">
        <v>29.2</v>
      </c>
      <c r="AH584" s="129">
        <v>30.2</v>
      </c>
      <c r="AI584" s="129">
        <v>31.2</v>
      </c>
      <c r="AJ584" s="129">
        <v>30.8</v>
      </c>
      <c r="AK584" s="129">
        <v>32.200000000000003</v>
      </c>
      <c r="AL584" s="129">
        <v>27.2</v>
      </c>
      <c r="AM584" s="129"/>
      <c r="AN584" s="130">
        <f>+LOOKUP(1000,I584:AM584)</f>
        <v>27.2</v>
      </c>
      <c r="AO584" s="131"/>
      <c r="AQ584" s="132"/>
      <c r="AR584" s="99"/>
      <c r="AS584" s="133"/>
      <c r="AT584" s="134">
        <f>+MAX(I584:AM584)</f>
        <v>33</v>
      </c>
      <c r="AU584" s="135">
        <v>36.6</v>
      </c>
      <c r="AV584" s="136">
        <f>+AT584-AU584</f>
        <v>-3.6000000000000014</v>
      </c>
      <c r="AW584" s="140"/>
      <c r="AX584" s="129">
        <v>31.8</v>
      </c>
      <c r="AY584" s="129">
        <v>32.200000000000003</v>
      </c>
      <c r="AZ584" s="129">
        <v>32.6</v>
      </c>
      <c r="BA584" s="129">
        <v>32</v>
      </c>
      <c r="BB584" s="129" t="s">
        <v>1539</v>
      </c>
      <c r="BC584" s="129" t="s">
        <v>1539</v>
      </c>
      <c r="BD584" s="129" t="s">
        <v>1539</v>
      </c>
      <c r="BE584" s="129"/>
      <c r="BF584" s="129"/>
      <c r="BG584" s="129"/>
      <c r="BH584" s="129"/>
      <c r="BI584" s="129"/>
      <c r="BJ584" s="129"/>
      <c r="BK584" s="129"/>
      <c r="BL584" s="129"/>
      <c r="BM584" s="129"/>
      <c r="BN584" s="137">
        <f>+LOOKUP(1000,AX584:BM584)</f>
        <v>32</v>
      </c>
      <c r="BO584" s="138"/>
      <c r="BP584" s="131"/>
      <c r="BQ584" s="99">
        <f>+BN584-BP584</f>
        <v>32</v>
      </c>
      <c r="BR584" s="139"/>
      <c r="BS584" s="132">
        <f>+AVERAGE(AX584:BM584)</f>
        <v>32.15</v>
      </c>
      <c r="BT584" s="99">
        <f>+BS584-BP584</f>
        <v>32.15</v>
      </c>
      <c r="BU584" s="134">
        <f>+MAX(AX584:BM584)</f>
        <v>32.6</v>
      </c>
      <c r="BV584" s="135">
        <v>36.6</v>
      </c>
      <c r="BW584" s="116">
        <f>+BU584-BV584</f>
        <v>-4</v>
      </c>
      <c r="BY584" s="140">
        <v>38.200000000000003</v>
      </c>
      <c r="BZ584" s="140">
        <v>38.799999999999997</v>
      </c>
      <c r="CA584" s="140">
        <v>39</v>
      </c>
      <c r="CB584" s="140">
        <v>36.4</v>
      </c>
      <c r="CC584" s="140">
        <v>37.6</v>
      </c>
      <c r="CD584" s="140">
        <v>34.700000000000003</v>
      </c>
      <c r="CE584" s="140">
        <v>35.6</v>
      </c>
      <c r="CF584" s="140">
        <v>35.5</v>
      </c>
      <c r="CG584" s="140">
        <v>35.4</v>
      </c>
      <c r="CH584" s="140">
        <v>37.799999999999997</v>
      </c>
      <c r="CI584" s="140">
        <v>36.6</v>
      </c>
      <c r="CJ584" s="140">
        <v>36.6</v>
      </c>
      <c r="CL584" s="140">
        <v>35.380000000000003</v>
      </c>
      <c r="CM584" s="140">
        <v>36.071428571428569</v>
      </c>
      <c r="CN584" s="140">
        <v>35.652380952380952</v>
      </c>
      <c r="CO584" s="140">
        <v>34.11363636363636</v>
      </c>
      <c r="CP584" s="140">
        <v>33.304166666666667</v>
      </c>
      <c r="CQ584" s="140">
        <v>32.283333333333317</v>
      </c>
      <c r="CR584" s="140">
        <v>32.282608695652172</v>
      </c>
      <c r="CS584" s="140">
        <v>33.224999999999987</v>
      </c>
      <c r="CT584" s="140">
        <v>34.065217391304351</v>
      </c>
      <c r="CU584" s="140">
        <v>34.056521739130417</v>
      </c>
      <c r="CV584" s="140">
        <v>33.572727272727271</v>
      </c>
      <c r="CW584" s="140">
        <v>33.659090909090907</v>
      </c>
      <c r="CY584" s="105">
        <v>32.86</v>
      </c>
      <c r="CZ584" s="105">
        <v>33.523809523809518</v>
      </c>
      <c r="DA584" s="105">
        <v>32.676190476190477</v>
      </c>
      <c r="DB584" s="105">
        <v>31.445454545454549</v>
      </c>
      <c r="DC584" s="105">
        <v>30.6</v>
      </c>
      <c r="DD584" s="105">
        <v>29.845833333333331</v>
      </c>
      <c r="DE584" s="105">
        <v>29.50434782608696</v>
      </c>
      <c r="DF584" s="105">
        <v>30.565217391304341</v>
      </c>
      <c r="DG584" s="105">
        <v>31.46956521739131</v>
      </c>
      <c r="DH584" s="105">
        <v>31.565217391304351</v>
      </c>
      <c r="DI584" s="105">
        <v>31.27272727272728</v>
      </c>
      <c r="DJ584" s="105">
        <v>31.618181818181821</v>
      </c>
    </row>
    <row r="585" spans="1:114" ht="15" customHeight="1" x14ac:dyDescent="0.25">
      <c r="A585" s="70">
        <v>-72.936499999999995</v>
      </c>
      <c r="B585" s="70">
        <v>4.105027777778</v>
      </c>
      <c r="C585" s="71">
        <v>182</v>
      </c>
      <c r="D585" s="56">
        <v>35010010</v>
      </c>
      <c r="E585" s="56"/>
      <c r="F585" s="202" t="s">
        <v>984</v>
      </c>
      <c r="G585" s="74" t="s">
        <v>122</v>
      </c>
      <c r="H585" s="76" t="s">
        <v>976</v>
      </c>
      <c r="I585" s="129" t="s">
        <v>1539</v>
      </c>
      <c r="J585" s="129" t="s">
        <v>1539</v>
      </c>
      <c r="K585" s="129" t="s">
        <v>1539</v>
      </c>
      <c r="L585" s="129" t="s">
        <v>1539</v>
      </c>
      <c r="M585" s="129" t="s">
        <v>1539</v>
      </c>
      <c r="N585" s="129" t="s">
        <v>1539</v>
      </c>
      <c r="O585" s="129" t="s">
        <v>1539</v>
      </c>
      <c r="P585" s="129" t="s">
        <v>1539</v>
      </c>
      <c r="Q585" s="129" t="s">
        <v>1539</v>
      </c>
      <c r="R585" s="129" t="s">
        <v>1539</v>
      </c>
      <c r="S585" s="129" t="s">
        <v>1539</v>
      </c>
      <c r="T585" s="129" t="s">
        <v>1539</v>
      </c>
      <c r="U585" s="129" t="s">
        <v>1539</v>
      </c>
      <c r="V585" s="129" t="s">
        <v>1539</v>
      </c>
      <c r="W585" s="129" t="s">
        <v>1539</v>
      </c>
      <c r="X585" s="129" t="s">
        <v>1539</v>
      </c>
      <c r="Y585" s="129" t="s">
        <v>1539</v>
      </c>
      <c r="Z585" s="129"/>
      <c r="AA585" s="129" t="s">
        <v>1539</v>
      </c>
      <c r="AB585" s="129" t="s">
        <v>1539</v>
      </c>
      <c r="AC585" s="129" t="s">
        <v>1539</v>
      </c>
      <c r="AD585" s="129" t="s">
        <v>1539</v>
      </c>
      <c r="AE585" s="129" t="s">
        <v>1539</v>
      </c>
      <c r="AF585" s="129"/>
      <c r="AG585" s="129"/>
      <c r="AH585" s="129"/>
      <c r="AI585" s="129"/>
      <c r="AJ585" s="129"/>
      <c r="AK585" s="129"/>
      <c r="AL585" s="129"/>
      <c r="AM585" s="129"/>
      <c r="AN585" s="130"/>
      <c r="AO585" s="131"/>
      <c r="AQ585" s="132"/>
      <c r="AR585" s="99"/>
      <c r="AS585" s="133"/>
      <c r="AT585" s="134"/>
      <c r="AU585" s="135" t="s">
        <v>1539</v>
      </c>
      <c r="AV585" s="136"/>
      <c r="AW585" s="140"/>
      <c r="AX585" s="129" t="s">
        <v>1539</v>
      </c>
      <c r="AY585" s="129" t="s">
        <v>1539</v>
      </c>
      <c r="AZ585" s="129" t="s">
        <v>1539</v>
      </c>
      <c r="BA585" s="129" t="s">
        <v>1539</v>
      </c>
      <c r="BB585" s="129" t="s">
        <v>1539</v>
      </c>
      <c r="BC585" s="129" t="s">
        <v>1539</v>
      </c>
      <c r="BD585" s="129" t="s">
        <v>1539</v>
      </c>
      <c r="BE585" s="129"/>
      <c r="BF585" s="129"/>
      <c r="BG585" s="129"/>
      <c r="BH585" s="129"/>
      <c r="BI585" s="129"/>
      <c r="BJ585" s="129"/>
      <c r="BK585" s="129"/>
      <c r="BL585" s="129"/>
      <c r="BM585" s="129"/>
      <c r="BN585" s="137"/>
      <c r="BO585" s="138"/>
      <c r="BP585" s="131"/>
      <c r="BQ585" s="99"/>
      <c r="BR585" s="139"/>
      <c r="BS585" s="132"/>
      <c r="BT585" s="99"/>
      <c r="BU585" s="134"/>
      <c r="BV585" s="135" t="s">
        <v>1539</v>
      </c>
      <c r="BW585" s="116"/>
      <c r="BY585" s="140" t="s">
        <v>1539</v>
      </c>
      <c r="BZ585" s="140" t="s">
        <v>1539</v>
      </c>
      <c r="CA585" s="140" t="s">
        <v>1539</v>
      </c>
      <c r="CB585" s="140" t="s">
        <v>1539</v>
      </c>
      <c r="CC585" s="140" t="s">
        <v>1539</v>
      </c>
      <c r="CD585" s="140" t="s">
        <v>1539</v>
      </c>
      <c r="CE585" s="140" t="s">
        <v>1539</v>
      </c>
      <c r="CF585" s="140" t="s">
        <v>1539</v>
      </c>
      <c r="CG585" s="140" t="s">
        <v>1539</v>
      </c>
      <c r="CH585" s="140" t="s">
        <v>1539</v>
      </c>
      <c r="CI585" s="140" t="s">
        <v>1539</v>
      </c>
      <c r="CJ585" s="140" t="s">
        <v>1539</v>
      </c>
      <c r="CL585" s="140"/>
      <c r="CM585" s="140"/>
      <c r="CN585" s="140"/>
      <c r="CO585" s="140"/>
      <c r="CP585" s="140"/>
      <c r="CQ585" s="140"/>
      <c r="CR585" s="140"/>
      <c r="CS585" s="140"/>
      <c r="CT585" s="140"/>
      <c r="CU585" s="140"/>
      <c r="CV585" s="140"/>
      <c r="CW585" s="140"/>
      <c r="CY585" s="105"/>
      <c r="CZ585" s="105"/>
      <c r="DA585" s="105"/>
      <c r="DB585" s="105"/>
      <c r="DC585" s="105"/>
      <c r="DD585" s="105"/>
      <c r="DE585" s="105"/>
      <c r="DF585" s="105"/>
      <c r="DG585" s="105"/>
      <c r="DH585" s="105"/>
      <c r="DI585" s="105"/>
      <c r="DJ585" s="105"/>
    </row>
    <row r="586" spans="1:114" ht="15" customHeight="1" x14ac:dyDescent="0.25">
      <c r="A586" s="70">
        <v>-73.641833333332997</v>
      </c>
      <c r="B586" s="70">
        <v>4.1440833333329996</v>
      </c>
      <c r="C586" s="71">
        <v>503</v>
      </c>
      <c r="D586" s="56">
        <v>35030380</v>
      </c>
      <c r="E586" s="56"/>
      <c r="F586" s="202" t="s">
        <v>985</v>
      </c>
      <c r="G586" s="74" t="s">
        <v>122</v>
      </c>
      <c r="H586" s="73" t="s">
        <v>121</v>
      </c>
      <c r="I586" s="129" t="s">
        <v>1539</v>
      </c>
      <c r="J586" s="129" t="s">
        <v>1539</v>
      </c>
      <c r="K586" s="129" t="s">
        <v>1539</v>
      </c>
      <c r="L586" s="129" t="s">
        <v>1539</v>
      </c>
      <c r="M586" s="129" t="s">
        <v>1539</v>
      </c>
      <c r="N586" s="129" t="s">
        <v>1539</v>
      </c>
      <c r="O586" s="129" t="s">
        <v>1539</v>
      </c>
      <c r="P586" s="129" t="s">
        <v>1539</v>
      </c>
      <c r="Q586" s="129" t="s">
        <v>1539</v>
      </c>
      <c r="R586" s="129" t="s">
        <v>1539</v>
      </c>
      <c r="S586" s="129" t="s">
        <v>1539</v>
      </c>
      <c r="T586" s="129" t="s">
        <v>1539</v>
      </c>
      <c r="U586" s="129" t="s">
        <v>1539</v>
      </c>
      <c r="V586" s="129" t="s">
        <v>1539</v>
      </c>
      <c r="W586" s="129" t="s">
        <v>1539</v>
      </c>
      <c r="X586" s="129" t="s">
        <v>1539</v>
      </c>
      <c r="Y586" s="129" t="s">
        <v>1539</v>
      </c>
      <c r="Z586" s="129"/>
      <c r="AA586" s="129" t="s">
        <v>1539</v>
      </c>
      <c r="AB586" s="129" t="s">
        <v>1539</v>
      </c>
      <c r="AC586" s="129" t="s">
        <v>1539</v>
      </c>
      <c r="AD586" s="129" t="s">
        <v>1539</v>
      </c>
      <c r="AE586" s="129" t="s">
        <v>1539</v>
      </c>
      <c r="AF586" s="129"/>
      <c r="AG586" s="129"/>
      <c r="AH586" s="129"/>
      <c r="AI586" s="129"/>
      <c r="AJ586" s="129"/>
      <c r="AK586" s="129"/>
      <c r="AL586" s="129"/>
      <c r="AM586" s="129"/>
      <c r="AN586" s="130"/>
      <c r="AO586" s="131"/>
      <c r="AQ586" s="132"/>
      <c r="AR586" s="99"/>
      <c r="AS586" s="133"/>
      <c r="AT586" s="134"/>
      <c r="AU586" s="135" t="s">
        <v>1539</v>
      </c>
      <c r="AV586" s="136"/>
      <c r="AW586" s="140"/>
      <c r="AX586" s="129" t="s">
        <v>1539</v>
      </c>
      <c r="AY586" s="129" t="s">
        <v>1539</v>
      </c>
      <c r="AZ586" s="129" t="s">
        <v>1539</v>
      </c>
      <c r="BA586" s="129" t="s">
        <v>1539</v>
      </c>
      <c r="BB586" s="129" t="s">
        <v>1539</v>
      </c>
      <c r="BC586" s="129" t="s">
        <v>1539</v>
      </c>
      <c r="BD586" s="129" t="s">
        <v>1539</v>
      </c>
      <c r="BE586" s="129"/>
      <c r="BF586" s="129"/>
      <c r="BG586" s="129"/>
      <c r="BH586" s="129"/>
      <c r="BI586" s="129"/>
      <c r="BJ586" s="129"/>
      <c r="BK586" s="129"/>
      <c r="BL586" s="129"/>
      <c r="BM586" s="129"/>
      <c r="BN586" s="137"/>
      <c r="BO586" s="138"/>
      <c r="BP586" s="131"/>
      <c r="BQ586" s="99"/>
      <c r="BR586" s="139"/>
      <c r="BS586" s="132"/>
      <c r="BT586" s="99"/>
      <c r="BU586" s="134"/>
      <c r="BV586" s="135" t="s">
        <v>1539</v>
      </c>
      <c r="BW586" s="116"/>
      <c r="BY586" s="140" t="s">
        <v>1539</v>
      </c>
      <c r="BZ586" s="140" t="s">
        <v>1539</v>
      </c>
      <c r="CA586" s="140" t="s">
        <v>1539</v>
      </c>
      <c r="CB586" s="140" t="s">
        <v>1539</v>
      </c>
      <c r="CC586" s="140" t="s">
        <v>1539</v>
      </c>
      <c r="CD586" s="140" t="s">
        <v>1539</v>
      </c>
      <c r="CE586" s="140" t="s">
        <v>1539</v>
      </c>
      <c r="CF586" s="140" t="s">
        <v>1539</v>
      </c>
      <c r="CG586" s="140" t="s">
        <v>1539</v>
      </c>
      <c r="CH586" s="140" t="s">
        <v>1539</v>
      </c>
      <c r="CI586" s="140" t="s">
        <v>1539</v>
      </c>
      <c r="CJ586" s="140" t="s">
        <v>1539</v>
      </c>
      <c r="CL586" s="140"/>
      <c r="CM586" s="140"/>
      <c r="CN586" s="140"/>
      <c r="CO586" s="140"/>
      <c r="CP586" s="140"/>
      <c r="CQ586" s="140"/>
      <c r="CR586" s="140"/>
      <c r="CS586" s="140"/>
      <c r="CT586" s="140"/>
      <c r="CU586" s="140"/>
      <c r="CV586" s="140"/>
      <c r="CW586" s="140"/>
      <c r="CY586" s="105"/>
      <c r="CZ586" s="105"/>
      <c r="DA586" s="105"/>
      <c r="DB586" s="105"/>
      <c r="DC586" s="105"/>
      <c r="DD586" s="105"/>
      <c r="DE586" s="105"/>
      <c r="DF586" s="105"/>
      <c r="DG586" s="105"/>
      <c r="DH586" s="105"/>
      <c r="DI586" s="105"/>
      <c r="DJ586" s="105"/>
    </row>
    <row r="587" spans="1:114" ht="15" customHeight="1" x14ac:dyDescent="0.25">
      <c r="A587" s="70">
        <v>-73.765583333332998</v>
      </c>
      <c r="B587" s="70">
        <v>3.9946388888889999</v>
      </c>
      <c r="C587" s="71">
        <v>525</v>
      </c>
      <c r="D587" s="56">
        <v>35010020</v>
      </c>
      <c r="E587" s="56"/>
      <c r="F587" s="202" t="s">
        <v>986</v>
      </c>
      <c r="G587" s="74" t="s">
        <v>122</v>
      </c>
      <c r="H587" s="76" t="s">
        <v>987</v>
      </c>
      <c r="I587" s="129" t="s">
        <v>1539</v>
      </c>
      <c r="J587" s="129" t="s">
        <v>1539</v>
      </c>
      <c r="K587" s="129" t="s">
        <v>1539</v>
      </c>
      <c r="L587" s="129" t="s">
        <v>1539</v>
      </c>
      <c r="M587" s="129" t="s">
        <v>1539</v>
      </c>
      <c r="N587" s="129" t="s">
        <v>1539</v>
      </c>
      <c r="O587" s="129" t="s">
        <v>1539</v>
      </c>
      <c r="P587" s="129" t="s">
        <v>1539</v>
      </c>
      <c r="Q587" s="129" t="s">
        <v>1539</v>
      </c>
      <c r="R587" s="129" t="s">
        <v>1539</v>
      </c>
      <c r="S587" s="129" t="s">
        <v>1539</v>
      </c>
      <c r="T587" s="129" t="s">
        <v>1539</v>
      </c>
      <c r="U587" s="129" t="s">
        <v>1539</v>
      </c>
      <c r="V587" s="129" t="s">
        <v>1539</v>
      </c>
      <c r="W587" s="129" t="s">
        <v>1539</v>
      </c>
      <c r="X587" s="129" t="s">
        <v>1539</v>
      </c>
      <c r="Y587" s="129" t="s">
        <v>1539</v>
      </c>
      <c r="Z587" s="129" t="s">
        <v>1539</v>
      </c>
      <c r="AA587" s="129" t="s">
        <v>1539</v>
      </c>
      <c r="AB587" s="129" t="s">
        <v>1539</v>
      </c>
      <c r="AC587" s="129" t="s">
        <v>1539</v>
      </c>
      <c r="AD587" s="129" t="s">
        <v>1539</v>
      </c>
      <c r="AE587" s="129" t="s">
        <v>1539</v>
      </c>
      <c r="AF587" s="129" t="s">
        <v>1539</v>
      </c>
      <c r="AG587" s="129" t="s">
        <v>1539</v>
      </c>
      <c r="AH587" s="129" t="s">
        <v>1539</v>
      </c>
      <c r="AI587" s="129" t="s">
        <v>1539</v>
      </c>
      <c r="AJ587" s="129" t="s">
        <v>1539</v>
      </c>
      <c r="AK587" s="129" t="s">
        <v>1539</v>
      </c>
      <c r="AL587" s="129" t="s">
        <v>1539</v>
      </c>
      <c r="AM587" s="129"/>
      <c r="AN587" s="130"/>
      <c r="AO587" s="131"/>
      <c r="AQ587" s="132"/>
      <c r="AR587" s="99"/>
      <c r="AS587" s="133"/>
      <c r="AT587" s="134"/>
      <c r="AU587" s="135" t="s">
        <v>1539</v>
      </c>
      <c r="AV587" s="136"/>
      <c r="AW587" s="140"/>
      <c r="AX587" s="129" t="s">
        <v>1539</v>
      </c>
      <c r="AY587" s="129" t="s">
        <v>1539</v>
      </c>
      <c r="AZ587" s="129" t="s">
        <v>1539</v>
      </c>
      <c r="BA587" s="129" t="s">
        <v>1539</v>
      </c>
      <c r="BB587" s="129" t="s">
        <v>1539</v>
      </c>
      <c r="BC587" s="129" t="s">
        <v>1539</v>
      </c>
      <c r="BD587" s="129" t="s">
        <v>1539</v>
      </c>
      <c r="BE587" s="129"/>
      <c r="BF587" s="129"/>
      <c r="BG587" s="129"/>
      <c r="BH587" s="129"/>
      <c r="BI587" s="129"/>
      <c r="BJ587" s="129"/>
      <c r="BK587" s="129"/>
      <c r="BL587" s="129"/>
      <c r="BM587" s="129"/>
      <c r="BN587" s="137"/>
      <c r="BO587" s="138"/>
      <c r="BP587" s="131"/>
      <c r="BQ587" s="99"/>
      <c r="BR587" s="139"/>
      <c r="BS587" s="132"/>
      <c r="BT587" s="99"/>
      <c r="BU587" s="134"/>
      <c r="BV587" s="135" t="s">
        <v>1539</v>
      </c>
      <c r="BW587" s="116"/>
      <c r="BY587" s="140" t="s">
        <v>1539</v>
      </c>
      <c r="BZ587" s="140" t="s">
        <v>1539</v>
      </c>
      <c r="CA587" s="140" t="s">
        <v>1539</v>
      </c>
      <c r="CB587" s="140" t="s">
        <v>1539</v>
      </c>
      <c r="CC587" s="140" t="s">
        <v>1539</v>
      </c>
      <c r="CD587" s="140" t="s">
        <v>1539</v>
      </c>
      <c r="CE587" s="140" t="s">
        <v>1539</v>
      </c>
      <c r="CF587" s="140" t="s">
        <v>1539</v>
      </c>
      <c r="CG587" s="140" t="s">
        <v>1539</v>
      </c>
      <c r="CH587" s="140" t="s">
        <v>1539</v>
      </c>
      <c r="CI587" s="140" t="s">
        <v>1539</v>
      </c>
      <c r="CJ587" s="140" t="s">
        <v>1539</v>
      </c>
      <c r="CL587" s="140"/>
      <c r="CM587" s="140"/>
      <c r="CN587" s="140"/>
      <c r="CO587" s="140"/>
      <c r="CP587" s="140"/>
      <c r="CQ587" s="140"/>
      <c r="CR587" s="140"/>
      <c r="CS587" s="140"/>
      <c r="CT587" s="140"/>
      <c r="CU587" s="140"/>
      <c r="CV587" s="140"/>
      <c r="CW587" s="140"/>
      <c r="CY587" s="105"/>
      <c r="CZ587" s="105"/>
      <c r="DA587" s="105"/>
      <c r="DB587" s="105"/>
      <c r="DC587" s="105"/>
      <c r="DD587" s="105"/>
      <c r="DE587" s="105"/>
      <c r="DF587" s="105"/>
      <c r="DG587" s="105"/>
      <c r="DH587" s="105"/>
      <c r="DI587" s="105"/>
      <c r="DJ587" s="105"/>
    </row>
    <row r="588" spans="1:114" ht="15" customHeight="1" x14ac:dyDescent="0.25">
      <c r="A588" s="70">
        <v>-70.900000000000006</v>
      </c>
      <c r="B588" s="70">
        <v>2.8</v>
      </c>
      <c r="C588" s="71">
        <v>140</v>
      </c>
      <c r="D588" s="56">
        <v>32155010</v>
      </c>
      <c r="E588" s="56"/>
      <c r="F588" s="202" t="s">
        <v>988</v>
      </c>
      <c r="G588" s="74" t="s">
        <v>990</v>
      </c>
      <c r="H588" s="76" t="s">
        <v>989</v>
      </c>
      <c r="I588" s="129" t="s">
        <v>1539</v>
      </c>
      <c r="J588" s="129" t="s">
        <v>1539</v>
      </c>
      <c r="K588" s="129" t="s">
        <v>1539</v>
      </c>
      <c r="L588" s="129" t="s">
        <v>1539</v>
      </c>
      <c r="M588" s="129" t="s">
        <v>1539</v>
      </c>
      <c r="N588" s="129" t="s">
        <v>1539</v>
      </c>
      <c r="O588" s="129" t="s">
        <v>1539</v>
      </c>
      <c r="P588" s="129" t="s">
        <v>1539</v>
      </c>
      <c r="Q588" s="129" t="s">
        <v>1539</v>
      </c>
      <c r="R588" s="129">
        <v>33.6</v>
      </c>
      <c r="S588" s="129">
        <v>31.2</v>
      </c>
      <c r="T588" s="129">
        <v>33</v>
      </c>
      <c r="U588" s="129">
        <v>29.8</v>
      </c>
      <c r="V588" s="129">
        <v>31.4</v>
      </c>
      <c r="W588" s="129">
        <v>33.6</v>
      </c>
      <c r="X588" s="129">
        <v>31.4</v>
      </c>
      <c r="Y588" s="129">
        <v>31.6</v>
      </c>
      <c r="Z588" s="129">
        <v>33.799999999999997</v>
      </c>
      <c r="AA588" s="129">
        <v>31.2</v>
      </c>
      <c r="AB588" s="129">
        <v>33.4</v>
      </c>
      <c r="AC588" s="129">
        <v>34</v>
      </c>
      <c r="AD588" s="129">
        <v>33.799999999999997</v>
      </c>
      <c r="AE588" s="129">
        <v>33</v>
      </c>
      <c r="AF588" s="129">
        <v>32.4</v>
      </c>
      <c r="AG588" s="129">
        <v>31.4</v>
      </c>
      <c r="AH588" s="129">
        <v>30.8</v>
      </c>
      <c r="AI588" s="129">
        <v>33.799999999999997</v>
      </c>
      <c r="AJ588" s="129" t="s">
        <v>1539</v>
      </c>
      <c r="AK588" s="129">
        <v>34.200000000000003</v>
      </c>
      <c r="AL588" s="129">
        <v>31.8</v>
      </c>
      <c r="AM588" s="129"/>
      <c r="AN588" s="130">
        <f>+LOOKUP(1000,I588:AM588)</f>
        <v>31.8</v>
      </c>
      <c r="AO588" s="131"/>
      <c r="AQ588" s="132"/>
      <c r="AR588" s="99"/>
      <c r="AS588" s="133"/>
      <c r="AT588" s="134">
        <f>+MAX(I588:AM588)</f>
        <v>34.200000000000003</v>
      </c>
      <c r="AU588" s="135" t="s">
        <v>1539</v>
      </c>
      <c r="AV588" s="136"/>
      <c r="AW588" s="140"/>
      <c r="AX588" s="129">
        <v>32</v>
      </c>
      <c r="AY588" s="129">
        <v>32.6</v>
      </c>
      <c r="AZ588" s="129">
        <v>33.200000000000003</v>
      </c>
      <c r="BA588" s="129">
        <v>32.4</v>
      </c>
      <c r="BB588" s="129">
        <v>32.200000000000003</v>
      </c>
      <c r="BC588" s="129" t="s">
        <v>1539</v>
      </c>
      <c r="BD588" s="129" t="s">
        <v>1539</v>
      </c>
      <c r="BE588" s="129"/>
      <c r="BF588" s="129"/>
      <c r="BG588" s="129"/>
      <c r="BH588" s="129"/>
      <c r="BI588" s="129"/>
      <c r="BJ588" s="129"/>
      <c r="BK588" s="129"/>
      <c r="BL588" s="129"/>
      <c r="BM588" s="129"/>
      <c r="BN588" s="137">
        <f>+LOOKUP(1000,AX588:BM588)</f>
        <v>32.200000000000003</v>
      </c>
      <c r="BO588" s="138"/>
      <c r="BP588" s="131"/>
      <c r="BQ588" s="99">
        <f>+BN588-BP588</f>
        <v>32.200000000000003</v>
      </c>
      <c r="BR588" s="139"/>
      <c r="BS588" s="132">
        <f>+AVERAGE(AX588:BM588)</f>
        <v>32.479999999999997</v>
      </c>
      <c r="BT588" s="99">
        <f>+BS588-BP588</f>
        <v>32.479999999999997</v>
      </c>
      <c r="BU588" s="134">
        <f>+MAX(AX588:BM588)</f>
        <v>33.200000000000003</v>
      </c>
      <c r="BV588" s="135" t="s">
        <v>1539</v>
      </c>
      <c r="BW588" s="116"/>
      <c r="BY588" s="140" t="s">
        <v>1539</v>
      </c>
      <c r="BZ588" s="140" t="s">
        <v>1539</v>
      </c>
      <c r="CA588" s="140" t="s">
        <v>1539</v>
      </c>
      <c r="CB588" s="140" t="s">
        <v>1539</v>
      </c>
      <c r="CC588" s="140" t="s">
        <v>1539</v>
      </c>
      <c r="CD588" s="140" t="s">
        <v>1539</v>
      </c>
      <c r="CE588" s="140" t="s">
        <v>1539</v>
      </c>
      <c r="CF588" s="140" t="s">
        <v>1539</v>
      </c>
      <c r="CG588" s="140" t="s">
        <v>1539</v>
      </c>
      <c r="CH588" s="140" t="s">
        <v>1539</v>
      </c>
      <c r="CI588" s="140" t="s">
        <v>1539</v>
      </c>
      <c r="CJ588" s="140" t="s">
        <v>1539</v>
      </c>
      <c r="CL588" s="140">
        <v>33.56666666666667</v>
      </c>
      <c r="CM588" s="140">
        <v>34.18333333333333</v>
      </c>
      <c r="CN588" s="140">
        <v>34.159999999999997</v>
      </c>
      <c r="CO588" s="140">
        <v>34.883333333333333</v>
      </c>
      <c r="CP588" s="140">
        <v>33.612499999999997</v>
      </c>
      <c r="CQ588" s="140">
        <v>32.612499999999997</v>
      </c>
      <c r="CR588" s="140">
        <v>32.8125</v>
      </c>
      <c r="CS588" s="140">
        <v>33.362499999999997</v>
      </c>
      <c r="CT588" s="140">
        <v>34.049999999999997</v>
      </c>
      <c r="CU588" s="140">
        <v>34.200000000000003</v>
      </c>
      <c r="CV588" s="140">
        <v>34.112499999999997</v>
      </c>
      <c r="CW588" s="140">
        <v>33.262500000000003</v>
      </c>
      <c r="CY588" s="105">
        <v>31.833333333333329</v>
      </c>
      <c r="CZ588" s="105">
        <v>32.20000000000001</v>
      </c>
      <c r="DA588" s="105">
        <v>31.98</v>
      </c>
      <c r="DB588" s="105">
        <v>31.733333333333341</v>
      </c>
      <c r="DC588" s="105">
        <v>31.087499999999999</v>
      </c>
      <c r="DD588" s="105">
        <v>30.324999999999999</v>
      </c>
      <c r="DE588" s="105">
        <v>30.25</v>
      </c>
      <c r="DF588" s="105">
        <v>30.9375</v>
      </c>
      <c r="DG588" s="105">
        <v>31.662499999999991</v>
      </c>
      <c r="DH588" s="105">
        <v>31.85</v>
      </c>
      <c r="DI588" s="105">
        <v>31.912500000000001</v>
      </c>
      <c r="DJ588" s="105">
        <v>31.675000000000001</v>
      </c>
    </row>
    <row r="589" spans="1:114" ht="15" customHeight="1" x14ac:dyDescent="0.25">
      <c r="A589" s="70">
        <v>-72.792833333332993</v>
      </c>
      <c r="B589" s="70">
        <v>4.2837222222219999</v>
      </c>
      <c r="C589" s="71">
        <v>180</v>
      </c>
      <c r="D589" s="56">
        <v>35100020</v>
      </c>
      <c r="E589" s="56"/>
      <c r="F589" s="202" t="s">
        <v>991</v>
      </c>
      <c r="G589" s="74" t="s">
        <v>122</v>
      </c>
      <c r="H589" s="76" t="s">
        <v>992</v>
      </c>
      <c r="I589" s="129" t="s">
        <v>1539</v>
      </c>
      <c r="J589" s="129" t="s">
        <v>1539</v>
      </c>
      <c r="K589" s="129" t="s">
        <v>1539</v>
      </c>
      <c r="L589" s="129" t="s">
        <v>1539</v>
      </c>
      <c r="M589" s="129" t="s">
        <v>1539</v>
      </c>
      <c r="N589" s="129" t="s">
        <v>1539</v>
      </c>
      <c r="O589" s="129" t="s">
        <v>1539</v>
      </c>
      <c r="P589" s="129" t="s">
        <v>1539</v>
      </c>
      <c r="Q589" s="129" t="s">
        <v>1539</v>
      </c>
      <c r="R589" s="129" t="s">
        <v>1539</v>
      </c>
      <c r="S589" s="129" t="s">
        <v>1539</v>
      </c>
      <c r="T589" s="129" t="s">
        <v>1539</v>
      </c>
      <c r="U589" s="129" t="s">
        <v>1539</v>
      </c>
      <c r="V589" s="129" t="s">
        <v>1539</v>
      </c>
      <c r="W589" s="129" t="s">
        <v>1539</v>
      </c>
      <c r="X589" s="129" t="s">
        <v>1539</v>
      </c>
      <c r="Y589" s="129" t="s">
        <v>1539</v>
      </c>
      <c r="Z589" s="129" t="s">
        <v>1539</v>
      </c>
      <c r="AA589" s="129" t="s">
        <v>1539</v>
      </c>
      <c r="AB589" s="129" t="s">
        <v>1539</v>
      </c>
      <c r="AC589" s="129" t="s">
        <v>1539</v>
      </c>
      <c r="AD589" s="129" t="s">
        <v>1539</v>
      </c>
      <c r="AE589" s="129" t="s">
        <v>1539</v>
      </c>
      <c r="AF589" s="129" t="s">
        <v>1539</v>
      </c>
      <c r="AG589" s="129" t="s">
        <v>1539</v>
      </c>
      <c r="AH589" s="129" t="s">
        <v>1539</v>
      </c>
      <c r="AI589" s="129" t="s">
        <v>1539</v>
      </c>
      <c r="AJ589" s="129" t="s">
        <v>1539</v>
      </c>
      <c r="AK589" s="129" t="s">
        <v>1539</v>
      </c>
      <c r="AL589" s="129" t="s">
        <v>1539</v>
      </c>
      <c r="AM589" s="129"/>
      <c r="AN589" s="130"/>
      <c r="AO589" s="131"/>
      <c r="AQ589" s="132"/>
      <c r="AR589" s="99"/>
      <c r="AS589" s="133"/>
      <c r="AT589" s="134"/>
      <c r="AU589" s="135" t="s">
        <v>1539</v>
      </c>
      <c r="AV589" s="136"/>
      <c r="AW589" s="140"/>
      <c r="AX589" s="129" t="s">
        <v>1539</v>
      </c>
      <c r="AY589" s="129" t="s">
        <v>1539</v>
      </c>
      <c r="AZ589" s="129" t="s">
        <v>1539</v>
      </c>
      <c r="BA589" s="129" t="s">
        <v>1539</v>
      </c>
      <c r="BB589" s="129" t="s">
        <v>1539</v>
      </c>
      <c r="BC589" s="129" t="s">
        <v>1539</v>
      </c>
      <c r="BD589" s="129" t="s">
        <v>1539</v>
      </c>
      <c r="BE589" s="129"/>
      <c r="BF589" s="129"/>
      <c r="BG589" s="129"/>
      <c r="BH589" s="129"/>
      <c r="BI589" s="129"/>
      <c r="BJ589" s="129"/>
      <c r="BK589" s="129"/>
      <c r="BL589" s="129"/>
      <c r="BM589" s="129"/>
      <c r="BN589" s="137"/>
      <c r="BO589" s="138"/>
      <c r="BP589" s="131"/>
      <c r="BQ589" s="99"/>
      <c r="BR589" s="139"/>
      <c r="BS589" s="132"/>
      <c r="BT589" s="99"/>
      <c r="BU589" s="134"/>
      <c r="BV589" s="135" t="s">
        <v>1539</v>
      </c>
      <c r="BW589" s="116"/>
      <c r="BY589" s="140" t="s">
        <v>1539</v>
      </c>
      <c r="BZ589" s="140" t="s">
        <v>1539</v>
      </c>
      <c r="CA589" s="140" t="s">
        <v>1539</v>
      </c>
      <c r="CB589" s="140" t="s">
        <v>1539</v>
      </c>
      <c r="CC589" s="140" t="s">
        <v>1539</v>
      </c>
      <c r="CD589" s="140" t="s">
        <v>1539</v>
      </c>
      <c r="CE589" s="140" t="s">
        <v>1539</v>
      </c>
      <c r="CF589" s="140" t="s">
        <v>1539</v>
      </c>
      <c r="CG589" s="140" t="s">
        <v>1539</v>
      </c>
      <c r="CH589" s="140" t="s">
        <v>1539</v>
      </c>
      <c r="CI589" s="140" t="s">
        <v>1539</v>
      </c>
      <c r="CJ589" s="140" t="s">
        <v>1539</v>
      </c>
      <c r="CL589" s="140"/>
      <c r="CM589" s="140"/>
      <c r="CN589" s="140"/>
      <c r="CO589" s="140"/>
      <c r="CP589" s="140"/>
      <c r="CQ589" s="140"/>
      <c r="CR589" s="140"/>
      <c r="CS589" s="140"/>
      <c r="CT589" s="140"/>
      <c r="CU589" s="140"/>
      <c r="CV589" s="140"/>
      <c r="CW589" s="140"/>
      <c r="CY589" s="105"/>
      <c r="CZ589" s="105"/>
      <c r="DA589" s="105"/>
      <c r="DB589" s="105"/>
      <c r="DC589" s="105"/>
      <c r="DD589" s="105"/>
      <c r="DE589" s="105"/>
      <c r="DF589" s="105"/>
      <c r="DG589" s="105"/>
      <c r="DH589" s="105"/>
      <c r="DI589" s="105"/>
      <c r="DJ589" s="105"/>
    </row>
    <row r="590" spans="1:114" ht="15" customHeight="1" x14ac:dyDescent="0.25">
      <c r="A590" s="70">
        <v>-73.617833333332996</v>
      </c>
      <c r="B590" s="70">
        <v>4.2747777777779996</v>
      </c>
      <c r="C590" s="71">
        <v>1280</v>
      </c>
      <c r="D590" s="56">
        <v>35030090</v>
      </c>
      <c r="E590" s="56"/>
      <c r="F590" s="202" t="s">
        <v>684</v>
      </c>
      <c r="G590" s="74" t="s">
        <v>122</v>
      </c>
      <c r="H590" s="76" t="s">
        <v>993</v>
      </c>
      <c r="I590" s="129" t="s">
        <v>1539</v>
      </c>
      <c r="J590" s="129" t="s">
        <v>1539</v>
      </c>
      <c r="K590" s="129" t="s">
        <v>1539</v>
      </c>
      <c r="L590" s="129" t="s">
        <v>1539</v>
      </c>
      <c r="M590" s="129" t="s">
        <v>1539</v>
      </c>
      <c r="N590" s="129" t="s">
        <v>1539</v>
      </c>
      <c r="O590" s="129" t="s">
        <v>1539</v>
      </c>
      <c r="P590" s="129" t="s">
        <v>1539</v>
      </c>
      <c r="Q590" s="129" t="s">
        <v>1539</v>
      </c>
      <c r="R590" s="129" t="s">
        <v>1539</v>
      </c>
      <c r="S590" s="129" t="s">
        <v>1539</v>
      </c>
      <c r="T590" s="129" t="s">
        <v>1539</v>
      </c>
      <c r="U590" s="129" t="s">
        <v>1539</v>
      </c>
      <c r="V590" s="129" t="s">
        <v>1539</v>
      </c>
      <c r="W590" s="129" t="s">
        <v>1539</v>
      </c>
      <c r="X590" s="129" t="s">
        <v>1539</v>
      </c>
      <c r="Y590" s="129" t="s">
        <v>1539</v>
      </c>
      <c r="Z590" s="129" t="s">
        <v>1539</v>
      </c>
      <c r="AA590" s="129" t="s">
        <v>1539</v>
      </c>
      <c r="AB590" s="129" t="s">
        <v>1539</v>
      </c>
      <c r="AC590" s="129" t="s">
        <v>1539</v>
      </c>
      <c r="AD590" s="129" t="s">
        <v>1539</v>
      </c>
      <c r="AE590" s="129" t="s">
        <v>1539</v>
      </c>
      <c r="AF590" s="129" t="s">
        <v>1539</v>
      </c>
      <c r="AG590" s="129" t="s">
        <v>1539</v>
      </c>
      <c r="AH590" s="129" t="s">
        <v>1539</v>
      </c>
      <c r="AI590" s="129" t="s">
        <v>1539</v>
      </c>
      <c r="AJ590" s="129" t="s">
        <v>1539</v>
      </c>
      <c r="AK590" s="129" t="s">
        <v>1539</v>
      </c>
      <c r="AL590" s="129" t="s">
        <v>1539</v>
      </c>
      <c r="AM590" s="129"/>
      <c r="AN590" s="130"/>
      <c r="AO590" s="131"/>
      <c r="AQ590" s="132"/>
      <c r="AR590" s="99"/>
      <c r="AS590" s="133"/>
      <c r="AT590" s="134"/>
      <c r="AU590" s="135" t="s">
        <v>1539</v>
      </c>
      <c r="AV590" s="136"/>
      <c r="AW590" s="140"/>
      <c r="AX590" s="129" t="s">
        <v>1539</v>
      </c>
      <c r="AY590" s="129" t="s">
        <v>1539</v>
      </c>
      <c r="AZ590" s="129" t="s">
        <v>1539</v>
      </c>
      <c r="BA590" s="129" t="s">
        <v>1539</v>
      </c>
      <c r="BB590" s="129" t="s">
        <v>1539</v>
      </c>
      <c r="BC590" s="129" t="s">
        <v>1539</v>
      </c>
      <c r="BD590" s="129" t="s">
        <v>1539</v>
      </c>
      <c r="BE590" s="129"/>
      <c r="BF590" s="129"/>
      <c r="BG590" s="129"/>
      <c r="BH590" s="129"/>
      <c r="BI590" s="129"/>
      <c r="BJ590" s="129"/>
      <c r="BK590" s="129"/>
      <c r="BL590" s="129"/>
      <c r="BM590" s="129"/>
      <c r="BN590" s="137"/>
      <c r="BO590" s="138"/>
      <c r="BP590" s="131"/>
      <c r="BQ590" s="99"/>
      <c r="BR590" s="139"/>
      <c r="BS590" s="132"/>
      <c r="BT590" s="99"/>
      <c r="BU590" s="134"/>
      <c r="BV590" s="135" t="s">
        <v>1539</v>
      </c>
      <c r="BW590" s="116"/>
      <c r="BY590" s="140" t="s">
        <v>1539</v>
      </c>
      <c r="BZ590" s="140" t="s">
        <v>1539</v>
      </c>
      <c r="CA590" s="140" t="s">
        <v>1539</v>
      </c>
      <c r="CB590" s="140" t="s">
        <v>1539</v>
      </c>
      <c r="CC590" s="140" t="s">
        <v>1539</v>
      </c>
      <c r="CD590" s="140" t="s">
        <v>1539</v>
      </c>
      <c r="CE590" s="140" t="s">
        <v>1539</v>
      </c>
      <c r="CF590" s="140" t="s">
        <v>1539</v>
      </c>
      <c r="CG590" s="140" t="s">
        <v>1539</v>
      </c>
      <c r="CH590" s="140" t="s">
        <v>1539</v>
      </c>
      <c r="CI590" s="140" t="s">
        <v>1539</v>
      </c>
      <c r="CJ590" s="140" t="s">
        <v>1539</v>
      </c>
      <c r="CL590" s="140"/>
      <c r="CM590" s="140"/>
      <c r="CN590" s="140"/>
      <c r="CO590" s="140"/>
      <c r="CP590" s="140"/>
      <c r="CQ590" s="140"/>
      <c r="CR590" s="140"/>
      <c r="CS590" s="140"/>
      <c r="CT590" s="140"/>
      <c r="CU590" s="140"/>
      <c r="CV590" s="140"/>
      <c r="CW590" s="140"/>
      <c r="CY590" s="105"/>
      <c r="CZ590" s="105"/>
      <c r="DA590" s="105"/>
      <c r="DB590" s="105"/>
      <c r="DC590" s="105"/>
      <c r="DD590" s="105"/>
      <c r="DE590" s="105"/>
      <c r="DF590" s="105"/>
      <c r="DG590" s="105"/>
      <c r="DH590" s="105"/>
      <c r="DI590" s="105"/>
      <c r="DJ590" s="105"/>
    </row>
    <row r="591" spans="1:114" ht="15" customHeight="1" x14ac:dyDescent="0.25">
      <c r="A591" s="70">
        <v>-73.700833333332994</v>
      </c>
      <c r="B591" s="70">
        <v>3.7502777777779999</v>
      </c>
      <c r="C591" s="71">
        <v>420</v>
      </c>
      <c r="D591" s="56">
        <v>35010090</v>
      </c>
      <c r="E591" s="56"/>
      <c r="F591" s="202" t="s">
        <v>994</v>
      </c>
      <c r="G591" s="74" t="s">
        <v>122</v>
      </c>
      <c r="H591" s="76" t="s">
        <v>995</v>
      </c>
      <c r="I591" s="129" t="s">
        <v>1539</v>
      </c>
      <c r="J591" s="129" t="s">
        <v>1539</v>
      </c>
      <c r="K591" s="129" t="s">
        <v>1539</v>
      </c>
      <c r="L591" s="129" t="s">
        <v>1539</v>
      </c>
      <c r="M591" s="129" t="s">
        <v>1539</v>
      </c>
      <c r="N591" s="129" t="s">
        <v>1539</v>
      </c>
      <c r="O591" s="129" t="s">
        <v>1539</v>
      </c>
      <c r="P591" s="129" t="s">
        <v>1539</v>
      </c>
      <c r="Q591" s="129" t="s">
        <v>1539</v>
      </c>
      <c r="R591" s="129" t="s">
        <v>1539</v>
      </c>
      <c r="S591" s="129" t="s">
        <v>1539</v>
      </c>
      <c r="T591" s="129" t="s">
        <v>1539</v>
      </c>
      <c r="U591" s="129" t="s">
        <v>1539</v>
      </c>
      <c r="V591" s="129" t="s">
        <v>1539</v>
      </c>
      <c r="W591" s="129" t="s">
        <v>1539</v>
      </c>
      <c r="X591" s="129" t="s">
        <v>1539</v>
      </c>
      <c r="Y591" s="129" t="s">
        <v>1539</v>
      </c>
      <c r="Z591" s="129" t="s">
        <v>1539</v>
      </c>
      <c r="AA591" s="129" t="s">
        <v>1539</v>
      </c>
      <c r="AB591" s="129" t="s">
        <v>1539</v>
      </c>
      <c r="AC591" s="129" t="s">
        <v>1539</v>
      </c>
      <c r="AD591" s="129" t="s">
        <v>1539</v>
      </c>
      <c r="AE591" s="129" t="s">
        <v>1539</v>
      </c>
      <c r="AF591" s="129" t="s">
        <v>1539</v>
      </c>
      <c r="AG591" s="129" t="s">
        <v>1539</v>
      </c>
      <c r="AH591" s="129" t="s">
        <v>1539</v>
      </c>
      <c r="AI591" s="129" t="s">
        <v>1539</v>
      </c>
      <c r="AJ591" s="129" t="s">
        <v>1539</v>
      </c>
      <c r="AK591" s="129" t="s">
        <v>1539</v>
      </c>
      <c r="AL591" s="129" t="s">
        <v>1539</v>
      </c>
      <c r="AM591" s="129"/>
      <c r="AN591" s="130"/>
      <c r="AO591" s="131"/>
      <c r="AQ591" s="132"/>
      <c r="AR591" s="99"/>
      <c r="AS591" s="133"/>
      <c r="AT591" s="134"/>
      <c r="AU591" s="135" t="s">
        <v>1539</v>
      </c>
      <c r="AV591" s="136"/>
      <c r="AW591" s="140"/>
      <c r="AX591" s="129" t="s">
        <v>1539</v>
      </c>
      <c r="AY591" s="129" t="s">
        <v>1539</v>
      </c>
      <c r="AZ591" s="129" t="s">
        <v>1539</v>
      </c>
      <c r="BA591" s="129" t="s">
        <v>1539</v>
      </c>
      <c r="BB591" s="129" t="s">
        <v>1539</v>
      </c>
      <c r="BC591" s="129" t="s">
        <v>1539</v>
      </c>
      <c r="BD591" s="129" t="s">
        <v>1539</v>
      </c>
      <c r="BE591" s="129"/>
      <c r="BF591" s="129"/>
      <c r="BG591" s="129"/>
      <c r="BH591" s="129"/>
      <c r="BI591" s="129"/>
      <c r="BJ591" s="129"/>
      <c r="BK591" s="129"/>
      <c r="BL591" s="129"/>
      <c r="BM591" s="129"/>
      <c r="BN591" s="137"/>
      <c r="BO591" s="138"/>
      <c r="BP591" s="131"/>
      <c r="BQ591" s="99"/>
      <c r="BR591" s="139"/>
      <c r="BS591" s="132"/>
      <c r="BT591" s="99"/>
      <c r="BU591" s="134"/>
      <c r="BV591" s="135" t="s">
        <v>1539</v>
      </c>
      <c r="BW591" s="116"/>
      <c r="BY591" s="140" t="s">
        <v>1539</v>
      </c>
      <c r="BZ591" s="140" t="s">
        <v>1539</v>
      </c>
      <c r="CA591" s="140" t="s">
        <v>1539</v>
      </c>
      <c r="CB591" s="140" t="s">
        <v>1539</v>
      </c>
      <c r="CC591" s="140" t="s">
        <v>1539</v>
      </c>
      <c r="CD591" s="140" t="s">
        <v>1539</v>
      </c>
      <c r="CE591" s="140" t="s">
        <v>1539</v>
      </c>
      <c r="CF591" s="140" t="s">
        <v>1539</v>
      </c>
      <c r="CG591" s="140" t="s">
        <v>1539</v>
      </c>
      <c r="CH591" s="140" t="s">
        <v>1539</v>
      </c>
      <c r="CI591" s="140" t="s">
        <v>1539</v>
      </c>
      <c r="CJ591" s="140" t="s">
        <v>1539</v>
      </c>
      <c r="CL591" s="140"/>
      <c r="CM591" s="140"/>
      <c r="CN591" s="140"/>
      <c r="CO591" s="140"/>
      <c r="CP591" s="140"/>
      <c r="CQ591" s="140"/>
      <c r="CR591" s="140"/>
      <c r="CS591" s="140"/>
      <c r="CT591" s="140"/>
      <c r="CU591" s="140"/>
      <c r="CV591" s="140"/>
      <c r="CW591" s="140"/>
      <c r="CY591" s="105"/>
      <c r="CZ591" s="105"/>
      <c r="DA591" s="105"/>
      <c r="DB591" s="105"/>
      <c r="DC591" s="105"/>
      <c r="DD591" s="105"/>
      <c r="DE591" s="105"/>
      <c r="DF591" s="105"/>
      <c r="DG591" s="105"/>
      <c r="DH591" s="105"/>
      <c r="DI591" s="105"/>
      <c r="DJ591" s="105"/>
    </row>
    <row r="592" spans="1:114" ht="15" customHeight="1" x14ac:dyDescent="0.25">
      <c r="A592" s="70">
        <v>-73.758611111110994</v>
      </c>
      <c r="B592" s="70">
        <v>3.8783333333329999</v>
      </c>
      <c r="C592" s="71">
        <v>525</v>
      </c>
      <c r="D592" s="56">
        <v>35010070</v>
      </c>
      <c r="E592" s="56"/>
      <c r="F592" s="202" t="s">
        <v>996</v>
      </c>
      <c r="G592" s="74" t="s">
        <v>122</v>
      </c>
      <c r="H592" s="76" t="s">
        <v>997</v>
      </c>
      <c r="I592" s="129" t="s">
        <v>1539</v>
      </c>
      <c r="J592" s="129" t="s">
        <v>1539</v>
      </c>
      <c r="K592" s="129" t="s">
        <v>1539</v>
      </c>
      <c r="L592" s="129" t="s">
        <v>1539</v>
      </c>
      <c r="M592" s="129" t="s">
        <v>1539</v>
      </c>
      <c r="N592" s="129" t="s">
        <v>1539</v>
      </c>
      <c r="O592" s="129" t="s">
        <v>1539</v>
      </c>
      <c r="P592" s="129" t="s">
        <v>1539</v>
      </c>
      <c r="Q592" s="129" t="s">
        <v>1539</v>
      </c>
      <c r="R592" s="129" t="s">
        <v>1539</v>
      </c>
      <c r="S592" s="129" t="s">
        <v>1539</v>
      </c>
      <c r="T592" s="129" t="s">
        <v>1539</v>
      </c>
      <c r="U592" s="129" t="s">
        <v>1539</v>
      </c>
      <c r="V592" s="129" t="s">
        <v>1539</v>
      </c>
      <c r="W592" s="129" t="s">
        <v>1539</v>
      </c>
      <c r="X592" s="129" t="s">
        <v>1539</v>
      </c>
      <c r="Y592" s="129" t="s">
        <v>1539</v>
      </c>
      <c r="Z592" s="129" t="s">
        <v>1539</v>
      </c>
      <c r="AA592" s="129" t="s">
        <v>1539</v>
      </c>
      <c r="AB592" s="129" t="s">
        <v>1539</v>
      </c>
      <c r="AC592" s="129" t="s">
        <v>1539</v>
      </c>
      <c r="AD592" s="129" t="s">
        <v>1539</v>
      </c>
      <c r="AE592" s="129" t="s">
        <v>1539</v>
      </c>
      <c r="AF592" s="129" t="s">
        <v>1539</v>
      </c>
      <c r="AG592" s="129" t="s">
        <v>1539</v>
      </c>
      <c r="AH592" s="129" t="s">
        <v>1539</v>
      </c>
      <c r="AI592" s="129" t="s">
        <v>1539</v>
      </c>
      <c r="AJ592" s="129" t="s">
        <v>1539</v>
      </c>
      <c r="AK592" s="129" t="s">
        <v>1539</v>
      </c>
      <c r="AL592" s="129" t="s">
        <v>1539</v>
      </c>
      <c r="AM592" s="129"/>
      <c r="AN592" s="130"/>
      <c r="AO592" s="131"/>
      <c r="AQ592" s="132"/>
      <c r="AR592" s="99"/>
      <c r="AS592" s="133"/>
      <c r="AT592" s="134"/>
      <c r="AU592" s="135" t="s">
        <v>1539</v>
      </c>
      <c r="AV592" s="136"/>
      <c r="AW592" s="140"/>
      <c r="AX592" s="129" t="s">
        <v>1539</v>
      </c>
      <c r="AY592" s="129" t="s">
        <v>1539</v>
      </c>
      <c r="AZ592" s="129" t="s">
        <v>1539</v>
      </c>
      <c r="BA592" s="129" t="s">
        <v>1539</v>
      </c>
      <c r="BB592" s="129" t="s">
        <v>1539</v>
      </c>
      <c r="BC592" s="129" t="s">
        <v>1539</v>
      </c>
      <c r="BD592" s="129" t="s">
        <v>1539</v>
      </c>
      <c r="BE592" s="129"/>
      <c r="BF592" s="129"/>
      <c r="BG592" s="129"/>
      <c r="BH592" s="129"/>
      <c r="BI592" s="129"/>
      <c r="BJ592" s="129"/>
      <c r="BK592" s="129"/>
      <c r="BL592" s="129"/>
      <c r="BM592" s="129"/>
      <c r="BN592" s="137"/>
      <c r="BO592" s="138"/>
      <c r="BP592" s="131"/>
      <c r="BQ592" s="99"/>
      <c r="BR592" s="139"/>
      <c r="BS592" s="132"/>
      <c r="BT592" s="99"/>
      <c r="BU592" s="134"/>
      <c r="BV592" s="135" t="s">
        <v>1539</v>
      </c>
      <c r="BW592" s="116"/>
      <c r="BY592" s="140" t="s">
        <v>1539</v>
      </c>
      <c r="BZ592" s="140" t="s">
        <v>1539</v>
      </c>
      <c r="CA592" s="140" t="s">
        <v>1539</v>
      </c>
      <c r="CB592" s="140" t="s">
        <v>1539</v>
      </c>
      <c r="CC592" s="140" t="s">
        <v>1539</v>
      </c>
      <c r="CD592" s="140" t="s">
        <v>1539</v>
      </c>
      <c r="CE592" s="140" t="s">
        <v>1539</v>
      </c>
      <c r="CF592" s="140" t="s">
        <v>1539</v>
      </c>
      <c r="CG592" s="140" t="s">
        <v>1539</v>
      </c>
      <c r="CH592" s="140" t="s">
        <v>1539</v>
      </c>
      <c r="CI592" s="140" t="s">
        <v>1539</v>
      </c>
      <c r="CJ592" s="140" t="s">
        <v>1539</v>
      </c>
      <c r="CL592" s="140"/>
      <c r="CM592" s="140"/>
      <c r="CN592" s="140"/>
      <c r="CO592" s="140"/>
      <c r="CP592" s="140"/>
      <c r="CQ592" s="140"/>
      <c r="CR592" s="140"/>
      <c r="CS592" s="140"/>
      <c r="CT592" s="140"/>
      <c r="CU592" s="140"/>
      <c r="CV592" s="140"/>
      <c r="CW592" s="140"/>
      <c r="CY592" s="105"/>
      <c r="CZ592" s="105"/>
      <c r="DA592" s="105"/>
      <c r="DB592" s="105"/>
      <c r="DC592" s="105"/>
      <c r="DD592" s="105"/>
      <c r="DE592" s="105"/>
      <c r="DF592" s="105"/>
      <c r="DG592" s="105"/>
      <c r="DH592" s="105"/>
      <c r="DI592" s="105"/>
      <c r="DJ592" s="105"/>
    </row>
    <row r="593" spans="1:114" ht="15" customHeight="1" x14ac:dyDescent="0.25">
      <c r="A593" s="70">
        <v>-73.793333333332995</v>
      </c>
      <c r="B593" s="70">
        <v>2.1761111111110001</v>
      </c>
      <c r="C593" s="71">
        <v>248</v>
      </c>
      <c r="D593" s="56">
        <v>32035010</v>
      </c>
      <c r="E593" s="56"/>
      <c r="F593" s="204" t="s">
        <v>998</v>
      </c>
      <c r="G593" s="74" t="s">
        <v>122</v>
      </c>
      <c r="H593" s="73" t="s">
        <v>999</v>
      </c>
      <c r="I593" s="129" t="s">
        <v>1539</v>
      </c>
      <c r="J593" s="129" t="s">
        <v>1539</v>
      </c>
      <c r="K593" s="129" t="s">
        <v>1539</v>
      </c>
      <c r="L593" s="129" t="s">
        <v>1539</v>
      </c>
      <c r="M593" s="129" t="s">
        <v>1539</v>
      </c>
      <c r="N593" s="129" t="s">
        <v>1539</v>
      </c>
      <c r="O593" s="129">
        <v>36</v>
      </c>
      <c r="P593" s="129">
        <v>34</v>
      </c>
      <c r="Q593" s="129">
        <v>29.8</v>
      </c>
      <c r="R593" s="129">
        <v>34.200000000000003</v>
      </c>
      <c r="S593" s="129">
        <v>31.4</v>
      </c>
      <c r="T593" s="129">
        <v>32</v>
      </c>
      <c r="U593" s="129">
        <v>31.4</v>
      </c>
      <c r="V593" s="129">
        <v>31.8</v>
      </c>
      <c r="W593" s="129">
        <v>30</v>
      </c>
      <c r="X593" s="129">
        <v>28.4</v>
      </c>
      <c r="Y593" s="129">
        <v>30.2</v>
      </c>
      <c r="Z593" s="129">
        <v>31.4</v>
      </c>
      <c r="AA593" s="129">
        <v>29.8</v>
      </c>
      <c r="AB593" s="129">
        <v>32</v>
      </c>
      <c r="AC593" s="129">
        <v>34.200000000000003</v>
      </c>
      <c r="AD593" s="129">
        <v>34</v>
      </c>
      <c r="AE593" s="129">
        <v>33.200000000000003</v>
      </c>
      <c r="AF593" s="129">
        <v>30.2</v>
      </c>
      <c r="AG593" s="129">
        <v>30</v>
      </c>
      <c r="AH593" s="129">
        <v>32</v>
      </c>
      <c r="AI593" s="129">
        <v>32.4</v>
      </c>
      <c r="AJ593" s="129">
        <v>30.8</v>
      </c>
      <c r="AK593" s="129">
        <v>34</v>
      </c>
      <c r="AL593" s="129">
        <v>33.4</v>
      </c>
      <c r="AM593" s="129"/>
      <c r="AN593" s="130">
        <f>+LOOKUP(1000,I593:AM593)</f>
        <v>33.4</v>
      </c>
      <c r="AO593" s="131"/>
      <c r="AQ593" s="132"/>
      <c r="AR593" s="99"/>
      <c r="AS593" s="133"/>
      <c r="AT593" s="134">
        <f>+MAX(I593:AM593)</f>
        <v>36</v>
      </c>
      <c r="AU593" s="135">
        <v>35.4</v>
      </c>
      <c r="AV593" s="136">
        <f>+AT593-AU593</f>
        <v>0.60000000000000142</v>
      </c>
      <c r="AW593" s="140"/>
      <c r="AX593" s="129">
        <v>35.200000000000003</v>
      </c>
      <c r="AY593" s="129">
        <v>34.799999999999997</v>
      </c>
      <c r="AZ593" s="129">
        <v>34</v>
      </c>
      <c r="BA593" s="129">
        <v>35.4</v>
      </c>
      <c r="BB593" s="129">
        <v>34.799999999999997</v>
      </c>
      <c r="BC593" s="238"/>
      <c r="BD593" s="129">
        <v>35</v>
      </c>
      <c r="BE593" s="129"/>
      <c r="BF593" s="129"/>
      <c r="BG593" s="129"/>
      <c r="BH593" s="129"/>
      <c r="BI593" s="129"/>
      <c r="BJ593" s="129"/>
      <c r="BK593" s="129"/>
      <c r="BL593" s="129"/>
      <c r="BM593" s="129"/>
      <c r="BN593" s="137">
        <f>+LOOKUP(1000,AX593:BM593)</f>
        <v>35</v>
      </c>
      <c r="BO593" s="138"/>
      <c r="BP593" s="131"/>
      <c r="BQ593" s="99">
        <f>+BN593-BP593</f>
        <v>35</v>
      </c>
      <c r="BR593" s="139"/>
      <c r="BS593" s="132">
        <f>+AVERAGE(AX593:BM593)</f>
        <v>34.866666666666667</v>
      </c>
      <c r="BT593" s="99">
        <f>+BS593-BP593</f>
        <v>34.866666666666667</v>
      </c>
      <c r="BU593" s="134">
        <f>+MAX(AX593:BM593)</f>
        <v>35.4</v>
      </c>
      <c r="BV593" s="135">
        <v>34.799999999999997</v>
      </c>
      <c r="BW593" s="116">
        <f>+BU593-BV593</f>
        <v>0.60000000000000142</v>
      </c>
      <c r="BY593" s="140">
        <v>37</v>
      </c>
      <c r="BZ593" s="140">
        <v>38</v>
      </c>
      <c r="CA593" s="140">
        <v>37.6</v>
      </c>
      <c r="CB593" s="140">
        <v>36.200000000000003</v>
      </c>
      <c r="CC593" s="140">
        <v>36.6</v>
      </c>
      <c r="CD593" s="140">
        <v>33.799999999999997</v>
      </c>
      <c r="CE593" s="140">
        <v>33.200000000000003</v>
      </c>
      <c r="CF593" s="140">
        <v>35.4</v>
      </c>
      <c r="CG593" s="140">
        <v>38.200000000000003</v>
      </c>
      <c r="CH593" s="140">
        <v>37.4</v>
      </c>
      <c r="CI593" s="141">
        <v>36</v>
      </c>
      <c r="CJ593" s="141">
        <v>35.4</v>
      </c>
      <c r="CL593" s="140">
        <v>34.495454545454542</v>
      </c>
      <c r="CM593" s="140">
        <v>35.469565217391299</v>
      </c>
      <c r="CN593" s="140">
        <v>34.926086956521743</v>
      </c>
      <c r="CO593" s="140">
        <v>33.599999999999987</v>
      </c>
      <c r="CP593" s="140">
        <v>32.94166666666667</v>
      </c>
      <c r="CQ593" s="140">
        <v>31.860869565217389</v>
      </c>
      <c r="CR593" s="140">
        <v>31.86315789473683</v>
      </c>
      <c r="CS593" s="140">
        <v>32.437499999999993</v>
      </c>
      <c r="CT593" s="140">
        <v>33.271999999999998</v>
      </c>
      <c r="CU593" s="140">
        <v>33.36</v>
      </c>
      <c r="CV593" s="140">
        <v>33.315999999999988</v>
      </c>
      <c r="CW593" s="140">
        <v>33.060869565217381</v>
      </c>
      <c r="CY593" s="105">
        <v>32.277272727272717</v>
      </c>
      <c r="CZ593" s="105">
        <v>32.678260869565221</v>
      </c>
      <c r="DA593" s="105">
        <v>31.9</v>
      </c>
      <c r="DB593" s="105">
        <v>30.682608695652171</v>
      </c>
      <c r="DC593" s="105">
        <v>30.295833333333331</v>
      </c>
      <c r="DD593" s="105">
        <v>29.282608695652179</v>
      </c>
      <c r="DE593" s="105">
        <v>29.126315789473679</v>
      </c>
      <c r="DF593" s="105">
        <v>30</v>
      </c>
      <c r="DG593" s="105">
        <v>30.74799999999999</v>
      </c>
      <c r="DH593" s="105">
        <v>31.071999999999999</v>
      </c>
      <c r="DI593" s="105">
        <v>31.027999999999999</v>
      </c>
      <c r="DJ593" s="105">
        <v>31.34347826086956</v>
      </c>
    </row>
    <row r="594" spans="1:114" ht="15" customHeight="1" x14ac:dyDescent="0.25">
      <c r="A594" s="70">
        <v>-73.754027777778006</v>
      </c>
      <c r="B594" s="70">
        <v>3.1203888888889999</v>
      </c>
      <c r="C594" s="71">
        <v>325</v>
      </c>
      <c r="D594" s="56">
        <v>32075030</v>
      </c>
      <c r="E594" s="56"/>
      <c r="F594" s="202" t="s">
        <v>671</v>
      </c>
      <c r="G594" s="74" t="s">
        <v>122</v>
      </c>
      <c r="H594" s="76" t="s">
        <v>1000</v>
      </c>
      <c r="I594" s="129" t="s">
        <v>1539</v>
      </c>
      <c r="J594" s="129" t="s">
        <v>1539</v>
      </c>
      <c r="K594" s="129" t="s">
        <v>1539</v>
      </c>
      <c r="L594" s="129" t="s">
        <v>1539</v>
      </c>
      <c r="M594" s="129" t="s">
        <v>1539</v>
      </c>
      <c r="N594" s="129" t="s">
        <v>1539</v>
      </c>
      <c r="O594" s="129" t="s">
        <v>1539</v>
      </c>
      <c r="P594" s="129" t="s">
        <v>1539</v>
      </c>
      <c r="Q594" s="129" t="s">
        <v>1539</v>
      </c>
      <c r="R594" s="129" t="s">
        <v>1539</v>
      </c>
      <c r="S594" s="129" t="s">
        <v>1539</v>
      </c>
      <c r="T594" s="129" t="s">
        <v>1539</v>
      </c>
      <c r="U594" s="129" t="s">
        <v>1539</v>
      </c>
      <c r="V594" s="129" t="s">
        <v>1539</v>
      </c>
      <c r="W594" s="129" t="s">
        <v>1539</v>
      </c>
      <c r="X594" s="129" t="s">
        <v>1539</v>
      </c>
      <c r="Y594" s="129" t="s">
        <v>1539</v>
      </c>
      <c r="Z594" s="129" t="s">
        <v>1539</v>
      </c>
      <c r="AA594" s="129" t="s">
        <v>1539</v>
      </c>
      <c r="AB594" s="129" t="s">
        <v>1539</v>
      </c>
      <c r="AC594" s="129" t="s">
        <v>1539</v>
      </c>
      <c r="AD594" s="129" t="s">
        <v>1539</v>
      </c>
      <c r="AE594" s="129" t="s">
        <v>1539</v>
      </c>
      <c r="AF594" s="129" t="s">
        <v>1539</v>
      </c>
      <c r="AG594" s="129" t="s">
        <v>1539</v>
      </c>
      <c r="AH594" s="129" t="s">
        <v>1539</v>
      </c>
      <c r="AI594" s="129" t="s">
        <v>1539</v>
      </c>
      <c r="AJ594" s="129" t="s">
        <v>1539</v>
      </c>
      <c r="AK594" s="129" t="s">
        <v>1539</v>
      </c>
      <c r="AL594" s="129" t="s">
        <v>1539</v>
      </c>
      <c r="AM594" s="129"/>
      <c r="AN594" s="130"/>
      <c r="AO594" s="131"/>
      <c r="AQ594" s="132"/>
      <c r="AR594" s="99"/>
      <c r="AS594" s="133"/>
      <c r="AT594" s="134"/>
      <c r="AU594" s="135" t="s">
        <v>1539</v>
      </c>
      <c r="AV594" s="136"/>
      <c r="AW594" s="140"/>
      <c r="AX594" s="129" t="s">
        <v>1539</v>
      </c>
      <c r="AY594" s="129" t="s">
        <v>1539</v>
      </c>
      <c r="AZ594" s="129" t="s">
        <v>1539</v>
      </c>
      <c r="BA594" s="129" t="s">
        <v>1539</v>
      </c>
      <c r="BB594" s="129" t="s">
        <v>1539</v>
      </c>
      <c r="BC594" s="129" t="s">
        <v>1539</v>
      </c>
      <c r="BD594" s="129" t="s">
        <v>1539</v>
      </c>
      <c r="BE594" s="129"/>
      <c r="BF594" s="129"/>
      <c r="BG594" s="129"/>
      <c r="BH594" s="129"/>
      <c r="BI594" s="129"/>
      <c r="BJ594" s="129"/>
      <c r="BK594" s="129"/>
      <c r="BL594" s="129"/>
      <c r="BM594" s="129"/>
      <c r="BN594" s="137"/>
      <c r="BO594" s="138"/>
      <c r="BP594" s="131"/>
      <c r="BQ594" s="99"/>
      <c r="BR594" s="139"/>
      <c r="BS594" s="132"/>
      <c r="BT594" s="99"/>
      <c r="BU594" s="134"/>
      <c r="BV594" s="135" t="s">
        <v>1539</v>
      </c>
      <c r="BW594" s="116"/>
      <c r="BY594" s="140" t="s">
        <v>1539</v>
      </c>
      <c r="BZ594" s="140" t="s">
        <v>1539</v>
      </c>
      <c r="CA594" s="140" t="s">
        <v>1539</v>
      </c>
      <c r="CB594" s="140" t="s">
        <v>1539</v>
      </c>
      <c r="CC594" s="140" t="s">
        <v>1539</v>
      </c>
      <c r="CD594" s="140" t="s">
        <v>1539</v>
      </c>
      <c r="CE594" s="140" t="s">
        <v>1539</v>
      </c>
      <c r="CF594" s="140" t="s">
        <v>1539</v>
      </c>
      <c r="CG594" s="140" t="s">
        <v>1539</v>
      </c>
      <c r="CH594" s="140" t="s">
        <v>1539</v>
      </c>
      <c r="CI594" s="140" t="s">
        <v>1539</v>
      </c>
      <c r="CJ594" s="140" t="s">
        <v>1539</v>
      </c>
      <c r="CL594" s="140">
        <v>35.085714285714282</v>
      </c>
      <c r="CM594" s="140">
        <v>35.81428571428571</v>
      </c>
      <c r="CN594" s="140">
        <v>35.375</v>
      </c>
      <c r="CO594" s="140">
        <v>33.537500000000001</v>
      </c>
      <c r="CP594" s="140">
        <v>32.764705882352949</v>
      </c>
      <c r="CQ594" s="140">
        <v>31.835294117647059</v>
      </c>
      <c r="CR594" s="140">
        <v>32.044444444444451</v>
      </c>
      <c r="CS594" s="140">
        <v>32.875000000000007</v>
      </c>
      <c r="CT594" s="140">
        <v>33.462499999999999</v>
      </c>
      <c r="CU594" s="140">
        <v>33.488888888888887</v>
      </c>
      <c r="CV594" s="140">
        <v>33.477777777777781</v>
      </c>
      <c r="CW594" s="140">
        <v>33.5625</v>
      </c>
      <c r="CY594" s="105">
        <v>33.135714285714293</v>
      </c>
      <c r="CZ594" s="105">
        <v>33.221428571428582</v>
      </c>
      <c r="DA594" s="105">
        <v>32.093749999999993</v>
      </c>
      <c r="DB594" s="105">
        <v>30.525000000000009</v>
      </c>
      <c r="DC594" s="105">
        <v>29.90588235294118</v>
      </c>
      <c r="DD594" s="105">
        <v>29.1</v>
      </c>
      <c r="DE594" s="105">
        <v>29.266666666666669</v>
      </c>
      <c r="DF594" s="105">
        <v>30.231249999999999</v>
      </c>
      <c r="DG594" s="105">
        <v>31.006250000000001</v>
      </c>
      <c r="DH594" s="105">
        <v>31.12777777777778</v>
      </c>
      <c r="DI594" s="105">
        <v>31.138888888888889</v>
      </c>
      <c r="DJ594" s="105">
        <v>31.562499999999989</v>
      </c>
    </row>
    <row r="595" spans="1:114" ht="15" customHeight="1" x14ac:dyDescent="0.25">
      <c r="A595" s="70">
        <v>-73.647722222222001</v>
      </c>
      <c r="B595" s="70">
        <v>4.1636388888890004</v>
      </c>
      <c r="C595" s="71">
        <v>550</v>
      </c>
      <c r="D595" s="56">
        <v>35030040</v>
      </c>
      <c r="E595" s="56"/>
      <c r="F595" s="202" t="s">
        <v>1001</v>
      </c>
      <c r="G595" s="74" t="s">
        <v>122</v>
      </c>
      <c r="H595" s="76" t="s">
        <v>121</v>
      </c>
      <c r="I595" s="129" t="s">
        <v>1539</v>
      </c>
      <c r="J595" s="129" t="s">
        <v>1539</v>
      </c>
      <c r="K595" s="129" t="s">
        <v>1539</v>
      </c>
      <c r="L595" s="129" t="s">
        <v>1539</v>
      </c>
      <c r="M595" s="129" t="s">
        <v>1539</v>
      </c>
      <c r="N595" s="129" t="s">
        <v>1539</v>
      </c>
      <c r="O595" s="129" t="s">
        <v>1539</v>
      </c>
      <c r="P595" s="129" t="s">
        <v>1539</v>
      </c>
      <c r="Q595" s="129" t="s">
        <v>1539</v>
      </c>
      <c r="R595" s="129" t="s">
        <v>1539</v>
      </c>
      <c r="S595" s="129" t="s">
        <v>1539</v>
      </c>
      <c r="T595" s="129" t="s">
        <v>1539</v>
      </c>
      <c r="U595" s="129" t="s">
        <v>1539</v>
      </c>
      <c r="V595" s="129" t="s">
        <v>1539</v>
      </c>
      <c r="W595" s="129" t="s">
        <v>1539</v>
      </c>
      <c r="X595" s="129" t="s">
        <v>1539</v>
      </c>
      <c r="Y595" s="129" t="s">
        <v>1539</v>
      </c>
      <c r="Z595" s="129" t="s">
        <v>1539</v>
      </c>
      <c r="AA595" s="129" t="s">
        <v>1539</v>
      </c>
      <c r="AB595" s="129" t="s">
        <v>1539</v>
      </c>
      <c r="AC595" s="129" t="s">
        <v>1539</v>
      </c>
      <c r="AD595" s="129" t="s">
        <v>1539</v>
      </c>
      <c r="AE595" s="129" t="s">
        <v>1539</v>
      </c>
      <c r="AF595" s="129" t="s">
        <v>1539</v>
      </c>
      <c r="AG595" s="129" t="s">
        <v>1539</v>
      </c>
      <c r="AH595" s="129" t="s">
        <v>1539</v>
      </c>
      <c r="AI595" s="129" t="s">
        <v>1539</v>
      </c>
      <c r="AJ595" s="129" t="s">
        <v>1539</v>
      </c>
      <c r="AK595" s="129" t="s">
        <v>1539</v>
      </c>
      <c r="AL595" s="129" t="s">
        <v>1539</v>
      </c>
      <c r="AM595" s="129"/>
      <c r="AN595" s="130"/>
      <c r="AO595" s="131"/>
      <c r="AQ595" s="132"/>
      <c r="AR595" s="99"/>
      <c r="AS595" s="133"/>
      <c r="AT595" s="134"/>
      <c r="AU595" s="135" t="s">
        <v>1539</v>
      </c>
      <c r="AV595" s="136"/>
      <c r="AW595" s="140"/>
      <c r="AX595" s="129" t="s">
        <v>1539</v>
      </c>
      <c r="AY595" s="129" t="s">
        <v>1539</v>
      </c>
      <c r="AZ595" s="129" t="s">
        <v>1539</v>
      </c>
      <c r="BA595" s="129" t="s">
        <v>1539</v>
      </c>
      <c r="BB595" s="129" t="s">
        <v>1539</v>
      </c>
      <c r="BC595" s="129" t="s">
        <v>1539</v>
      </c>
      <c r="BD595" s="129" t="s">
        <v>1539</v>
      </c>
      <c r="BE595" s="129"/>
      <c r="BF595" s="129"/>
      <c r="BG595" s="129"/>
      <c r="BH595" s="129"/>
      <c r="BI595" s="129"/>
      <c r="BJ595" s="129"/>
      <c r="BK595" s="129"/>
      <c r="BL595" s="129"/>
      <c r="BM595" s="129"/>
      <c r="BN595" s="137"/>
      <c r="BO595" s="138"/>
      <c r="BP595" s="131"/>
      <c r="BQ595" s="99"/>
      <c r="BR595" s="139"/>
      <c r="BS595" s="132"/>
      <c r="BT595" s="99"/>
      <c r="BU595" s="134"/>
      <c r="BV595" s="135" t="s">
        <v>1539</v>
      </c>
      <c r="BW595" s="116"/>
      <c r="BY595" s="140" t="s">
        <v>1539</v>
      </c>
      <c r="BZ595" s="140" t="s">
        <v>1539</v>
      </c>
      <c r="CA595" s="140" t="s">
        <v>1539</v>
      </c>
      <c r="CB595" s="140" t="s">
        <v>1539</v>
      </c>
      <c r="CC595" s="140" t="s">
        <v>1539</v>
      </c>
      <c r="CD595" s="140" t="s">
        <v>1539</v>
      </c>
      <c r="CE595" s="140" t="s">
        <v>1539</v>
      </c>
      <c r="CF595" s="140" t="s">
        <v>1539</v>
      </c>
      <c r="CG595" s="140" t="s">
        <v>1539</v>
      </c>
      <c r="CH595" s="140" t="s">
        <v>1539</v>
      </c>
      <c r="CI595" s="140" t="s">
        <v>1539</v>
      </c>
      <c r="CJ595" s="140" t="s">
        <v>1539</v>
      </c>
      <c r="CL595" s="140"/>
      <c r="CM595" s="140"/>
      <c r="CN595" s="140"/>
      <c r="CO595" s="140"/>
      <c r="CP595" s="140"/>
      <c r="CQ595" s="140"/>
      <c r="CR595" s="140"/>
      <c r="CS595" s="140"/>
      <c r="CT595" s="140"/>
      <c r="CU595" s="140"/>
      <c r="CV595" s="140"/>
      <c r="CW595" s="140"/>
      <c r="CY595" s="105"/>
      <c r="CZ595" s="105"/>
      <c r="DA595" s="105"/>
      <c r="DB595" s="105"/>
      <c r="DC595" s="105"/>
      <c r="DD595" s="105"/>
      <c r="DE595" s="105"/>
      <c r="DF595" s="105"/>
      <c r="DG595" s="105"/>
      <c r="DH595" s="105"/>
      <c r="DI595" s="105"/>
      <c r="DJ595" s="105"/>
    </row>
    <row r="596" spans="1:114" ht="15" customHeight="1" x14ac:dyDescent="0.25">
      <c r="A596" s="70">
        <v>-73.842777777777997</v>
      </c>
      <c r="B596" s="70">
        <v>3.7907222222220001</v>
      </c>
      <c r="C596" s="71">
        <v>600</v>
      </c>
      <c r="D596" s="56">
        <v>32060030</v>
      </c>
      <c r="E596" s="56"/>
      <c r="F596" s="202" t="s">
        <v>1002</v>
      </c>
      <c r="G596" s="74" t="s">
        <v>122</v>
      </c>
      <c r="H596" s="76" t="s">
        <v>1003</v>
      </c>
      <c r="I596" s="129" t="s">
        <v>1539</v>
      </c>
      <c r="J596" s="129" t="s">
        <v>1539</v>
      </c>
      <c r="K596" s="129" t="s">
        <v>1539</v>
      </c>
      <c r="L596" s="129" t="s">
        <v>1539</v>
      </c>
      <c r="M596" s="129" t="s">
        <v>1539</v>
      </c>
      <c r="N596" s="129" t="s">
        <v>1539</v>
      </c>
      <c r="O596" s="129" t="s">
        <v>1539</v>
      </c>
      <c r="P596" s="129" t="s">
        <v>1539</v>
      </c>
      <c r="Q596" s="129" t="s">
        <v>1539</v>
      </c>
      <c r="R596" s="129" t="s">
        <v>1539</v>
      </c>
      <c r="S596" s="129" t="s">
        <v>1539</v>
      </c>
      <c r="T596" s="129" t="s">
        <v>1539</v>
      </c>
      <c r="U596" s="129" t="s">
        <v>1539</v>
      </c>
      <c r="V596" s="129" t="s">
        <v>1539</v>
      </c>
      <c r="W596" s="129" t="s">
        <v>1539</v>
      </c>
      <c r="X596" s="129" t="s">
        <v>1539</v>
      </c>
      <c r="Y596" s="129" t="s">
        <v>1539</v>
      </c>
      <c r="Z596" s="129" t="s">
        <v>1539</v>
      </c>
      <c r="AA596" s="129" t="s">
        <v>1539</v>
      </c>
      <c r="AB596" s="129" t="s">
        <v>1539</v>
      </c>
      <c r="AC596" s="129" t="s">
        <v>1539</v>
      </c>
      <c r="AD596" s="129" t="s">
        <v>1539</v>
      </c>
      <c r="AE596" s="129" t="s">
        <v>1539</v>
      </c>
      <c r="AF596" s="129" t="s">
        <v>1539</v>
      </c>
      <c r="AG596" s="129" t="s">
        <v>1539</v>
      </c>
      <c r="AH596" s="129" t="s">
        <v>1539</v>
      </c>
      <c r="AI596" s="129" t="s">
        <v>1539</v>
      </c>
      <c r="AJ596" s="129" t="s">
        <v>1539</v>
      </c>
      <c r="AK596" s="129" t="s">
        <v>1539</v>
      </c>
      <c r="AL596" s="129" t="s">
        <v>1539</v>
      </c>
      <c r="AM596" s="129"/>
      <c r="AN596" s="130"/>
      <c r="AO596" s="131"/>
      <c r="AQ596" s="132"/>
      <c r="AR596" s="99"/>
      <c r="AS596" s="133"/>
      <c r="AT596" s="134"/>
      <c r="AU596" s="135" t="s">
        <v>1539</v>
      </c>
      <c r="AV596" s="136"/>
      <c r="AW596" s="140"/>
      <c r="AX596" s="129" t="s">
        <v>1539</v>
      </c>
      <c r="AY596" s="129" t="s">
        <v>1539</v>
      </c>
      <c r="AZ596" s="129" t="s">
        <v>1539</v>
      </c>
      <c r="BA596" s="129" t="s">
        <v>1539</v>
      </c>
      <c r="BB596" s="129" t="s">
        <v>1539</v>
      </c>
      <c r="BC596" s="129" t="s">
        <v>1539</v>
      </c>
      <c r="BD596" s="129" t="s">
        <v>1539</v>
      </c>
      <c r="BE596" s="129"/>
      <c r="BF596" s="129"/>
      <c r="BG596" s="129"/>
      <c r="BH596" s="129"/>
      <c r="BI596" s="129"/>
      <c r="BJ596" s="129"/>
      <c r="BK596" s="129"/>
      <c r="BL596" s="129"/>
      <c r="BM596" s="129"/>
      <c r="BN596" s="137"/>
      <c r="BO596" s="138"/>
      <c r="BP596" s="131"/>
      <c r="BQ596" s="99"/>
      <c r="BR596" s="139"/>
      <c r="BS596" s="132"/>
      <c r="BT596" s="99"/>
      <c r="BU596" s="134"/>
      <c r="BV596" s="135" t="s">
        <v>1539</v>
      </c>
      <c r="BW596" s="116"/>
      <c r="BY596" s="140" t="s">
        <v>1539</v>
      </c>
      <c r="BZ596" s="140" t="s">
        <v>1539</v>
      </c>
      <c r="CA596" s="140" t="s">
        <v>1539</v>
      </c>
      <c r="CB596" s="140" t="s">
        <v>1539</v>
      </c>
      <c r="CC596" s="140" t="s">
        <v>1539</v>
      </c>
      <c r="CD596" s="140" t="s">
        <v>1539</v>
      </c>
      <c r="CE596" s="140" t="s">
        <v>1539</v>
      </c>
      <c r="CF596" s="140" t="s">
        <v>1539</v>
      </c>
      <c r="CG596" s="140" t="s">
        <v>1539</v>
      </c>
      <c r="CH596" s="140" t="s">
        <v>1539</v>
      </c>
      <c r="CI596" s="140" t="s">
        <v>1539</v>
      </c>
      <c r="CJ596" s="140" t="s">
        <v>1539</v>
      </c>
      <c r="CL596" s="140"/>
      <c r="CM596" s="140"/>
      <c r="CN596" s="140"/>
      <c r="CO596" s="140"/>
      <c r="CP596" s="140"/>
      <c r="CQ596" s="140"/>
      <c r="CR596" s="140"/>
      <c r="CS596" s="140"/>
      <c r="CT596" s="140"/>
      <c r="CU596" s="140"/>
      <c r="CV596" s="140"/>
      <c r="CW596" s="140"/>
      <c r="CY596" s="105"/>
      <c r="CZ596" s="105"/>
      <c r="DA596" s="105"/>
      <c r="DB596" s="105"/>
      <c r="DC596" s="105"/>
      <c r="DD596" s="105"/>
      <c r="DE596" s="105"/>
      <c r="DF596" s="105"/>
      <c r="DG596" s="105"/>
      <c r="DH596" s="105"/>
      <c r="DI596" s="105"/>
      <c r="DJ596" s="105"/>
    </row>
    <row r="597" spans="1:114" ht="15" customHeight="1" x14ac:dyDescent="0.25">
      <c r="A597" s="70">
        <v>-73.357500000000002</v>
      </c>
      <c r="B597" s="70">
        <v>4.3004444444440004</v>
      </c>
      <c r="C597" s="71">
        <v>305</v>
      </c>
      <c r="D597" s="56">
        <v>35045020</v>
      </c>
      <c r="E597" s="56"/>
      <c r="F597" s="204" t="s">
        <v>1004</v>
      </c>
      <c r="G597" s="74" t="s">
        <v>122</v>
      </c>
      <c r="H597" s="76" t="s">
        <v>1005</v>
      </c>
      <c r="I597" s="129">
        <v>32.6</v>
      </c>
      <c r="J597" s="129">
        <v>32</v>
      </c>
      <c r="K597" s="129">
        <v>32.200000000000003</v>
      </c>
      <c r="L597" s="129">
        <v>33</v>
      </c>
      <c r="M597" s="129">
        <v>31.4</v>
      </c>
      <c r="N597" s="129">
        <v>29.6</v>
      </c>
      <c r="O597" s="129">
        <v>32.4</v>
      </c>
      <c r="P597" s="129">
        <v>32</v>
      </c>
      <c r="Q597" s="129">
        <v>30</v>
      </c>
      <c r="R597" s="129">
        <v>31</v>
      </c>
      <c r="S597" s="129">
        <v>30.6</v>
      </c>
      <c r="T597" s="129">
        <v>31.2</v>
      </c>
      <c r="U597" s="129">
        <v>31</v>
      </c>
      <c r="V597" s="129">
        <v>30.6</v>
      </c>
      <c r="W597" s="129">
        <v>31.4</v>
      </c>
      <c r="X597" s="129">
        <v>26.4</v>
      </c>
      <c r="Y597" s="129">
        <v>29.6</v>
      </c>
      <c r="Z597" s="129">
        <v>32</v>
      </c>
      <c r="AA597" s="129">
        <v>33.4</v>
      </c>
      <c r="AB597" s="129">
        <v>31.4</v>
      </c>
      <c r="AC597" s="129">
        <v>32.200000000000003</v>
      </c>
      <c r="AD597" s="129">
        <v>33</v>
      </c>
      <c r="AE597" s="129">
        <v>32.6</v>
      </c>
      <c r="AF597" s="129">
        <v>31.8</v>
      </c>
      <c r="AG597" s="129">
        <v>31.2</v>
      </c>
      <c r="AH597" s="129">
        <v>31.8</v>
      </c>
      <c r="AI597" s="129">
        <v>32.6</v>
      </c>
      <c r="AJ597" s="129">
        <v>29.6</v>
      </c>
      <c r="AK597" s="129">
        <v>33.200000000000003</v>
      </c>
      <c r="AL597" s="129">
        <v>32</v>
      </c>
      <c r="AM597" s="129"/>
      <c r="AN597" s="130">
        <f>+LOOKUP(1000,I597:AM597)</f>
        <v>32</v>
      </c>
      <c r="AO597" s="131"/>
      <c r="AQ597" s="132"/>
      <c r="AR597" s="99"/>
      <c r="AS597" s="133"/>
      <c r="AT597" s="134">
        <f>+MAX(I597:AM597)</f>
        <v>33.4</v>
      </c>
      <c r="AU597" s="135">
        <v>35</v>
      </c>
      <c r="AV597" s="136">
        <f>+AT597-AU597</f>
        <v>-1.6000000000000014</v>
      </c>
      <c r="AW597" s="140"/>
      <c r="AX597" s="129">
        <v>32.799999999999997</v>
      </c>
      <c r="AY597" s="129">
        <v>31.8</v>
      </c>
      <c r="AZ597" s="129">
        <v>31.8</v>
      </c>
      <c r="BA597" s="129">
        <v>31.6</v>
      </c>
      <c r="BB597" s="129">
        <v>32</v>
      </c>
      <c r="BC597" s="129">
        <v>31.4</v>
      </c>
      <c r="BD597" s="129">
        <v>31.8</v>
      </c>
      <c r="BE597" s="129"/>
      <c r="BF597" s="129"/>
      <c r="BG597" s="129"/>
      <c r="BH597" s="129"/>
      <c r="BI597" s="129"/>
      <c r="BJ597" s="129"/>
      <c r="BK597" s="129"/>
      <c r="BL597" s="129"/>
      <c r="BM597" s="129"/>
      <c r="BN597" s="137">
        <f>+LOOKUP(1000,AX597:BM597)</f>
        <v>31.8</v>
      </c>
      <c r="BO597" s="138"/>
      <c r="BP597" s="131"/>
      <c r="BQ597" s="99">
        <f>+BN597-BP597</f>
        <v>31.8</v>
      </c>
      <c r="BR597" s="139"/>
      <c r="BS597" s="132">
        <f>+AVERAGE(AX597:BM597)</f>
        <v>31.88571428571429</v>
      </c>
      <c r="BT597" s="99">
        <f>+BS597-BP597</f>
        <v>31.88571428571429</v>
      </c>
      <c r="BU597" s="134">
        <f>+MAX(AX597:BM597)</f>
        <v>32.799999999999997</v>
      </c>
      <c r="BV597" s="135">
        <v>35.200000000000003</v>
      </c>
      <c r="BW597" s="116">
        <f>+BU597-BV597</f>
        <v>-2.4000000000000057</v>
      </c>
      <c r="BY597" s="140">
        <v>37.200000000000003</v>
      </c>
      <c r="BZ597" s="140">
        <v>38</v>
      </c>
      <c r="CA597" s="140">
        <v>38</v>
      </c>
      <c r="CB597" s="140">
        <v>36</v>
      </c>
      <c r="CC597" s="140">
        <v>34.4</v>
      </c>
      <c r="CD597" s="140">
        <v>34.4</v>
      </c>
      <c r="CE597" s="140">
        <v>34</v>
      </c>
      <c r="CF597" s="140">
        <v>34</v>
      </c>
      <c r="CG597" s="140">
        <v>38.200000000000003</v>
      </c>
      <c r="CH597" s="140">
        <v>35</v>
      </c>
      <c r="CI597" s="140">
        <v>35</v>
      </c>
      <c r="CJ597" s="140">
        <v>35.200000000000003</v>
      </c>
      <c r="CL597" s="140">
        <v>34.924999999999997</v>
      </c>
      <c r="CM597" s="140">
        <v>36.033333333333339</v>
      </c>
      <c r="CN597" s="140">
        <v>35.368000000000002</v>
      </c>
      <c r="CO597" s="140">
        <v>33.876923076923077</v>
      </c>
      <c r="CP597" s="140">
        <v>32.657692307692301</v>
      </c>
      <c r="CQ597" s="140">
        <v>31.787499999999991</v>
      </c>
      <c r="CR597" s="140">
        <v>31.832000000000001</v>
      </c>
      <c r="CS597" s="140">
        <v>32.573913043478271</v>
      </c>
      <c r="CT597" s="140">
        <v>33.125000000000007</v>
      </c>
      <c r="CU597" s="140">
        <v>33.031999999999996</v>
      </c>
      <c r="CV597" s="140">
        <v>32.871999999999993</v>
      </c>
      <c r="CW597" s="140">
        <v>33.25833333333334</v>
      </c>
      <c r="CY597" s="105">
        <v>32.825000000000003</v>
      </c>
      <c r="CZ597" s="105">
        <v>33.370833333333337</v>
      </c>
      <c r="DA597" s="105">
        <v>32.515999999999998</v>
      </c>
      <c r="DB597" s="105">
        <v>31.034615384615389</v>
      </c>
      <c r="DC597" s="105">
        <v>30.234615384615381</v>
      </c>
      <c r="DD597" s="105">
        <v>29.341666666666669</v>
      </c>
      <c r="DE597" s="105">
        <v>29.064000000000011</v>
      </c>
      <c r="DF597" s="105">
        <v>30.013043478260869</v>
      </c>
      <c r="DG597" s="105">
        <v>30.845833333333331</v>
      </c>
      <c r="DH597" s="105">
        <v>31.012</v>
      </c>
      <c r="DI597" s="105">
        <v>31.044</v>
      </c>
      <c r="DJ597" s="105">
        <v>31.5</v>
      </c>
    </row>
    <row r="598" spans="1:114" ht="15" customHeight="1" x14ac:dyDescent="0.25">
      <c r="A598" s="70">
        <v>-74.016666666667007</v>
      </c>
      <c r="B598" s="70">
        <v>3.5333333333330001</v>
      </c>
      <c r="C598" s="71">
        <v>680</v>
      </c>
      <c r="D598" s="56">
        <v>32065010</v>
      </c>
      <c r="E598" s="56"/>
      <c r="F598" s="204" t="s">
        <v>1006</v>
      </c>
      <c r="G598" s="74" t="s">
        <v>122</v>
      </c>
      <c r="H598" s="76" t="s">
        <v>1007</v>
      </c>
      <c r="I598" s="129" t="s">
        <v>1539</v>
      </c>
      <c r="J598" s="129" t="s">
        <v>1539</v>
      </c>
      <c r="K598" s="129" t="s">
        <v>1539</v>
      </c>
      <c r="L598" s="129" t="s">
        <v>1539</v>
      </c>
      <c r="M598" s="129" t="s">
        <v>1539</v>
      </c>
      <c r="N598" s="129" t="s">
        <v>1539</v>
      </c>
      <c r="O598" s="129" t="s">
        <v>1539</v>
      </c>
      <c r="P598" s="129" t="s">
        <v>1539</v>
      </c>
      <c r="Q598" s="129" t="s">
        <v>1539</v>
      </c>
      <c r="R598" s="129" t="s">
        <v>1539</v>
      </c>
      <c r="S598" s="129" t="s">
        <v>1539</v>
      </c>
      <c r="T598" s="129" t="s">
        <v>1539</v>
      </c>
      <c r="U598" s="129" t="s">
        <v>1539</v>
      </c>
      <c r="V598" s="129" t="s">
        <v>1539</v>
      </c>
      <c r="W598" s="129" t="s">
        <v>1539</v>
      </c>
      <c r="X598" s="129" t="s">
        <v>1539</v>
      </c>
      <c r="Y598" s="129" t="s">
        <v>1539</v>
      </c>
      <c r="Z598" s="129" t="s">
        <v>1539</v>
      </c>
      <c r="AA598" s="129" t="s">
        <v>1539</v>
      </c>
      <c r="AB598" s="129" t="s">
        <v>1539</v>
      </c>
      <c r="AC598" s="129" t="s">
        <v>1539</v>
      </c>
      <c r="AD598" s="129" t="s">
        <v>1539</v>
      </c>
      <c r="AE598" s="129" t="s">
        <v>1539</v>
      </c>
      <c r="AF598" s="129" t="s">
        <v>1539</v>
      </c>
      <c r="AG598" s="129" t="s">
        <v>1539</v>
      </c>
      <c r="AH598" s="129" t="s">
        <v>1539</v>
      </c>
      <c r="AI598" s="129" t="s">
        <v>1539</v>
      </c>
      <c r="AJ598" s="129" t="s">
        <v>1539</v>
      </c>
      <c r="AK598" s="129" t="s">
        <v>1539</v>
      </c>
      <c r="AL598" s="129" t="s">
        <v>1539</v>
      </c>
      <c r="AM598" s="129"/>
      <c r="AN598" s="130"/>
      <c r="AO598" s="131"/>
      <c r="AQ598" s="132"/>
      <c r="AR598" s="99"/>
      <c r="AS598" s="133"/>
      <c r="AT598" s="134"/>
      <c r="AU598" s="135" t="s">
        <v>1539</v>
      </c>
      <c r="AV598" s="136"/>
      <c r="AW598" s="140"/>
      <c r="AX598" s="129" t="s">
        <v>1539</v>
      </c>
      <c r="AY598" s="129" t="s">
        <v>1539</v>
      </c>
      <c r="AZ598" s="129" t="s">
        <v>1539</v>
      </c>
      <c r="BA598" s="129" t="s">
        <v>1539</v>
      </c>
      <c r="BB598" s="129" t="s">
        <v>1539</v>
      </c>
      <c r="BC598" s="129" t="s">
        <v>1539</v>
      </c>
      <c r="BD598" s="129" t="s">
        <v>1539</v>
      </c>
      <c r="BE598" s="129"/>
      <c r="BF598" s="129"/>
      <c r="BG598" s="129"/>
      <c r="BH598" s="129"/>
      <c r="BI598" s="129"/>
      <c r="BJ598" s="129"/>
      <c r="BK598" s="129"/>
      <c r="BL598" s="129"/>
      <c r="BM598" s="129"/>
      <c r="BN598" s="137"/>
      <c r="BO598" s="138"/>
      <c r="BP598" s="131"/>
      <c r="BQ598" s="99"/>
      <c r="BR598" s="139"/>
      <c r="BS598" s="132"/>
      <c r="BT598" s="99"/>
      <c r="BU598" s="134"/>
      <c r="BV598" s="135" t="s">
        <v>1539</v>
      </c>
      <c r="BW598" s="116"/>
      <c r="BY598" s="140" t="s">
        <v>1539</v>
      </c>
      <c r="BZ598" s="140" t="s">
        <v>1539</v>
      </c>
      <c r="CA598" s="140" t="s">
        <v>1539</v>
      </c>
      <c r="CB598" s="140" t="s">
        <v>1539</v>
      </c>
      <c r="CC598" s="140" t="s">
        <v>1539</v>
      </c>
      <c r="CD598" s="140" t="s">
        <v>1539</v>
      </c>
      <c r="CE598" s="140" t="s">
        <v>1539</v>
      </c>
      <c r="CF598" s="140" t="s">
        <v>1539</v>
      </c>
      <c r="CG598" s="140" t="s">
        <v>1539</v>
      </c>
      <c r="CH598" s="140" t="s">
        <v>1539</v>
      </c>
      <c r="CI598" s="140" t="s">
        <v>1539</v>
      </c>
      <c r="CJ598" s="140" t="s">
        <v>1539</v>
      </c>
      <c r="CL598" s="140">
        <v>31.961904761904751</v>
      </c>
      <c r="CM598" s="140">
        <v>32.685714285714283</v>
      </c>
      <c r="CN598" s="140">
        <v>31.68571428571428</v>
      </c>
      <c r="CO598" s="140">
        <v>30.46</v>
      </c>
      <c r="CP598" s="140">
        <v>29.68000000000001</v>
      </c>
      <c r="CQ598" s="140">
        <v>29.542857142857152</v>
      </c>
      <c r="CR598" s="140">
        <v>29.08</v>
      </c>
      <c r="CS598" s="140">
        <v>30.09473684210527</v>
      </c>
      <c r="CT598" s="140">
        <v>30.428571428571431</v>
      </c>
      <c r="CU598" s="140">
        <v>30.276190476190479</v>
      </c>
      <c r="CV598" s="140">
        <v>30.000000000000011</v>
      </c>
      <c r="CW598" s="140">
        <v>30.171428571428571</v>
      </c>
      <c r="CY598" s="105">
        <v>29.576190476190479</v>
      </c>
      <c r="CZ598" s="105">
        <v>29.847619047619052</v>
      </c>
      <c r="DA598" s="105">
        <v>28.990476190476191</v>
      </c>
      <c r="DB598" s="105">
        <v>28.04</v>
      </c>
      <c r="DC598" s="105">
        <v>27.454999999999991</v>
      </c>
      <c r="DD598" s="105">
        <v>26.928571428571431</v>
      </c>
      <c r="DE598" s="105">
        <v>26.754999999999999</v>
      </c>
      <c r="DF598" s="105">
        <v>27.663157894736841</v>
      </c>
      <c r="DG598" s="105">
        <v>28.352380952380951</v>
      </c>
      <c r="DH598" s="105">
        <v>28.328571428571419</v>
      </c>
      <c r="DI598" s="105">
        <v>28.135000000000002</v>
      </c>
      <c r="DJ598" s="105">
        <v>28.485714285714291</v>
      </c>
    </row>
    <row r="599" spans="1:114" ht="15" customHeight="1" x14ac:dyDescent="0.25">
      <c r="A599" s="70">
        <v>-72.997222222222007</v>
      </c>
      <c r="B599" s="70">
        <v>4.7477777777780004</v>
      </c>
      <c r="C599" s="71">
        <v>300</v>
      </c>
      <c r="D599" s="56">
        <v>35090110</v>
      </c>
      <c r="E599" s="56"/>
      <c r="F599" s="202" t="s">
        <v>1008</v>
      </c>
      <c r="G599" s="74" t="s">
        <v>664</v>
      </c>
      <c r="H599" s="76" t="s">
        <v>330</v>
      </c>
      <c r="I599" s="129" t="s">
        <v>1539</v>
      </c>
      <c r="J599" s="129" t="s">
        <v>1539</v>
      </c>
      <c r="K599" s="129" t="s">
        <v>1539</v>
      </c>
      <c r="L599" s="129" t="s">
        <v>1539</v>
      </c>
      <c r="M599" s="129" t="s">
        <v>1539</v>
      </c>
      <c r="N599" s="129" t="s">
        <v>1539</v>
      </c>
      <c r="O599" s="129" t="s">
        <v>1539</v>
      </c>
      <c r="P599" s="129" t="s">
        <v>1539</v>
      </c>
      <c r="Q599" s="129" t="s">
        <v>1539</v>
      </c>
      <c r="R599" s="129" t="s">
        <v>1539</v>
      </c>
      <c r="S599" s="129" t="s">
        <v>1539</v>
      </c>
      <c r="T599" s="129" t="s">
        <v>1539</v>
      </c>
      <c r="U599" s="129" t="s">
        <v>1539</v>
      </c>
      <c r="V599" s="129" t="s">
        <v>1539</v>
      </c>
      <c r="W599" s="129" t="s">
        <v>1539</v>
      </c>
      <c r="X599" s="129" t="s">
        <v>1539</v>
      </c>
      <c r="Y599" s="129" t="s">
        <v>1539</v>
      </c>
      <c r="Z599" s="129" t="s">
        <v>1539</v>
      </c>
      <c r="AA599" s="129" t="s">
        <v>1539</v>
      </c>
      <c r="AB599" s="129" t="s">
        <v>1539</v>
      </c>
      <c r="AC599" s="129" t="s">
        <v>1539</v>
      </c>
      <c r="AD599" s="129" t="s">
        <v>1539</v>
      </c>
      <c r="AE599" s="129" t="s">
        <v>1539</v>
      </c>
      <c r="AF599" s="129" t="s">
        <v>1539</v>
      </c>
      <c r="AG599" s="129" t="s">
        <v>1539</v>
      </c>
      <c r="AH599" s="129" t="s">
        <v>1539</v>
      </c>
      <c r="AI599" s="129" t="s">
        <v>1539</v>
      </c>
      <c r="AJ599" s="129" t="s">
        <v>1539</v>
      </c>
      <c r="AK599" s="129" t="s">
        <v>1539</v>
      </c>
      <c r="AL599" s="129" t="s">
        <v>1539</v>
      </c>
      <c r="AM599" s="129"/>
      <c r="AN599" s="130"/>
      <c r="AO599" s="131"/>
      <c r="AQ599" s="132"/>
      <c r="AR599" s="99"/>
      <c r="AS599" s="133"/>
      <c r="AT599" s="134"/>
      <c r="AU599" s="135" t="s">
        <v>1539</v>
      </c>
      <c r="AV599" s="136"/>
      <c r="AW599" s="140"/>
      <c r="AX599" s="129" t="s">
        <v>1539</v>
      </c>
      <c r="AY599" s="129" t="s">
        <v>1539</v>
      </c>
      <c r="AZ599" s="129" t="s">
        <v>1539</v>
      </c>
      <c r="BA599" s="129" t="s">
        <v>1539</v>
      </c>
      <c r="BB599" s="129" t="s">
        <v>1539</v>
      </c>
      <c r="BC599" s="129" t="s">
        <v>1539</v>
      </c>
      <c r="BD599" s="129" t="s">
        <v>1539</v>
      </c>
      <c r="BE599" s="129"/>
      <c r="BF599" s="129"/>
      <c r="BG599" s="129"/>
      <c r="BH599" s="129"/>
      <c r="BI599" s="129"/>
      <c r="BJ599" s="129"/>
      <c r="BK599" s="129"/>
      <c r="BL599" s="129"/>
      <c r="BM599" s="129"/>
      <c r="BN599" s="137"/>
      <c r="BO599" s="138"/>
      <c r="BP599" s="131"/>
      <c r="BQ599" s="99"/>
      <c r="BR599" s="139"/>
      <c r="BS599" s="132"/>
      <c r="BT599" s="99"/>
      <c r="BU599" s="134"/>
      <c r="BV599" s="135" t="s">
        <v>1539</v>
      </c>
      <c r="BW599" s="116"/>
      <c r="BY599" s="140" t="s">
        <v>1539</v>
      </c>
      <c r="BZ599" s="140" t="s">
        <v>1539</v>
      </c>
      <c r="CA599" s="140" t="s">
        <v>1539</v>
      </c>
      <c r="CB599" s="140" t="s">
        <v>1539</v>
      </c>
      <c r="CC599" s="140" t="s">
        <v>1539</v>
      </c>
      <c r="CD599" s="140" t="s">
        <v>1539</v>
      </c>
      <c r="CE599" s="140" t="s">
        <v>1539</v>
      </c>
      <c r="CF599" s="140" t="s">
        <v>1539</v>
      </c>
      <c r="CG599" s="140" t="s">
        <v>1539</v>
      </c>
      <c r="CH599" s="140" t="s">
        <v>1539</v>
      </c>
      <c r="CI599" s="140" t="s">
        <v>1539</v>
      </c>
      <c r="CJ599" s="140" t="s">
        <v>1539</v>
      </c>
      <c r="CL599" s="140"/>
      <c r="CM599" s="140"/>
      <c r="CN599" s="140"/>
      <c r="CO599" s="140"/>
      <c r="CP599" s="140"/>
      <c r="CQ599" s="140"/>
      <c r="CR599" s="140"/>
      <c r="CS599" s="140"/>
      <c r="CT599" s="140"/>
      <c r="CU599" s="140"/>
      <c r="CV599" s="140"/>
      <c r="CW599" s="140"/>
      <c r="CY599" s="105"/>
      <c r="CZ599" s="105"/>
      <c r="DA599" s="105"/>
      <c r="DB599" s="105"/>
      <c r="DC599" s="105"/>
      <c r="DD599" s="105"/>
      <c r="DE599" s="105"/>
      <c r="DF599" s="105"/>
      <c r="DG599" s="105"/>
      <c r="DH599" s="105"/>
      <c r="DI599" s="105"/>
      <c r="DJ599" s="105"/>
    </row>
    <row r="600" spans="1:114" ht="15" customHeight="1" x14ac:dyDescent="0.25">
      <c r="A600" s="70">
        <v>-72.647083333333001</v>
      </c>
      <c r="B600" s="70">
        <v>2.5530277777779999</v>
      </c>
      <c r="C600" s="71">
        <v>165</v>
      </c>
      <c r="D600" s="50">
        <v>32105080</v>
      </c>
      <c r="E600" s="56"/>
      <c r="F600" s="202" t="s">
        <v>1009</v>
      </c>
      <c r="G600" s="74" t="s">
        <v>983</v>
      </c>
      <c r="H600" s="76" t="s">
        <v>1010</v>
      </c>
      <c r="I600" s="129" t="s">
        <v>1539</v>
      </c>
      <c r="J600" s="129" t="s">
        <v>1539</v>
      </c>
      <c r="K600" s="129" t="s">
        <v>1539</v>
      </c>
      <c r="L600" s="129" t="s">
        <v>1539</v>
      </c>
      <c r="M600" s="129" t="s">
        <v>1539</v>
      </c>
      <c r="N600" s="129" t="s">
        <v>1539</v>
      </c>
      <c r="O600" s="129" t="s">
        <v>1539</v>
      </c>
      <c r="P600" s="129" t="s">
        <v>1539</v>
      </c>
      <c r="Q600" s="129" t="s">
        <v>1539</v>
      </c>
      <c r="R600" s="129" t="s">
        <v>1539</v>
      </c>
      <c r="S600" s="129" t="s">
        <v>1539</v>
      </c>
      <c r="T600" s="129" t="s">
        <v>1539</v>
      </c>
      <c r="U600" s="129" t="s">
        <v>1539</v>
      </c>
      <c r="V600" s="129" t="s">
        <v>1539</v>
      </c>
      <c r="W600" s="129" t="s">
        <v>1539</v>
      </c>
      <c r="X600" s="129" t="s">
        <v>1539</v>
      </c>
      <c r="Y600" s="129" t="s">
        <v>1539</v>
      </c>
      <c r="Z600" s="129" t="s">
        <v>1539</v>
      </c>
      <c r="AA600" s="129" t="s">
        <v>1539</v>
      </c>
      <c r="AB600" s="129" t="s">
        <v>1539</v>
      </c>
      <c r="AC600" s="129" t="s">
        <v>1539</v>
      </c>
      <c r="AD600" s="129" t="s">
        <v>1539</v>
      </c>
      <c r="AE600" s="129" t="s">
        <v>1539</v>
      </c>
      <c r="AF600" s="129" t="s">
        <v>1539</v>
      </c>
      <c r="AG600" s="129" t="s">
        <v>1539</v>
      </c>
      <c r="AH600" s="129" t="s">
        <v>1539</v>
      </c>
      <c r="AI600" s="129" t="s">
        <v>1539</v>
      </c>
      <c r="AJ600" s="129" t="s">
        <v>1539</v>
      </c>
      <c r="AK600" s="129" t="s">
        <v>1539</v>
      </c>
      <c r="AL600" s="129" t="s">
        <v>1539</v>
      </c>
      <c r="AM600" s="129"/>
      <c r="AN600" s="130"/>
      <c r="AO600" s="131"/>
      <c r="AQ600" s="132"/>
      <c r="AR600" s="99"/>
      <c r="AS600" s="133"/>
      <c r="AT600" s="134"/>
      <c r="AU600" s="135" t="s">
        <v>1539</v>
      </c>
      <c r="AV600" s="136"/>
      <c r="AW600" s="140"/>
      <c r="AX600" s="129" t="s">
        <v>1539</v>
      </c>
      <c r="AY600" s="129" t="s">
        <v>1539</v>
      </c>
      <c r="AZ600" s="129" t="s">
        <v>1539</v>
      </c>
      <c r="BA600" s="129" t="s">
        <v>1539</v>
      </c>
      <c r="BB600" s="129" t="s">
        <v>1539</v>
      </c>
      <c r="BC600" s="129" t="s">
        <v>1539</v>
      </c>
      <c r="BD600" s="129" t="s">
        <v>1539</v>
      </c>
      <c r="BE600" s="129"/>
      <c r="BF600" s="129"/>
      <c r="BG600" s="129"/>
      <c r="BH600" s="129"/>
      <c r="BI600" s="129"/>
      <c r="BJ600" s="129"/>
      <c r="BK600" s="129"/>
      <c r="BL600" s="129"/>
      <c r="BM600" s="129"/>
      <c r="BN600" s="137"/>
      <c r="BO600" s="138"/>
      <c r="BP600" s="131"/>
      <c r="BQ600" s="99"/>
      <c r="BR600" s="139"/>
      <c r="BS600" s="132"/>
      <c r="BT600" s="99"/>
      <c r="BU600" s="134"/>
      <c r="BV600" s="135" t="s">
        <v>1539</v>
      </c>
      <c r="BW600" s="116"/>
      <c r="BY600" s="140" t="s">
        <v>1539</v>
      </c>
      <c r="BZ600" s="140" t="s">
        <v>1539</v>
      </c>
      <c r="CA600" s="140" t="s">
        <v>1539</v>
      </c>
      <c r="CB600" s="140" t="s">
        <v>1539</v>
      </c>
      <c r="CC600" s="140" t="s">
        <v>1539</v>
      </c>
      <c r="CD600" s="140" t="s">
        <v>1539</v>
      </c>
      <c r="CE600" s="140" t="s">
        <v>1539</v>
      </c>
      <c r="CF600" s="140" t="s">
        <v>1539</v>
      </c>
      <c r="CG600" s="140" t="s">
        <v>1539</v>
      </c>
      <c r="CH600" s="140" t="s">
        <v>1539</v>
      </c>
      <c r="CI600" s="140" t="s">
        <v>1539</v>
      </c>
      <c r="CJ600" s="140" t="s">
        <v>1539</v>
      </c>
      <c r="CL600" s="140">
        <v>35.664999999999999</v>
      </c>
      <c r="CM600" s="140">
        <v>36.178947368421049</v>
      </c>
      <c r="CN600" s="140">
        <v>36.022727272727273</v>
      </c>
      <c r="CO600" s="140">
        <v>34.423809523809517</v>
      </c>
      <c r="CP600" s="140">
        <v>33.533333333333331</v>
      </c>
      <c r="CQ600" s="140">
        <v>32.719047619047608</v>
      </c>
      <c r="CR600" s="140">
        <v>32.927272727272722</v>
      </c>
      <c r="CS600" s="140">
        <v>33.664999999999999</v>
      </c>
      <c r="CT600" s="140">
        <v>34.247619047619047</v>
      </c>
      <c r="CU600" s="140">
        <v>34.236363636363627</v>
      </c>
      <c r="CV600" s="140">
        <v>33.952380952380949</v>
      </c>
      <c r="CW600" s="140">
        <v>34.155000000000001</v>
      </c>
      <c r="CY600" s="105">
        <v>33.380000000000003</v>
      </c>
      <c r="CZ600" s="105">
        <v>33.515789473684208</v>
      </c>
      <c r="DA600" s="105">
        <v>32.904545454545449</v>
      </c>
      <c r="DB600" s="105">
        <v>31.542857142857152</v>
      </c>
      <c r="DC600" s="105">
        <v>30.725000000000001</v>
      </c>
      <c r="DD600" s="105">
        <v>29.866666666666671</v>
      </c>
      <c r="DE600" s="105">
        <v>29.713636363636368</v>
      </c>
      <c r="DF600" s="105">
        <v>30.59500000000001</v>
      </c>
      <c r="DG600" s="105">
        <v>31.485714285714291</v>
      </c>
      <c r="DH600" s="105">
        <v>31.63636363636364</v>
      </c>
      <c r="DI600" s="105">
        <v>31.523809523809518</v>
      </c>
      <c r="DJ600" s="105">
        <v>32.215000000000003</v>
      </c>
    </row>
    <row r="601" spans="1:114" ht="15" customHeight="1" x14ac:dyDescent="0.25">
      <c r="A601" s="70">
        <v>-67.931694444444005</v>
      </c>
      <c r="B601" s="70">
        <v>3.8676666666670001</v>
      </c>
      <c r="C601" s="71">
        <v>100</v>
      </c>
      <c r="D601" s="50">
        <v>31095030</v>
      </c>
      <c r="E601" s="56"/>
      <c r="F601" s="19" t="s">
        <v>1011</v>
      </c>
      <c r="G601" s="74" t="s">
        <v>990</v>
      </c>
      <c r="H601" s="19" t="s">
        <v>1012</v>
      </c>
      <c r="I601" s="129">
        <v>33.4</v>
      </c>
      <c r="J601" s="129">
        <v>32.4</v>
      </c>
      <c r="K601" s="129">
        <v>33</v>
      </c>
      <c r="L601" s="129">
        <v>33</v>
      </c>
      <c r="M601" s="129">
        <v>33</v>
      </c>
      <c r="N601" s="129">
        <v>31.8</v>
      </c>
      <c r="O601" s="129">
        <v>32.799999999999997</v>
      </c>
      <c r="P601" s="129">
        <v>34</v>
      </c>
      <c r="Q601" s="129">
        <v>32</v>
      </c>
      <c r="R601" s="129">
        <v>34.200000000000003</v>
      </c>
      <c r="S601" s="129">
        <v>29.8</v>
      </c>
      <c r="T601" s="129">
        <v>31</v>
      </c>
      <c r="U601" s="129">
        <v>31.6</v>
      </c>
      <c r="V601" s="129">
        <v>28</v>
      </c>
      <c r="W601" s="129">
        <v>32</v>
      </c>
      <c r="X601" s="129">
        <v>29</v>
      </c>
      <c r="Y601" s="129">
        <v>32.200000000000003</v>
      </c>
      <c r="Z601" s="129">
        <v>33.4</v>
      </c>
      <c r="AA601" s="129">
        <v>31.6</v>
      </c>
      <c r="AB601" s="129">
        <v>32.200000000000003</v>
      </c>
      <c r="AC601" s="129">
        <v>35</v>
      </c>
      <c r="AD601" s="129">
        <v>34.799999999999997</v>
      </c>
      <c r="AE601" s="129">
        <v>33</v>
      </c>
      <c r="AF601" s="129">
        <v>28.4</v>
      </c>
      <c r="AG601" s="129">
        <v>32.200000000000003</v>
      </c>
      <c r="AH601" s="129">
        <v>32.6</v>
      </c>
      <c r="AI601" s="129" t="s">
        <v>1539</v>
      </c>
      <c r="AJ601" s="129" t="s">
        <v>1539</v>
      </c>
      <c r="AK601" s="129" t="s">
        <v>1539</v>
      </c>
      <c r="AL601" s="129" t="s">
        <v>1539</v>
      </c>
      <c r="AM601" s="129"/>
      <c r="AN601" s="130">
        <f>+LOOKUP(1000,I601:AM601)</f>
        <v>32.6</v>
      </c>
      <c r="AO601" s="131"/>
      <c r="AQ601" s="132"/>
      <c r="AR601" s="99"/>
      <c r="AS601" s="133"/>
      <c r="AT601" s="134">
        <f>+MAX(I601:AM601)</f>
        <v>35</v>
      </c>
      <c r="AU601" s="135">
        <v>36.799999999999997</v>
      </c>
      <c r="AV601" s="136">
        <f>+AT601-AU601</f>
        <v>-1.7999999999999972</v>
      </c>
      <c r="AW601" s="140"/>
      <c r="AX601" s="129" t="s">
        <v>1539</v>
      </c>
      <c r="AY601" s="129" t="s">
        <v>1539</v>
      </c>
      <c r="AZ601" s="129" t="s">
        <v>1539</v>
      </c>
      <c r="BA601" s="129" t="s">
        <v>1539</v>
      </c>
      <c r="BB601" s="129" t="s">
        <v>1539</v>
      </c>
      <c r="BC601" s="129" t="s">
        <v>1539</v>
      </c>
      <c r="BD601" s="129" t="s">
        <v>1539</v>
      </c>
      <c r="BE601" s="129"/>
      <c r="BF601" s="129"/>
      <c r="BG601" s="129"/>
      <c r="BH601" s="129"/>
      <c r="BI601" s="129"/>
      <c r="BJ601" s="129"/>
      <c r="BK601" s="129"/>
      <c r="BL601" s="129"/>
      <c r="BM601" s="129"/>
      <c r="BN601" s="137"/>
      <c r="BO601" s="138"/>
      <c r="BP601" s="131"/>
      <c r="BQ601" s="99"/>
      <c r="BR601" s="139"/>
      <c r="BS601" s="132"/>
      <c r="BT601" s="99"/>
      <c r="BU601" s="134"/>
      <c r="BV601" s="135">
        <v>36.200000000000003</v>
      </c>
      <c r="BW601" s="116"/>
      <c r="BY601" s="140">
        <v>37.6</v>
      </c>
      <c r="BZ601" s="140">
        <v>38</v>
      </c>
      <c r="CA601" s="140">
        <v>38</v>
      </c>
      <c r="CB601" s="140">
        <v>36.6</v>
      </c>
      <c r="CC601" s="140">
        <v>36.9</v>
      </c>
      <c r="CD601" s="140">
        <v>35</v>
      </c>
      <c r="CE601" s="140">
        <v>35</v>
      </c>
      <c r="CF601" s="140">
        <v>35.4</v>
      </c>
      <c r="CG601" s="140">
        <v>36.6</v>
      </c>
      <c r="CH601" s="140">
        <v>36</v>
      </c>
      <c r="CI601" s="140">
        <v>36.799999999999997</v>
      </c>
      <c r="CJ601" s="140">
        <v>36.200000000000003</v>
      </c>
      <c r="CL601" s="140">
        <v>34.92941176470589</v>
      </c>
      <c r="CM601" s="140">
        <v>35.517647058823528</v>
      </c>
      <c r="CN601" s="140">
        <v>35.484210526315792</v>
      </c>
      <c r="CO601" s="140">
        <v>35.088888888888903</v>
      </c>
      <c r="CP601" s="140">
        <v>33.568421052631578</v>
      </c>
      <c r="CQ601" s="140">
        <v>32.831578947368421</v>
      </c>
      <c r="CR601" s="140">
        <v>32.773684210526319</v>
      </c>
      <c r="CS601" s="140">
        <v>33.6</v>
      </c>
      <c r="CT601" s="140">
        <v>34.289473684210527</v>
      </c>
      <c r="CU601" s="140">
        <v>34.633333333333333</v>
      </c>
      <c r="CV601" s="140">
        <v>34.388888888888893</v>
      </c>
      <c r="CW601" s="140">
        <v>34.31111111111111</v>
      </c>
      <c r="CY601" s="105">
        <v>32.705555555555549</v>
      </c>
      <c r="CZ601" s="105">
        <v>33.158823529411769</v>
      </c>
      <c r="DA601" s="105">
        <v>32.957894736842107</v>
      </c>
      <c r="DB601" s="105">
        <v>31.74444444444444</v>
      </c>
      <c r="DC601" s="105">
        <v>30.410526315789468</v>
      </c>
      <c r="DD601" s="105">
        <v>29.910526315789468</v>
      </c>
      <c r="DE601" s="105">
        <v>29.88</v>
      </c>
      <c r="DF601" s="105">
        <v>30.645</v>
      </c>
      <c r="DG601" s="105">
        <v>31.740000000000009</v>
      </c>
      <c r="DH601" s="105">
        <v>32.089473684210517</v>
      </c>
      <c r="DI601" s="105">
        <v>32.015789473684208</v>
      </c>
      <c r="DJ601" s="105">
        <v>32.110526315789478</v>
      </c>
    </row>
    <row r="602" spans="1:114" ht="15" customHeight="1" x14ac:dyDescent="0.25">
      <c r="A602" s="70">
        <v>-73.373194444443996</v>
      </c>
      <c r="B602" s="70">
        <v>3.2676944444439999</v>
      </c>
      <c r="C602" s="71">
        <v>245</v>
      </c>
      <c r="D602" s="56">
        <v>32075080</v>
      </c>
      <c r="E602" s="56"/>
      <c r="F602" s="204" t="s">
        <v>1013</v>
      </c>
      <c r="G602" s="74" t="s">
        <v>122</v>
      </c>
      <c r="H602" s="76" t="s">
        <v>1014</v>
      </c>
      <c r="I602" s="129" t="s">
        <v>1539</v>
      </c>
      <c r="J602" s="129" t="s">
        <v>1539</v>
      </c>
      <c r="K602" s="129" t="s">
        <v>1539</v>
      </c>
      <c r="L602" s="129" t="s">
        <v>1539</v>
      </c>
      <c r="M602" s="129" t="s">
        <v>1539</v>
      </c>
      <c r="N602" s="129" t="s">
        <v>1539</v>
      </c>
      <c r="O602" s="129" t="s">
        <v>1539</v>
      </c>
      <c r="P602" s="129" t="s">
        <v>1539</v>
      </c>
      <c r="Q602" s="129" t="s">
        <v>1539</v>
      </c>
      <c r="R602" s="129" t="s">
        <v>1539</v>
      </c>
      <c r="S602" s="129" t="s">
        <v>1539</v>
      </c>
      <c r="T602" s="129" t="s">
        <v>1539</v>
      </c>
      <c r="U602" s="129" t="s">
        <v>1539</v>
      </c>
      <c r="V602" s="129" t="s">
        <v>1539</v>
      </c>
      <c r="W602" s="129" t="s">
        <v>1539</v>
      </c>
      <c r="X602" s="129" t="s">
        <v>1539</v>
      </c>
      <c r="Y602" s="129" t="s">
        <v>1539</v>
      </c>
      <c r="Z602" s="129" t="s">
        <v>1539</v>
      </c>
      <c r="AA602" s="129" t="s">
        <v>1539</v>
      </c>
      <c r="AB602" s="129" t="s">
        <v>1539</v>
      </c>
      <c r="AC602" s="129" t="s">
        <v>1539</v>
      </c>
      <c r="AD602" s="129" t="s">
        <v>1539</v>
      </c>
      <c r="AE602" s="129" t="s">
        <v>1539</v>
      </c>
      <c r="AF602" s="129" t="s">
        <v>1539</v>
      </c>
      <c r="AG602" s="129" t="s">
        <v>1539</v>
      </c>
      <c r="AH602" s="129" t="s">
        <v>1539</v>
      </c>
      <c r="AI602" s="129" t="s">
        <v>1539</v>
      </c>
      <c r="AJ602" s="129" t="s">
        <v>1539</v>
      </c>
      <c r="AK602" s="129" t="s">
        <v>1539</v>
      </c>
      <c r="AL602" s="129" t="s">
        <v>1539</v>
      </c>
      <c r="AM602" s="129"/>
      <c r="AN602" s="130"/>
      <c r="AO602" s="131"/>
      <c r="AQ602" s="132"/>
      <c r="AR602" s="99"/>
      <c r="AS602" s="133"/>
      <c r="AT602" s="134"/>
      <c r="AU602" s="135" t="s">
        <v>1539</v>
      </c>
      <c r="AV602" s="136"/>
      <c r="AW602" s="140"/>
      <c r="AX602" s="129" t="s">
        <v>1539</v>
      </c>
      <c r="AY602" s="129" t="s">
        <v>1539</v>
      </c>
      <c r="AZ602" s="129" t="s">
        <v>1539</v>
      </c>
      <c r="BA602" s="129" t="s">
        <v>1539</v>
      </c>
      <c r="BB602" s="129" t="s">
        <v>1539</v>
      </c>
      <c r="BC602" s="129" t="s">
        <v>1539</v>
      </c>
      <c r="BD602" s="129" t="s">
        <v>1539</v>
      </c>
      <c r="BE602" s="129"/>
      <c r="BF602" s="129"/>
      <c r="BG602" s="129"/>
      <c r="BH602" s="129"/>
      <c r="BI602" s="129"/>
      <c r="BJ602" s="129"/>
      <c r="BK602" s="129"/>
      <c r="BL602" s="129"/>
      <c r="BM602" s="129"/>
      <c r="BN602" s="137"/>
      <c r="BO602" s="138"/>
      <c r="BP602" s="131"/>
      <c r="BQ602" s="99"/>
      <c r="BR602" s="139"/>
      <c r="BS602" s="132"/>
      <c r="BT602" s="99"/>
      <c r="BU602" s="134"/>
      <c r="BV602" s="135" t="s">
        <v>1539</v>
      </c>
      <c r="BW602" s="116"/>
      <c r="BY602" s="140" t="s">
        <v>1539</v>
      </c>
      <c r="BZ602" s="140" t="s">
        <v>1539</v>
      </c>
      <c r="CA602" s="140" t="s">
        <v>1539</v>
      </c>
      <c r="CB602" s="140" t="s">
        <v>1539</v>
      </c>
      <c r="CC602" s="140" t="s">
        <v>1539</v>
      </c>
      <c r="CD602" s="140" t="s">
        <v>1539</v>
      </c>
      <c r="CE602" s="140" t="s">
        <v>1539</v>
      </c>
      <c r="CF602" s="140" t="s">
        <v>1539</v>
      </c>
      <c r="CG602" s="140" t="s">
        <v>1539</v>
      </c>
      <c r="CH602" s="140" t="s">
        <v>1539</v>
      </c>
      <c r="CI602" s="140" t="s">
        <v>1539</v>
      </c>
      <c r="CJ602" s="140" t="s">
        <v>1539</v>
      </c>
      <c r="CL602" s="140">
        <v>34.976470588235287</v>
      </c>
      <c r="CM602" s="140">
        <v>35.794444444444437</v>
      </c>
      <c r="CN602" s="140">
        <v>35.761111111111113</v>
      </c>
      <c r="CO602" s="140">
        <v>34.493749999999999</v>
      </c>
      <c r="CP602" s="140">
        <v>33.375</v>
      </c>
      <c r="CQ602" s="140">
        <v>32.637500000000003</v>
      </c>
      <c r="CR602" s="140">
        <v>32.423529411764711</v>
      </c>
      <c r="CS602" s="140">
        <v>33.284210526315789</v>
      </c>
      <c r="CT602" s="140">
        <v>33.89473684210526</v>
      </c>
      <c r="CU602" s="140">
        <v>34.011111111111113</v>
      </c>
      <c r="CV602" s="140">
        <v>33.68888888888889</v>
      </c>
      <c r="CW602" s="140">
        <v>33.846666666666657</v>
      </c>
      <c r="CY602" s="105">
        <v>33.152941176470591</v>
      </c>
      <c r="CZ602" s="105">
        <v>33.572222222222223</v>
      </c>
      <c r="DA602" s="105">
        <v>32.866666666666667</v>
      </c>
      <c r="DB602" s="105">
        <v>31.4375</v>
      </c>
      <c r="DC602" s="105">
        <v>31.131250000000001</v>
      </c>
      <c r="DD602" s="105">
        <v>30.356249999999999</v>
      </c>
      <c r="DE602" s="105">
        <v>30.211764705882359</v>
      </c>
      <c r="DF602" s="105">
        <v>30.789473684210531</v>
      </c>
      <c r="DG602" s="105">
        <v>31.568421052631582</v>
      </c>
      <c r="DH602" s="105">
        <v>31.8611111111111</v>
      </c>
      <c r="DI602" s="105">
        <v>31.783333333333331</v>
      </c>
      <c r="DJ602" s="105">
        <v>32.08</v>
      </c>
    </row>
    <row r="603" spans="1:114" ht="15" customHeight="1" x14ac:dyDescent="0.25">
      <c r="A603" s="70">
        <v>-73.633333333332999</v>
      </c>
      <c r="B603" s="70">
        <v>3.4666666666669999</v>
      </c>
      <c r="C603" s="71">
        <v>300</v>
      </c>
      <c r="D603" s="56">
        <v>32070060</v>
      </c>
      <c r="E603" s="56"/>
      <c r="F603" s="202" t="s">
        <v>1015</v>
      </c>
      <c r="G603" s="74" t="s">
        <v>122</v>
      </c>
      <c r="H603" s="76" t="s">
        <v>1016</v>
      </c>
      <c r="I603" s="129" t="s">
        <v>1539</v>
      </c>
      <c r="J603" s="129" t="s">
        <v>1539</v>
      </c>
      <c r="K603" s="129" t="s">
        <v>1539</v>
      </c>
      <c r="L603" s="129" t="s">
        <v>1539</v>
      </c>
      <c r="M603" s="129" t="s">
        <v>1539</v>
      </c>
      <c r="N603" s="129" t="s">
        <v>1539</v>
      </c>
      <c r="O603" s="129" t="s">
        <v>1539</v>
      </c>
      <c r="P603" s="129" t="s">
        <v>1539</v>
      </c>
      <c r="Q603" s="129" t="s">
        <v>1539</v>
      </c>
      <c r="R603" s="129" t="s">
        <v>1539</v>
      </c>
      <c r="S603" s="129" t="s">
        <v>1539</v>
      </c>
      <c r="T603" s="129" t="s">
        <v>1539</v>
      </c>
      <c r="U603" s="129" t="s">
        <v>1539</v>
      </c>
      <c r="V603" s="129" t="s">
        <v>1539</v>
      </c>
      <c r="W603" s="129" t="s">
        <v>1539</v>
      </c>
      <c r="X603" s="129" t="s">
        <v>1539</v>
      </c>
      <c r="Y603" s="129" t="s">
        <v>1539</v>
      </c>
      <c r="Z603" s="129" t="s">
        <v>1539</v>
      </c>
      <c r="AA603" s="129" t="s">
        <v>1539</v>
      </c>
      <c r="AB603" s="129" t="s">
        <v>1539</v>
      </c>
      <c r="AC603" s="129" t="s">
        <v>1539</v>
      </c>
      <c r="AD603" s="129" t="s">
        <v>1539</v>
      </c>
      <c r="AE603" s="129" t="s">
        <v>1539</v>
      </c>
      <c r="AF603" s="129" t="s">
        <v>1539</v>
      </c>
      <c r="AG603" s="129" t="s">
        <v>1539</v>
      </c>
      <c r="AH603" s="129" t="s">
        <v>1539</v>
      </c>
      <c r="AI603" s="129" t="s">
        <v>1539</v>
      </c>
      <c r="AJ603" s="129" t="s">
        <v>1539</v>
      </c>
      <c r="AK603" s="129" t="s">
        <v>1539</v>
      </c>
      <c r="AL603" s="129" t="s">
        <v>1539</v>
      </c>
      <c r="AM603" s="129"/>
      <c r="AN603" s="130"/>
      <c r="AO603" s="131"/>
      <c r="AQ603" s="132"/>
      <c r="AR603" s="99"/>
      <c r="AS603" s="133"/>
      <c r="AT603" s="134"/>
      <c r="AU603" s="135" t="s">
        <v>1539</v>
      </c>
      <c r="AV603" s="136"/>
      <c r="AW603" s="140"/>
      <c r="AX603" s="129" t="s">
        <v>1539</v>
      </c>
      <c r="AY603" s="129" t="s">
        <v>1539</v>
      </c>
      <c r="AZ603" s="129" t="s">
        <v>1539</v>
      </c>
      <c r="BA603" s="129" t="s">
        <v>1539</v>
      </c>
      <c r="BB603" s="129" t="s">
        <v>1539</v>
      </c>
      <c r="BC603" s="129" t="s">
        <v>1539</v>
      </c>
      <c r="BD603" s="129" t="s">
        <v>1539</v>
      </c>
      <c r="BE603" s="129"/>
      <c r="BF603" s="129"/>
      <c r="BG603" s="129"/>
      <c r="BH603" s="129"/>
      <c r="BI603" s="129"/>
      <c r="BJ603" s="129"/>
      <c r="BK603" s="129"/>
      <c r="BL603" s="129"/>
      <c r="BM603" s="129"/>
      <c r="BN603" s="137"/>
      <c r="BO603" s="138"/>
      <c r="BP603" s="131"/>
      <c r="BQ603" s="99"/>
      <c r="BR603" s="139"/>
      <c r="BS603" s="132"/>
      <c r="BT603" s="99"/>
      <c r="BU603" s="134"/>
      <c r="BV603" s="135" t="s">
        <v>1539</v>
      </c>
      <c r="BW603" s="116"/>
      <c r="BY603" s="140" t="s">
        <v>1539</v>
      </c>
      <c r="BZ603" s="140" t="s">
        <v>1539</v>
      </c>
      <c r="CA603" s="140" t="s">
        <v>1539</v>
      </c>
      <c r="CB603" s="140" t="s">
        <v>1539</v>
      </c>
      <c r="CC603" s="140" t="s">
        <v>1539</v>
      </c>
      <c r="CD603" s="140" t="s">
        <v>1539</v>
      </c>
      <c r="CE603" s="140" t="s">
        <v>1539</v>
      </c>
      <c r="CF603" s="140" t="s">
        <v>1539</v>
      </c>
      <c r="CG603" s="140" t="s">
        <v>1539</v>
      </c>
      <c r="CH603" s="140" t="s">
        <v>1539</v>
      </c>
      <c r="CI603" s="140" t="s">
        <v>1539</v>
      </c>
      <c r="CJ603" s="140" t="s">
        <v>1539</v>
      </c>
      <c r="CL603" s="140"/>
      <c r="CM603" s="140"/>
      <c r="CN603" s="140"/>
      <c r="CO603" s="140"/>
      <c r="CP603" s="140"/>
      <c r="CQ603" s="140"/>
      <c r="CR603" s="140"/>
      <c r="CS603" s="140"/>
      <c r="CT603" s="140"/>
      <c r="CU603" s="140"/>
      <c r="CV603" s="140"/>
      <c r="CW603" s="140"/>
      <c r="CY603" s="105"/>
      <c r="CZ603" s="105"/>
      <c r="DA603" s="105"/>
      <c r="DB603" s="105"/>
      <c r="DC603" s="105"/>
      <c r="DD603" s="105"/>
      <c r="DE603" s="105"/>
      <c r="DF603" s="105"/>
      <c r="DG603" s="105"/>
      <c r="DH603" s="105"/>
      <c r="DI603" s="105"/>
      <c r="DJ603" s="105"/>
    </row>
    <row r="604" spans="1:114" ht="15" customHeight="1" x14ac:dyDescent="0.25">
      <c r="A604" s="70">
        <v>-73.367999999999995</v>
      </c>
      <c r="B604" s="70">
        <v>4.0397499999999997</v>
      </c>
      <c r="C604" s="71">
        <v>260</v>
      </c>
      <c r="D604" s="56">
        <v>35020060</v>
      </c>
      <c r="E604" s="56"/>
      <c r="F604" s="202" t="s">
        <v>1017</v>
      </c>
      <c r="G604" s="74" t="s">
        <v>122</v>
      </c>
      <c r="H604" s="76" t="s">
        <v>121</v>
      </c>
      <c r="I604" s="129" t="s">
        <v>1539</v>
      </c>
      <c r="J604" s="129" t="s">
        <v>1539</v>
      </c>
      <c r="K604" s="129" t="s">
        <v>1539</v>
      </c>
      <c r="L604" s="129" t="s">
        <v>1539</v>
      </c>
      <c r="M604" s="129" t="s">
        <v>1539</v>
      </c>
      <c r="N604" s="129" t="s">
        <v>1539</v>
      </c>
      <c r="O604" s="129" t="s">
        <v>1539</v>
      </c>
      <c r="P604" s="129" t="s">
        <v>1539</v>
      </c>
      <c r="Q604" s="129" t="s">
        <v>1539</v>
      </c>
      <c r="R604" s="129" t="s">
        <v>1539</v>
      </c>
      <c r="S604" s="129" t="s">
        <v>1539</v>
      </c>
      <c r="T604" s="129" t="s">
        <v>1539</v>
      </c>
      <c r="U604" s="129" t="s">
        <v>1539</v>
      </c>
      <c r="V604" s="129" t="s">
        <v>1539</v>
      </c>
      <c r="W604" s="129" t="s">
        <v>1539</v>
      </c>
      <c r="X604" s="129" t="s">
        <v>1539</v>
      </c>
      <c r="Y604" s="129" t="s">
        <v>1539</v>
      </c>
      <c r="Z604" s="129" t="s">
        <v>1539</v>
      </c>
      <c r="AA604" s="129" t="s">
        <v>1539</v>
      </c>
      <c r="AB604" s="129" t="s">
        <v>1539</v>
      </c>
      <c r="AC604" s="129" t="s">
        <v>1539</v>
      </c>
      <c r="AD604" s="129" t="s">
        <v>1539</v>
      </c>
      <c r="AE604" s="129" t="s">
        <v>1539</v>
      </c>
      <c r="AF604" s="129" t="s">
        <v>1539</v>
      </c>
      <c r="AG604" s="129" t="s">
        <v>1539</v>
      </c>
      <c r="AH604" s="129" t="s">
        <v>1539</v>
      </c>
      <c r="AI604" s="129" t="s">
        <v>1539</v>
      </c>
      <c r="AJ604" s="129" t="s">
        <v>1539</v>
      </c>
      <c r="AK604" s="129" t="s">
        <v>1539</v>
      </c>
      <c r="AL604" s="129" t="s">
        <v>1539</v>
      </c>
      <c r="AM604" s="129"/>
      <c r="AN604" s="130"/>
      <c r="AO604" s="131"/>
      <c r="AQ604" s="132"/>
      <c r="AR604" s="99"/>
      <c r="AS604" s="133"/>
      <c r="AT604" s="134"/>
      <c r="AU604" s="135" t="s">
        <v>1539</v>
      </c>
      <c r="AV604" s="136"/>
      <c r="AW604" s="140"/>
      <c r="AX604" s="129" t="s">
        <v>1539</v>
      </c>
      <c r="AY604" s="129" t="s">
        <v>1539</v>
      </c>
      <c r="AZ604" s="129" t="s">
        <v>1539</v>
      </c>
      <c r="BA604" s="129" t="s">
        <v>1539</v>
      </c>
      <c r="BB604" s="129" t="s">
        <v>1539</v>
      </c>
      <c r="BC604" s="129" t="s">
        <v>1539</v>
      </c>
      <c r="BD604" s="129" t="s">
        <v>1539</v>
      </c>
      <c r="BE604" s="129"/>
      <c r="BF604" s="129"/>
      <c r="BG604" s="129"/>
      <c r="BH604" s="129"/>
      <c r="BI604" s="129"/>
      <c r="BJ604" s="129"/>
      <c r="BK604" s="129"/>
      <c r="BL604" s="129"/>
      <c r="BM604" s="129"/>
      <c r="BN604" s="137"/>
      <c r="BO604" s="138"/>
      <c r="BP604" s="131"/>
      <c r="BQ604" s="99"/>
      <c r="BR604" s="139"/>
      <c r="BS604" s="132"/>
      <c r="BT604" s="99"/>
      <c r="BU604" s="134"/>
      <c r="BV604" s="135" t="s">
        <v>1539</v>
      </c>
      <c r="BW604" s="116"/>
      <c r="BY604" s="140" t="s">
        <v>1539</v>
      </c>
      <c r="BZ604" s="140" t="s">
        <v>1539</v>
      </c>
      <c r="CA604" s="140" t="s">
        <v>1539</v>
      </c>
      <c r="CB604" s="140" t="s">
        <v>1539</v>
      </c>
      <c r="CC604" s="140" t="s">
        <v>1539</v>
      </c>
      <c r="CD604" s="140" t="s">
        <v>1539</v>
      </c>
      <c r="CE604" s="140" t="s">
        <v>1539</v>
      </c>
      <c r="CF604" s="140" t="s">
        <v>1539</v>
      </c>
      <c r="CG604" s="140" t="s">
        <v>1539</v>
      </c>
      <c r="CH604" s="140" t="s">
        <v>1539</v>
      </c>
      <c r="CI604" s="140" t="s">
        <v>1539</v>
      </c>
      <c r="CJ604" s="140" t="s">
        <v>1539</v>
      </c>
      <c r="CL604" s="140"/>
      <c r="CM604" s="140"/>
      <c r="CN604" s="140"/>
      <c r="CO604" s="140"/>
      <c r="CP604" s="140"/>
      <c r="CQ604" s="140"/>
      <c r="CR604" s="140"/>
      <c r="CS604" s="140"/>
      <c r="CT604" s="140"/>
      <c r="CU604" s="140"/>
      <c r="CV604" s="140"/>
      <c r="CW604" s="140"/>
      <c r="CY604" s="105"/>
      <c r="CZ604" s="105"/>
      <c r="DA604" s="105"/>
      <c r="DB604" s="105"/>
      <c r="DC604" s="105"/>
      <c r="DD604" s="105"/>
      <c r="DE604" s="105"/>
      <c r="DF604" s="105"/>
      <c r="DG604" s="105"/>
      <c r="DH604" s="105"/>
      <c r="DI604" s="105"/>
      <c r="DJ604" s="105"/>
    </row>
    <row r="605" spans="1:114" ht="15" customHeight="1" x14ac:dyDescent="0.25">
      <c r="A605" s="70">
        <v>-74.029944444443998</v>
      </c>
      <c r="B605" s="70">
        <v>3.4565555555560001</v>
      </c>
      <c r="C605" s="71">
        <v>650</v>
      </c>
      <c r="D605" s="56">
        <v>32070120</v>
      </c>
      <c r="E605" s="56"/>
      <c r="F605" s="202" t="s">
        <v>1018</v>
      </c>
      <c r="G605" s="74" t="s">
        <v>122</v>
      </c>
      <c r="H605" s="76" t="s">
        <v>1019</v>
      </c>
      <c r="I605" s="129" t="s">
        <v>1539</v>
      </c>
      <c r="J605" s="129" t="s">
        <v>1539</v>
      </c>
      <c r="K605" s="129" t="s">
        <v>1539</v>
      </c>
      <c r="L605" s="129" t="s">
        <v>1539</v>
      </c>
      <c r="M605" s="129" t="s">
        <v>1539</v>
      </c>
      <c r="N605" s="129" t="s">
        <v>1539</v>
      </c>
      <c r="O605" s="129" t="s">
        <v>1539</v>
      </c>
      <c r="P605" s="129" t="s">
        <v>1539</v>
      </c>
      <c r="Q605" s="129" t="s">
        <v>1539</v>
      </c>
      <c r="R605" s="129" t="s">
        <v>1539</v>
      </c>
      <c r="S605" s="129" t="s">
        <v>1539</v>
      </c>
      <c r="T605" s="129" t="s">
        <v>1539</v>
      </c>
      <c r="U605" s="129" t="s">
        <v>1539</v>
      </c>
      <c r="V605" s="129" t="s">
        <v>1539</v>
      </c>
      <c r="W605" s="129" t="s">
        <v>1539</v>
      </c>
      <c r="X605" s="129" t="s">
        <v>1539</v>
      </c>
      <c r="Y605" s="129" t="s">
        <v>1539</v>
      </c>
      <c r="Z605" s="129" t="s">
        <v>1539</v>
      </c>
      <c r="AA605" s="129" t="s">
        <v>1539</v>
      </c>
      <c r="AB605" s="129" t="s">
        <v>1539</v>
      </c>
      <c r="AC605" s="129" t="s">
        <v>1539</v>
      </c>
      <c r="AD605" s="129" t="s">
        <v>1539</v>
      </c>
      <c r="AE605" s="129" t="s">
        <v>1539</v>
      </c>
      <c r="AF605" s="129" t="s">
        <v>1539</v>
      </c>
      <c r="AG605" s="129" t="s">
        <v>1539</v>
      </c>
      <c r="AH605" s="129" t="s">
        <v>1539</v>
      </c>
      <c r="AI605" s="129" t="s">
        <v>1539</v>
      </c>
      <c r="AJ605" s="129" t="s">
        <v>1539</v>
      </c>
      <c r="AK605" s="129" t="s">
        <v>1539</v>
      </c>
      <c r="AL605" s="129" t="s">
        <v>1539</v>
      </c>
      <c r="AM605" s="129"/>
      <c r="AN605" s="130"/>
      <c r="AO605" s="131"/>
      <c r="AQ605" s="132"/>
      <c r="AR605" s="99"/>
      <c r="AS605" s="133"/>
      <c r="AT605" s="134"/>
      <c r="AU605" s="135" t="s">
        <v>1539</v>
      </c>
      <c r="AV605" s="136"/>
      <c r="AW605" s="140"/>
      <c r="AX605" s="129" t="s">
        <v>1539</v>
      </c>
      <c r="AY605" s="129" t="s">
        <v>1539</v>
      </c>
      <c r="AZ605" s="129" t="s">
        <v>1539</v>
      </c>
      <c r="BA605" s="129" t="s">
        <v>1539</v>
      </c>
      <c r="BB605" s="129" t="s">
        <v>1539</v>
      </c>
      <c r="BC605" s="129" t="s">
        <v>1539</v>
      </c>
      <c r="BD605" s="129" t="s">
        <v>1539</v>
      </c>
      <c r="BE605" s="129"/>
      <c r="BF605" s="129"/>
      <c r="BG605" s="129"/>
      <c r="BH605" s="129"/>
      <c r="BI605" s="129"/>
      <c r="BJ605" s="129"/>
      <c r="BK605" s="129"/>
      <c r="BL605" s="129"/>
      <c r="BM605" s="129"/>
      <c r="BN605" s="137"/>
      <c r="BO605" s="138"/>
      <c r="BP605" s="131"/>
      <c r="BQ605" s="99"/>
      <c r="BR605" s="139"/>
      <c r="BS605" s="132"/>
      <c r="BT605" s="99"/>
      <c r="BU605" s="134"/>
      <c r="BV605" s="135" t="s">
        <v>1539</v>
      </c>
      <c r="BW605" s="116"/>
      <c r="BY605" s="140" t="s">
        <v>1539</v>
      </c>
      <c r="BZ605" s="140" t="s">
        <v>1539</v>
      </c>
      <c r="CA605" s="140" t="s">
        <v>1539</v>
      </c>
      <c r="CB605" s="140" t="s">
        <v>1539</v>
      </c>
      <c r="CC605" s="140" t="s">
        <v>1539</v>
      </c>
      <c r="CD605" s="140" t="s">
        <v>1539</v>
      </c>
      <c r="CE605" s="140" t="s">
        <v>1539</v>
      </c>
      <c r="CF605" s="140" t="s">
        <v>1539</v>
      </c>
      <c r="CG605" s="140" t="s">
        <v>1539</v>
      </c>
      <c r="CH605" s="140" t="s">
        <v>1539</v>
      </c>
      <c r="CI605" s="140" t="s">
        <v>1539</v>
      </c>
      <c r="CJ605" s="140" t="s">
        <v>1539</v>
      </c>
      <c r="CL605" s="140"/>
      <c r="CM605" s="140"/>
      <c r="CN605" s="140"/>
      <c r="CO605" s="140"/>
      <c r="CP605" s="140"/>
      <c r="CQ605" s="140"/>
      <c r="CR605" s="140"/>
      <c r="CS605" s="140"/>
      <c r="CT605" s="140"/>
      <c r="CU605" s="140"/>
      <c r="CV605" s="140"/>
      <c r="CW605" s="140"/>
      <c r="CY605" s="105"/>
      <c r="CZ605" s="105"/>
      <c r="DA605" s="105"/>
      <c r="DB605" s="105"/>
      <c r="DC605" s="105"/>
      <c r="DD605" s="105"/>
      <c r="DE605" s="105"/>
      <c r="DF605" s="105"/>
      <c r="DG605" s="105"/>
      <c r="DH605" s="105"/>
      <c r="DI605" s="105"/>
      <c r="DJ605" s="105"/>
    </row>
    <row r="606" spans="1:114" ht="15" customHeight="1" x14ac:dyDescent="0.25">
      <c r="A606" s="70">
        <v>-73.891944444443993</v>
      </c>
      <c r="B606" s="70">
        <v>3.3750833333329999</v>
      </c>
      <c r="C606" s="71">
        <v>410</v>
      </c>
      <c r="D606" s="56">
        <v>32070100</v>
      </c>
      <c r="E606" s="56"/>
      <c r="F606" s="202" t="s">
        <v>1020</v>
      </c>
      <c r="G606" s="74" t="s">
        <v>122</v>
      </c>
      <c r="H606" s="76" t="s">
        <v>1019</v>
      </c>
      <c r="I606" s="129" t="s">
        <v>1539</v>
      </c>
      <c r="J606" s="129" t="s">
        <v>1539</v>
      </c>
      <c r="K606" s="129" t="s">
        <v>1539</v>
      </c>
      <c r="L606" s="129" t="s">
        <v>1539</v>
      </c>
      <c r="M606" s="129" t="s">
        <v>1539</v>
      </c>
      <c r="N606" s="129" t="s">
        <v>1539</v>
      </c>
      <c r="O606" s="129" t="s">
        <v>1539</v>
      </c>
      <c r="P606" s="129" t="s">
        <v>1539</v>
      </c>
      <c r="Q606" s="129" t="s">
        <v>1539</v>
      </c>
      <c r="R606" s="129" t="s">
        <v>1539</v>
      </c>
      <c r="S606" s="129" t="s">
        <v>1539</v>
      </c>
      <c r="T606" s="129" t="s">
        <v>1539</v>
      </c>
      <c r="U606" s="129" t="s">
        <v>1539</v>
      </c>
      <c r="V606" s="129" t="s">
        <v>1539</v>
      </c>
      <c r="W606" s="129" t="s">
        <v>1539</v>
      </c>
      <c r="X606" s="129" t="s">
        <v>1539</v>
      </c>
      <c r="Y606" s="129" t="s">
        <v>1539</v>
      </c>
      <c r="Z606" s="129" t="s">
        <v>1539</v>
      </c>
      <c r="AA606" s="129" t="s">
        <v>1539</v>
      </c>
      <c r="AB606" s="129" t="s">
        <v>1539</v>
      </c>
      <c r="AC606" s="129" t="s">
        <v>1539</v>
      </c>
      <c r="AD606" s="129" t="s">
        <v>1539</v>
      </c>
      <c r="AE606" s="129" t="s">
        <v>1539</v>
      </c>
      <c r="AF606" s="129" t="s">
        <v>1539</v>
      </c>
      <c r="AG606" s="129" t="s">
        <v>1539</v>
      </c>
      <c r="AH606" s="129" t="s">
        <v>1539</v>
      </c>
      <c r="AI606" s="129" t="s">
        <v>1539</v>
      </c>
      <c r="AJ606" s="129" t="s">
        <v>1539</v>
      </c>
      <c r="AK606" s="129" t="s">
        <v>1539</v>
      </c>
      <c r="AL606" s="129" t="s">
        <v>1539</v>
      </c>
      <c r="AM606" s="129"/>
      <c r="AN606" s="130"/>
      <c r="AO606" s="131"/>
      <c r="AQ606" s="132"/>
      <c r="AR606" s="99"/>
      <c r="AS606" s="133"/>
      <c r="AT606" s="134"/>
      <c r="AU606" s="135" t="s">
        <v>1539</v>
      </c>
      <c r="AV606" s="136"/>
      <c r="AW606" s="140"/>
      <c r="AX606" s="129" t="s">
        <v>1539</v>
      </c>
      <c r="AY606" s="129" t="s">
        <v>1539</v>
      </c>
      <c r="AZ606" s="129" t="s">
        <v>1539</v>
      </c>
      <c r="BA606" s="129" t="s">
        <v>1539</v>
      </c>
      <c r="BB606" s="129" t="s">
        <v>1539</v>
      </c>
      <c r="BC606" s="129" t="s">
        <v>1539</v>
      </c>
      <c r="BD606" s="129" t="s">
        <v>1539</v>
      </c>
      <c r="BE606" s="129"/>
      <c r="BF606" s="129"/>
      <c r="BG606" s="129"/>
      <c r="BH606" s="129"/>
      <c r="BI606" s="129"/>
      <c r="BJ606" s="129"/>
      <c r="BK606" s="129"/>
      <c r="BL606" s="129"/>
      <c r="BM606" s="129"/>
      <c r="BN606" s="137"/>
      <c r="BO606" s="138"/>
      <c r="BP606" s="131"/>
      <c r="BQ606" s="99"/>
      <c r="BR606" s="139"/>
      <c r="BS606" s="132"/>
      <c r="BT606" s="99"/>
      <c r="BU606" s="134"/>
      <c r="BV606" s="135" t="s">
        <v>1539</v>
      </c>
      <c r="BW606" s="116"/>
      <c r="BY606" s="140" t="s">
        <v>1539</v>
      </c>
      <c r="BZ606" s="140" t="s">
        <v>1539</v>
      </c>
      <c r="CA606" s="140" t="s">
        <v>1539</v>
      </c>
      <c r="CB606" s="140" t="s">
        <v>1539</v>
      </c>
      <c r="CC606" s="140" t="s">
        <v>1539</v>
      </c>
      <c r="CD606" s="140" t="s">
        <v>1539</v>
      </c>
      <c r="CE606" s="140" t="s">
        <v>1539</v>
      </c>
      <c r="CF606" s="140" t="s">
        <v>1539</v>
      </c>
      <c r="CG606" s="140" t="s">
        <v>1539</v>
      </c>
      <c r="CH606" s="140" t="s">
        <v>1539</v>
      </c>
      <c r="CI606" s="140" t="s">
        <v>1539</v>
      </c>
      <c r="CJ606" s="140" t="s">
        <v>1539</v>
      </c>
      <c r="CL606" s="140"/>
      <c r="CM606" s="140"/>
      <c r="CN606" s="140"/>
      <c r="CO606" s="140"/>
      <c r="CP606" s="140"/>
      <c r="CQ606" s="140"/>
      <c r="CR606" s="140"/>
      <c r="CS606" s="140"/>
      <c r="CT606" s="140"/>
      <c r="CU606" s="140"/>
      <c r="CV606" s="140"/>
      <c r="CW606" s="140"/>
      <c r="CY606" s="105"/>
      <c r="CZ606" s="105"/>
      <c r="DA606" s="105"/>
      <c r="DB606" s="105"/>
      <c r="DC606" s="105"/>
      <c r="DD606" s="105"/>
      <c r="DE606" s="105"/>
      <c r="DF606" s="105"/>
      <c r="DG606" s="105"/>
      <c r="DH606" s="105"/>
      <c r="DI606" s="105"/>
      <c r="DJ606" s="105"/>
    </row>
    <row r="607" spans="1:114" ht="15" customHeight="1" x14ac:dyDescent="0.25">
      <c r="A607" s="70">
        <v>-73.347083333333003</v>
      </c>
      <c r="B607" s="70">
        <v>4.506555555556</v>
      </c>
      <c r="C607" s="71">
        <v>480</v>
      </c>
      <c r="D607" s="56">
        <v>35050010</v>
      </c>
      <c r="E607" s="56"/>
      <c r="F607" s="202" t="s">
        <v>1021</v>
      </c>
      <c r="G607" s="74" t="s">
        <v>133</v>
      </c>
      <c r="H607" s="76" t="s">
        <v>1022</v>
      </c>
      <c r="I607" s="129" t="s">
        <v>1539</v>
      </c>
      <c r="J607" s="129" t="s">
        <v>1539</v>
      </c>
      <c r="K607" s="129" t="s">
        <v>1539</v>
      </c>
      <c r="L607" s="129" t="s">
        <v>1539</v>
      </c>
      <c r="M607" s="129" t="s">
        <v>1539</v>
      </c>
      <c r="N607" s="129" t="s">
        <v>1539</v>
      </c>
      <c r="O607" s="129" t="s">
        <v>1539</v>
      </c>
      <c r="P607" s="129" t="s">
        <v>1539</v>
      </c>
      <c r="Q607" s="129" t="s">
        <v>1539</v>
      </c>
      <c r="R607" s="129" t="s">
        <v>1539</v>
      </c>
      <c r="S607" s="129" t="s">
        <v>1539</v>
      </c>
      <c r="T607" s="129" t="s">
        <v>1539</v>
      </c>
      <c r="U607" s="129" t="s">
        <v>1539</v>
      </c>
      <c r="V607" s="129" t="s">
        <v>1539</v>
      </c>
      <c r="W607" s="129" t="s">
        <v>1539</v>
      </c>
      <c r="X607" s="129" t="s">
        <v>1539</v>
      </c>
      <c r="Y607" s="129" t="s">
        <v>1539</v>
      </c>
      <c r="Z607" s="129" t="s">
        <v>1539</v>
      </c>
      <c r="AA607" s="129" t="s">
        <v>1539</v>
      </c>
      <c r="AB607" s="129" t="s">
        <v>1539</v>
      </c>
      <c r="AC607" s="129" t="s">
        <v>1539</v>
      </c>
      <c r="AD607" s="129" t="s">
        <v>1539</v>
      </c>
      <c r="AE607" s="129" t="s">
        <v>1539</v>
      </c>
      <c r="AF607" s="129" t="s">
        <v>1539</v>
      </c>
      <c r="AG607" s="129" t="s">
        <v>1539</v>
      </c>
      <c r="AH607" s="129" t="s">
        <v>1539</v>
      </c>
      <c r="AI607" s="129" t="s">
        <v>1539</v>
      </c>
      <c r="AJ607" s="129" t="s">
        <v>1539</v>
      </c>
      <c r="AK607" s="129" t="s">
        <v>1539</v>
      </c>
      <c r="AL607" s="129" t="s">
        <v>1539</v>
      </c>
      <c r="AM607" s="129"/>
      <c r="AN607" s="130"/>
      <c r="AO607" s="131"/>
      <c r="AQ607" s="132"/>
      <c r="AR607" s="99"/>
      <c r="AS607" s="133"/>
      <c r="AT607" s="134"/>
      <c r="AU607" s="135" t="s">
        <v>1539</v>
      </c>
      <c r="AV607" s="136"/>
      <c r="AW607" s="140"/>
      <c r="AX607" s="129" t="s">
        <v>1539</v>
      </c>
      <c r="AY607" s="129" t="s">
        <v>1539</v>
      </c>
      <c r="AZ607" s="129" t="s">
        <v>1539</v>
      </c>
      <c r="BA607" s="129" t="s">
        <v>1539</v>
      </c>
      <c r="BB607" s="129" t="s">
        <v>1539</v>
      </c>
      <c r="BC607" s="129" t="s">
        <v>1539</v>
      </c>
      <c r="BD607" s="129" t="s">
        <v>1539</v>
      </c>
      <c r="BE607" s="129"/>
      <c r="BF607" s="129"/>
      <c r="BG607" s="129"/>
      <c r="BH607" s="129"/>
      <c r="BI607" s="129"/>
      <c r="BJ607" s="129"/>
      <c r="BK607" s="129"/>
      <c r="BL607" s="129"/>
      <c r="BM607" s="129"/>
      <c r="BN607" s="137"/>
      <c r="BO607" s="138"/>
      <c r="BP607" s="131"/>
      <c r="BQ607" s="99"/>
      <c r="BR607" s="139"/>
      <c r="BS607" s="132"/>
      <c r="BT607" s="99"/>
      <c r="BU607" s="134"/>
      <c r="BV607" s="135" t="s">
        <v>1539</v>
      </c>
      <c r="BW607" s="116"/>
      <c r="BY607" s="140" t="s">
        <v>1539</v>
      </c>
      <c r="BZ607" s="140" t="s">
        <v>1539</v>
      </c>
      <c r="CA607" s="140" t="s">
        <v>1539</v>
      </c>
      <c r="CB607" s="140" t="s">
        <v>1539</v>
      </c>
      <c r="CC607" s="140" t="s">
        <v>1539</v>
      </c>
      <c r="CD607" s="140" t="s">
        <v>1539</v>
      </c>
      <c r="CE607" s="140" t="s">
        <v>1539</v>
      </c>
      <c r="CF607" s="140" t="s">
        <v>1539</v>
      </c>
      <c r="CG607" s="140" t="s">
        <v>1539</v>
      </c>
      <c r="CH607" s="140" t="s">
        <v>1539</v>
      </c>
      <c r="CI607" s="140" t="s">
        <v>1539</v>
      </c>
      <c r="CJ607" s="140" t="s">
        <v>1539</v>
      </c>
      <c r="CL607" s="140"/>
      <c r="CM607" s="140"/>
      <c r="CN607" s="140"/>
      <c r="CO607" s="140"/>
      <c r="CP607" s="140"/>
      <c r="CQ607" s="140"/>
      <c r="CR607" s="140"/>
      <c r="CS607" s="140"/>
      <c r="CT607" s="140"/>
      <c r="CU607" s="140"/>
      <c r="CV607" s="140"/>
      <c r="CW607" s="140"/>
      <c r="CY607" s="105"/>
      <c r="CZ607" s="105"/>
      <c r="DA607" s="105"/>
      <c r="DB607" s="105"/>
      <c r="DC607" s="105"/>
      <c r="DD607" s="105"/>
      <c r="DE607" s="105"/>
      <c r="DF607" s="105"/>
      <c r="DG607" s="105"/>
      <c r="DH607" s="105"/>
      <c r="DI607" s="105"/>
      <c r="DJ607" s="105"/>
    </row>
    <row r="608" spans="1:114" ht="15" customHeight="1" x14ac:dyDescent="0.25">
      <c r="A608" s="70">
        <v>-73.23</v>
      </c>
      <c r="B608" s="70">
        <v>3.92</v>
      </c>
      <c r="C608" s="71">
        <v>277</v>
      </c>
      <c r="D608" s="56">
        <v>35025000</v>
      </c>
      <c r="E608" s="56"/>
      <c r="F608" s="204" t="s">
        <v>715</v>
      </c>
      <c r="G608" s="74" t="s">
        <v>122</v>
      </c>
      <c r="H608" s="73" t="s">
        <v>1023</v>
      </c>
      <c r="I608" s="129" t="s">
        <v>1539</v>
      </c>
      <c r="J608" s="129" t="s">
        <v>1539</v>
      </c>
      <c r="K608" s="129" t="s">
        <v>1539</v>
      </c>
      <c r="L608" s="129" t="s">
        <v>1539</v>
      </c>
      <c r="M608" s="129" t="s">
        <v>1539</v>
      </c>
      <c r="N608" s="129" t="s">
        <v>1539</v>
      </c>
      <c r="O608" s="129" t="s">
        <v>1539</v>
      </c>
      <c r="P608" s="129" t="s">
        <v>1539</v>
      </c>
      <c r="Q608" s="129" t="s">
        <v>1539</v>
      </c>
      <c r="R608" s="129" t="s">
        <v>1539</v>
      </c>
      <c r="S608" s="129" t="s">
        <v>1539</v>
      </c>
      <c r="T608" s="129" t="s">
        <v>1539</v>
      </c>
      <c r="U608" s="129" t="s">
        <v>1539</v>
      </c>
      <c r="V608" s="129" t="s">
        <v>1539</v>
      </c>
      <c r="W608" s="129" t="s">
        <v>1539</v>
      </c>
      <c r="X608" s="129" t="s">
        <v>1539</v>
      </c>
      <c r="Y608" s="129" t="s">
        <v>1539</v>
      </c>
      <c r="Z608" s="129" t="s">
        <v>1539</v>
      </c>
      <c r="AA608" s="129" t="s">
        <v>1539</v>
      </c>
      <c r="AB608" s="129" t="s">
        <v>1539</v>
      </c>
      <c r="AC608" s="129" t="s">
        <v>1539</v>
      </c>
      <c r="AD608" s="129" t="s">
        <v>1539</v>
      </c>
      <c r="AE608" s="129" t="s">
        <v>1539</v>
      </c>
      <c r="AF608" s="129" t="s">
        <v>1539</v>
      </c>
      <c r="AG608" s="129" t="s">
        <v>1539</v>
      </c>
      <c r="AH608" s="129" t="s">
        <v>1539</v>
      </c>
      <c r="AI608" s="129" t="s">
        <v>1539</v>
      </c>
      <c r="AJ608" s="129" t="s">
        <v>1539</v>
      </c>
      <c r="AK608" s="129" t="s">
        <v>1539</v>
      </c>
      <c r="AL608" s="129" t="s">
        <v>1539</v>
      </c>
      <c r="AM608" s="129"/>
      <c r="AN608" s="130"/>
      <c r="AO608" s="131"/>
      <c r="AQ608" s="132"/>
      <c r="AR608" s="99"/>
      <c r="AS608" s="133"/>
      <c r="AT608" s="134"/>
      <c r="AU608" s="135" t="s">
        <v>1539</v>
      </c>
      <c r="AV608" s="136"/>
      <c r="AW608" s="140"/>
      <c r="AX608" s="129" t="s">
        <v>1539</v>
      </c>
      <c r="AY608" s="129" t="s">
        <v>1539</v>
      </c>
      <c r="AZ608" s="129" t="s">
        <v>1539</v>
      </c>
      <c r="BA608" s="129" t="s">
        <v>1539</v>
      </c>
      <c r="BB608" s="129" t="s">
        <v>1539</v>
      </c>
      <c r="BC608" s="129" t="s">
        <v>1539</v>
      </c>
      <c r="BD608" s="129" t="s">
        <v>1539</v>
      </c>
      <c r="BE608" s="129"/>
      <c r="BF608" s="129"/>
      <c r="BG608" s="129"/>
      <c r="BH608" s="129"/>
      <c r="BI608" s="129"/>
      <c r="BJ608" s="129"/>
      <c r="BK608" s="129"/>
      <c r="BL608" s="129"/>
      <c r="BM608" s="129"/>
      <c r="BN608" s="137"/>
      <c r="BO608" s="138"/>
      <c r="BP608" s="131"/>
      <c r="BQ608" s="99"/>
      <c r="BR608" s="139"/>
      <c r="BS608" s="132"/>
      <c r="BT608" s="99"/>
      <c r="BU608" s="134"/>
      <c r="BV608" s="135" t="s">
        <v>1539</v>
      </c>
      <c r="BW608" s="116"/>
      <c r="BY608" s="140" t="s">
        <v>1539</v>
      </c>
      <c r="BZ608" s="140" t="s">
        <v>1539</v>
      </c>
      <c r="CA608" s="140" t="s">
        <v>1539</v>
      </c>
      <c r="CB608" s="140" t="s">
        <v>1539</v>
      </c>
      <c r="CC608" s="140" t="s">
        <v>1539</v>
      </c>
      <c r="CD608" s="140" t="s">
        <v>1539</v>
      </c>
      <c r="CE608" s="140" t="s">
        <v>1539</v>
      </c>
      <c r="CF608" s="140" t="s">
        <v>1539</v>
      </c>
      <c r="CG608" s="140" t="s">
        <v>1539</v>
      </c>
      <c r="CH608" s="140" t="s">
        <v>1539</v>
      </c>
      <c r="CI608" s="140" t="s">
        <v>1539</v>
      </c>
      <c r="CJ608" s="140" t="s">
        <v>1539</v>
      </c>
      <c r="CL608" s="140">
        <v>35.466666666666669</v>
      </c>
      <c r="CM608" s="140">
        <v>35.923529411764697</v>
      </c>
      <c r="CN608" s="140">
        <v>35.811764705882347</v>
      </c>
      <c r="CO608" s="140">
        <v>34.1</v>
      </c>
      <c r="CP608" s="140">
        <v>32.689473684210533</v>
      </c>
      <c r="CQ608" s="140">
        <v>32.015789473684208</v>
      </c>
      <c r="CR608" s="140">
        <v>32.088888888888889</v>
      </c>
      <c r="CS608" s="140">
        <v>32.81666666666667</v>
      </c>
      <c r="CT608" s="140">
        <v>33.677777777777777</v>
      </c>
      <c r="CU608" s="140">
        <v>33.694736842105257</v>
      </c>
      <c r="CV608" s="140">
        <v>33.305263157894743</v>
      </c>
      <c r="CW608" s="140">
        <v>33.768421052631588</v>
      </c>
      <c r="CY608" s="103">
        <v>33.266666666666673</v>
      </c>
      <c r="CZ608" s="103">
        <v>33.476470588235287</v>
      </c>
      <c r="DA608" s="103">
        <v>32.464705882352938</v>
      </c>
      <c r="DB608" s="103">
        <v>30.94705882352941</v>
      </c>
      <c r="DC608" s="103">
        <v>30.268421052631581</v>
      </c>
      <c r="DD608" s="103">
        <v>29.526315789473681</v>
      </c>
      <c r="DE608" s="103">
        <v>29.472222222222221</v>
      </c>
      <c r="DF608" s="103">
        <v>30.422222222222221</v>
      </c>
      <c r="DG608" s="103">
        <v>31.111111111111111</v>
      </c>
      <c r="DH608" s="103">
        <v>31.242105263157899</v>
      </c>
      <c r="DI608" s="103">
        <v>31.163157894736841</v>
      </c>
      <c r="DJ608" s="103">
        <v>31.9578947368421</v>
      </c>
    </row>
    <row r="609" spans="1:114" ht="15" customHeight="1" x14ac:dyDescent="0.25">
      <c r="A609" s="70">
        <v>-73.209722222221998</v>
      </c>
      <c r="B609" s="70">
        <v>2.9433333333329998</v>
      </c>
      <c r="C609" s="71">
        <v>230</v>
      </c>
      <c r="D609" s="56">
        <v>32080010</v>
      </c>
      <c r="E609" s="56"/>
      <c r="F609" s="204" t="s">
        <v>1024</v>
      </c>
      <c r="G609" s="74" t="s">
        <v>122</v>
      </c>
      <c r="H609" s="73" t="s">
        <v>1025</v>
      </c>
      <c r="I609" s="129" t="s">
        <v>1539</v>
      </c>
      <c r="J609" s="129" t="s">
        <v>1539</v>
      </c>
      <c r="K609" s="129" t="s">
        <v>1539</v>
      </c>
      <c r="L609" s="129" t="s">
        <v>1539</v>
      </c>
      <c r="M609" s="129" t="s">
        <v>1539</v>
      </c>
      <c r="N609" s="129" t="s">
        <v>1539</v>
      </c>
      <c r="O609" s="129" t="s">
        <v>1539</v>
      </c>
      <c r="P609" s="129" t="s">
        <v>1539</v>
      </c>
      <c r="Q609" s="129" t="s">
        <v>1539</v>
      </c>
      <c r="R609" s="129" t="s">
        <v>1539</v>
      </c>
      <c r="S609" s="129" t="s">
        <v>1539</v>
      </c>
      <c r="T609" s="129" t="s">
        <v>1539</v>
      </c>
      <c r="U609" s="129" t="s">
        <v>1539</v>
      </c>
      <c r="V609" s="129" t="s">
        <v>1539</v>
      </c>
      <c r="W609" s="129" t="s">
        <v>1539</v>
      </c>
      <c r="X609" s="129" t="s">
        <v>1539</v>
      </c>
      <c r="Y609" s="129" t="s">
        <v>1539</v>
      </c>
      <c r="Z609" s="129" t="s">
        <v>1539</v>
      </c>
      <c r="AA609" s="129" t="s">
        <v>1539</v>
      </c>
      <c r="AB609" s="129" t="s">
        <v>1539</v>
      </c>
      <c r="AC609" s="129" t="s">
        <v>1539</v>
      </c>
      <c r="AD609" s="129" t="s">
        <v>1539</v>
      </c>
      <c r="AE609" s="129" t="s">
        <v>1539</v>
      </c>
      <c r="AF609" s="129" t="s">
        <v>1539</v>
      </c>
      <c r="AG609" s="129" t="s">
        <v>1539</v>
      </c>
      <c r="AH609" s="129" t="s">
        <v>1539</v>
      </c>
      <c r="AI609" s="129" t="s">
        <v>1539</v>
      </c>
      <c r="AJ609" s="129" t="s">
        <v>1539</v>
      </c>
      <c r="AK609" s="129" t="s">
        <v>1539</v>
      </c>
      <c r="AL609" s="129" t="s">
        <v>1539</v>
      </c>
      <c r="AM609" s="129"/>
      <c r="AN609" s="130"/>
      <c r="AO609" s="131"/>
      <c r="AQ609" s="132"/>
      <c r="AR609" s="99"/>
      <c r="AS609" s="133"/>
      <c r="AT609" s="134"/>
      <c r="AU609" s="135" t="s">
        <v>1539</v>
      </c>
      <c r="AV609" s="136"/>
      <c r="AW609" s="140"/>
      <c r="AX609" s="129" t="s">
        <v>1539</v>
      </c>
      <c r="AY609" s="129" t="s">
        <v>1539</v>
      </c>
      <c r="AZ609" s="129" t="s">
        <v>1539</v>
      </c>
      <c r="BA609" s="129" t="s">
        <v>1539</v>
      </c>
      <c r="BB609" s="129" t="s">
        <v>1539</v>
      </c>
      <c r="BC609" s="129" t="s">
        <v>1539</v>
      </c>
      <c r="BD609" s="129" t="s">
        <v>1539</v>
      </c>
      <c r="BE609" s="129"/>
      <c r="BF609" s="129"/>
      <c r="BG609" s="129"/>
      <c r="BH609" s="129"/>
      <c r="BI609" s="129"/>
      <c r="BJ609" s="129"/>
      <c r="BK609" s="129"/>
      <c r="BL609" s="129"/>
      <c r="BM609" s="129"/>
      <c r="BN609" s="137"/>
      <c r="BO609" s="138"/>
      <c r="BP609" s="131"/>
      <c r="BQ609" s="99"/>
      <c r="BR609" s="139"/>
      <c r="BS609" s="132"/>
      <c r="BT609" s="99"/>
      <c r="BU609" s="134"/>
      <c r="BV609" s="135" t="s">
        <v>1539</v>
      </c>
      <c r="BW609" s="116"/>
      <c r="BY609" s="140" t="s">
        <v>1539</v>
      </c>
      <c r="BZ609" s="140" t="s">
        <v>1539</v>
      </c>
      <c r="CA609" s="140" t="s">
        <v>1539</v>
      </c>
      <c r="CB609" s="140" t="s">
        <v>1539</v>
      </c>
      <c r="CC609" s="140" t="s">
        <v>1539</v>
      </c>
      <c r="CD609" s="140" t="s">
        <v>1539</v>
      </c>
      <c r="CE609" s="140" t="s">
        <v>1539</v>
      </c>
      <c r="CF609" s="140" t="s">
        <v>1539</v>
      </c>
      <c r="CG609" s="140" t="s">
        <v>1539</v>
      </c>
      <c r="CH609" s="140" t="s">
        <v>1539</v>
      </c>
      <c r="CI609" s="140" t="s">
        <v>1539</v>
      </c>
      <c r="CJ609" s="140" t="s">
        <v>1539</v>
      </c>
      <c r="CL609" s="140"/>
      <c r="CM609" s="140"/>
      <c r="CN609" s="140"/>
      <c r="CO609" s="140"/>
      <c r="CP609" s="140"/>
      <c r="CQ609" s="140"/>
      <c r="CR609" s="140"/>
      <c r="CS609" s="140"/>
      <c r="CT609" s="140"/>
      <c r="CU609" s="140"/>
      <c r="CV609" s="140"/>
      <c r="CW609" s="140"/>
      <c r="CY609" s="103"/>
      <c r="CZ609" s="103"/>
      <c r="DA609" s="103"/>
      <c r="DB609" s="103"/>
      <c r="DC609" s="103"/>
      <c r="DD609" s="103"/>
      <c r="DE609" s="103"/>
      <c r="DF609" s="103"/>
      <c r="DG609" s="103"/>
      <c r="DH609" s="103"/>
      <c r="DI609" s="103"/>
      <c r="DJ609" s="103"/>
    </row>
    <row r="610" spans="1:114" ht="15" customHeight="1" x14ac:dyDescent="0.25">
      <c r="A610" s="70">
        <v>-73.716027777777995</v>
      </c>
      <c r="B610" s="70">
        <v>3.5163333333329998</v>
      </c>
      <c r="C610" s="71">
        <v>360</v>
      </c>
      <c r="D610" s="56">
        <v>32075040</v>
      </c>
      <c r="E610" s="56"/>
      <c r="F610" s="204" t="s">
        <v>1026</v>
      </c>
      <c r="G610" s="74" t="s">
        <v>122</v>
      </c>
      <c r="H610" s="73" t="s">
        <v>1027</v>
      </c>
      <c r="I610" s="129" t="s">
        <v>1539</v>
      </c>
      <c r="J610" s="129" t="s">
        <v>1539</v>
      </c>
      <c r="K610" s="129" t="s">
        <v>1539</v>
      </c>
      <c r="L610" s="129" t="s">
        <v>1539</v>
      </c>
      <c r="M610" s="129" t="s">
        <v>1539</v>
      </c>
      <c r="N610" s="129" t="s">
        <v>1539</v>
      </c>
      <c r="O610" s="129" t="s">
        <v>1539</v>
      </c>
      <c r="P610" s="129" t="s">
        <v>1539</v>
      </c>
      <c r="Q610" s="129" t="s">
        <v>1539</v>
      </c>
      <c r="R610" s="129" t="s">
        <v>1539</v>
      </c>
      <c r="S610" s="129" t="s">
        <v>1539</v>
      </c>
      <c r="T610" s="129" t="s">
        <v>1539</v>
      </c>
      <c r="U610" s="129" t="s">
        <v>1539</v>
      </c>
      <c r="V610" s="129" t="s">
        <v>1539</v>
      </c>
      <c r="W610" s="129" t="s">
        <v>1539</v>
      </c>
      <c r="X610" s="129" t="s">
        <v>1539</v>
      </c>
      <c r="Y610" s="129" t="s">
        <v>1539</v>
      </c>
      <c r="Z610" s="129" t="s">
        <v>1539</v>
      </c>
      <c r="AA610" s="129" t="s">
        <v>1539</v>
      </c>
      <c r="AB610" s="129" t="s">
        <v>1539</v>
      </c>
      <c r="AC610" s="129" t="s">
        <v>1539</v>
      </c>
      <c r="AD610" s="129" t="s">
        <v>1539</v>
      </c>
      <c r="AE610" s="129" t="s">
        <v>1539</v>
      </c>
      <c r="AF610" s="129" t="s">
        <v>1539</v>
      </c>
      <c r="AG610" s="129" t="s">
        <v>1539</v>
      </c>
      <c r="AH610" s="129" t="s">
        <v>1539</v>
      </c>
      <c r="AI610" s="129" t="s">
        <v>1539</v>
      </c>
      <c r="AJ610" s="129" t="s">
        <v>1539</v>
      </c>
      <c r="AK610" s="129" t="s">
        <v>1539</v>
      </c>
      <c r="AL610" s="129" t="s">
        <v>1539</v>
      </c>
      <c r="AM610" s="129"/>
      <c r="AN610" s="130"/>
      <c r="AO610" s="131"/>
      <c r="AQ610" s="132"/>
      <c r="AR610" s="99"/>
      <c r="AS610" s="133"/>
      <c r="AT610" s="134"/>
      <c r="AU610" s="135" t="s">
        <v>1539</v>
      </c>
      <c r="AV610" s="136"/>
      <c r="AW610" s="140"/>
      <c r="AX610" s="129" t="s">
        <v>1539</v>
      </c>
      <c r="AY610" s="129" t="s">
        <v>1539</v>
      </c>
      <c r="AZ610" s="129" t="s">
        <v>1539</v>
      </c>
      <c r="BA610" s="129" t="s">
        <v>1539</v>
      </c>
      <c r="BB610" s="129" t="s">
        <v>1539</v>
      </c>
      <c r="BC610" s="129" t="s">
        <v>1539</v>
      </c>
      <c r="BD610" s="129" t="s">
        <v>1539</v>
      </c>
      <c r="BE610" s="129"/>
      <c r="BF610" s="129"/>
      <c r="BG610" s="129"/>
      <c r="BH610" s="129"/>
      <c r="BI610" s="129"/>
      <c r="BJ610" s="129"/>
      <c r="BK610" s="129"/>
      <c r="BL610" s="129"/>
      <c r="BM610" s="129"/>
      <c r="BN610" s="137"/>
      <c r="BO610" s="138"/>
      <c r="BP610" s="131"/>
      <c r="BQ610" s="99"/>
      <c r="BR610" s="139"/>
      <c r="BS610" s="132"/>
      <c r="BT610" s="99"/>
      <c r="BU610" s="134"/>
      <c r="BV610" s="135" t="s">
        <v>1539</v>
      </c>
      <c r="BW610" s="116"/>
      <c r="BY610" s="140" t="s">
        <v>1539</v>
      </c>
      <c r="BZ610" s="140" t="s">
        <v>1539</v>
      </c>
      <c r="CA610" s="140" t="s">
        <v>1539</v>
      </c>
      <c r="CB610" s="140" t="s">
        <v>1539</v>
      </c>
      <c r="CC610" s="140" t="s">
        <v>1539</v>
      </c>
      <c r="CD610" s="140" t="s">
        <v>1539</v>
      </c>
      <c r="CE610" s="140" t="s">
        <v>1539</v>
      </c>
      <c r="CF610" s="140" t="s">
        <v>1539</v>
      </c>
      <c r="CG610" s="140" t="s">
        <v>1539</v>
      </c>
      <c r="CH610" s="140" t="s">
        <v>1539</v>
      </c>
      <c r="CI610" s="140" t="s">
        <v>1539</v>
      </c>
      <c r="CJ610" s="140" t="s">
        <v>1539</v>
      </c>
      <c r="CL610" s="140">
        <v>34.228000000000009</v>
      </c>
      <c r="CM610" s="140">
        <v>35.0625</v>
      </c>
      <c r="CN610" s="140">
        <v>34.669230769230772</v>
      </c>
      <c r="CO610" s="140">
        <v>33.655999999999999</v>
      </c>
      <c r="CP610" s="140">
        <v>32.680000000000007</v>
      </c>
      <c r="CQ610" s="140">
        <v>32.072000000000003</v>
      </c>
      <c r="CR610" s="140">
        <v>31.776923076923079</v>
      </c>
      <c r="CS610" s="140">
        <v>32.808695652173917</v>
      </c>
      <c r="CT610" s="140">
        <v>33.266666666666673</v>
      </c>
      <c r="CU610" s="140">
        <v>33.163999999999987</v>
      </c>
      <c r="CV610" s="140">
        <v>32.915999999999997</v>
      </c>
      <c r="CW610" s="140">
        <v>32.804000000000002</v>
      </c>
      <c r="CY610" s="103">
        <v>32.396000000000001</v>
      </c>
      <c r="CZ610" s="103">
        <v>32.847826086956523</v>
      </c>
      <c r="DA610" s="103">
        <v>31.965384615384611</v>
      </c>
      <c r="DB610" s="103">
        <v>30.792000000000009</v>
      </c>
      <c r="DC610" s="103">
        <v>30.32</v>
      </c>
      <c r="DD610" s="103">
        <v>29.568000000000001</v>
      </c>
      <c r="DE610" s="103">
        <v>29.46153846153846</v>
      </c>
      <c r="DF610" s="103">
        <v>30.265217391304351</v>
      </c>
      <c r="DG610" s="103">
        <v>30.900000000000009</v>
      </c>
      <c r="DH610" s="103">
        <v>31.032000000000011</v>
      </c>
      <c r="DI610" s="103">
        <v>30.908000000000001</v>
      </c>
      <c r="DJ610" s="103">
        <v>31.327999999999999</v>
      </c>
    </row>
    <row r="611" spans="1:114" ht="15" customHeight="1" x14ac:dyDescent="0.25">
      <c r="A611" s="70">
        <v>-73.301305555555999</v>
      </c>
      <c r="B611" s="70">
        <v>4.3769722222220002</v>
      </c>
      <c r="C611" s="71">
        <v>280</v>
      </c>
      <c r="D611" s="56">
        <v>35055010</v>
      </c>
      <c r="E611" s="56"/>
      <c r="F611" s="204" t="s">
        <v>1028</v>
      </c>
      <c r="G611" s="74" t="s">
        <v>133</v>
      </c>
      <c r="H611" s="76" t="s">
        <v>1029</v>
      </c>
      <c r="I611" s="129" t="s">
        <v>1539</v>
      </c>
      <c r="J611" s="129" t="s">
        <v>1539</v>
      </c>
      <c r="K611" s="129" t="s">
        <v>1539</v>
      </c>
      <c r="L611" s="129" t="s">
        <v>1539</v>
      </c>
      <c r="M611" s="129" t="s">
        <v>1539</v>
      </c>
      <c r="N611" s="129" t="s">
        <v>1539</v>
      </c>
      <c r="O611" s="129" t="s">
        <v>1539</v>
      </c>
      <c r="P611" s="129" t="s">
        <v>1539</v>
      </c>
      <c r="Q611" s="129" t="s">
        <v>1539</v>
      </c>
      <c r="R611" s="129" t="s">
        <v>1539</v>
      </c>
      <c r="S611" s="129" t="s">
        <v>1539</v>
      </c>
      <c r="T611" s="129" t="s">
        <v>1539</v>
      </c>
      <c r="U611" s="129" t="s">
        <v>1539</v>
      </c>
      <c r="V611" s="129" t="s">
        <v>1539</v>
      </c>
      <c r="W611" s="129" t="s">
        <v>1539</v>
      </c>
      <c r="X611" s="129" t="s">
        <v>1539</v>
      </c>
      <c r="Y611" s="129" t="s">
        <v>1539</v>
      </c>
      <c r="Z611" s="129" t="s">
        <v>1539</v>
      </c>
      <c r="AA611" s="129" t="s">
        <v>1539</v>
      </c>
      <c r="AB611" s="129" t="s">
        <v>1539</v>
      </c>
      <c r="AC611" s="129" t="s">
        <v>1539</v>
      </c>
      <c r="AD611" s="129" t="s">
        <v>1539</v>
      </c>
      <c r="AE611" s="129" t="s">
        <v>1539</v>
      </c>
      <c r="AF611" s="129" t="s">
        <v>1539</v>
      </c>
      <c r="AG611" s="129" t="s">
        <v>1539</v>
      </c>
      <c r="AH611" s="129" t="s">
        <v>1539</v>
      </c>
      <c r="AI611" s="129" t="s">
        <v>1539</v>
      </c>
      <c r="AJ611" s="129" t="s">
        <v>1539</v>
      </c>
      <c r="AK611" s="129" t="s">
        <v>1539</v>
      </c>
      <c r="AL611" s="129" t="s">
        <v>1539</v>
      </c>
      <c r="AM611" s="129"/>
      <c r="AN611" s="130"/>
      <c r="AO611" s="131"/>
      <c r="AQ611" s="132"/>
      <c r="AR611" s="99"/>
      <c r="AS611" s="133"/>
      <c r="AT611" s="134"/>
      <c r="AU611" s="135" t="s">
        <v>1539</v>
      </c>
      <c r="AV611" s="136"/>
      <c r="AW611" s="140"/>
      <c r="AX611" s="129" t="s">
        <v>1539</v>
      </c>
      <c r="AY611" s="129" t="s">
        <v>1539</v>
      </c>
      <c r="AZ611" s="129" t="s">
        <v>1539</v>
      </c>
      <c r="BA611" s="129" t="s">
        <v>1539</v>
      </c>
      <c r="BB611" s="129" t="s">
        <v>1539</v>
      </c>
      <c r="BC611" s="129" t="s">
        <v>1539</v>
      </c>
      <c r="BD611" s="129" t="s">
        <v>1539</v>
      </c>
      <c r="BE611" s="129"/>
      <c r="BF611" s="129"/>
      <c r="BG611" s="129"/>
      <c r="BH611" s="129"/>
      <c r="BI611" s="129"/>
      <c r="BJ611" s="129"/>
      <c r="BK611" s="129"/>
      <c r="BL611" s="129"/>
      <c r="BM611" s="129"/>
      <c r="BN611" s="137"/>
      <c r="BO611" s="138"/>
      <c r="BP611" s="131"/>
      <c r="BQ611" s="99"/>
      <c r="BR611" s="139"/>
      <c r="BS611" s="132"/>
      <c r="BT611" s="99">
        <f>+BS611-BP611</f>
        <v>0</v>
      </c>
      <c r="BU611" s="134"/>
      <c r="BV611" s="135" t="s">
        <v>1539</v>
      </c>
      <c r="BW611" s="116"/>
      <c r="BY611" s="140" t="s">
        <v>1539</v>
      </c>
      <c r="BZ611" s="140" t="s">
        <v>1539</v>
      </c>
      <c r="CA611" s="140" t="s">
        <v>1539</v>
      </c>
      <c r="CB611" s="140" t="s">
        <v>1539</v>
      </c>
      <c r="CC611" s="140" t="s">
        <v>1539</v>
      </c>
      <c r="CD611" s="140" t="s">
        <v>1539</v>
      </c>
      <c r="CE611" s="140" t="s">
        <v>1539</v>
      </c>
      <c r="CF611" s="140" t="s">
        <v>1539</v>
      </c>
      <c r="CG611" s="140" t="s">
        <v>1539</v>
      </c>
      <c r="CH611" s="140" t="s">
        <v>1539</v>
      </c>
      <c r="CI611" s="140" t="s">
        <v>1539</v>
      </c>
      <c r="CJ611" s="140" t="s">
        <v>1539</v>
      </c>
      <c r="CL611" s="140">
        <v>35.089655172413792</v>
      </c>
      <c r="CM611" s="140">
        <v>35.868965517241378</v>
      </c>
      <c r="CN611" s="140">
        <v>35.475862068965533</v>
      </c>
      <c r="CO611" s="140">
        <v>33.73571428571428</v>
      </c>
      <c r="CP611" s="140">
        <v>32.457142857142863</v>
      </c>
      <c r="CQ611" s="140">
        <v>31.8</v>
      </c>
      <c r="CR611" s="140">
        <v>31.75</v>
      </c>
      <c r="CS611" s="140">
        <v>32.61379310344828</v>
      </c>
      <c r="CT611" s="140">
        <v>32.910344827586201</v>
      </c>
      <c r="CU611" s="140">
        <v>33.262068965517237</v>
      </c>
      <c r="CV611" s="140">
        <v>32.720689655172407</v>
      </c>
      <c r="CW611" s="140">
        <v>33.046428571428571</v>
      </c>
      <c r="CY611" s="105">
        <v>32.603448275862057</v>
      </c>
      <c r="CZ611" s="105">
        <v>33.155172413793103</v>
      </c>
      <c r="DA611" s="105">
        <v>32.324137931034493</v>
      </c>
      <c r="DB611" s="105">
        <v>30.853571428571431</v>
      </c>
      <c r="DC611" s="105">
        <v>30.06071428571429</v>
      </c>
      <c r="DD611" s="105">
        <v>29.096296296296298</v>
      </c>
      <c r="DE611" s="105">
        <v>28.967857142857142</v>
      </c>
      <c r="DF611" s="105">
        <v>29.931034482758619</v>
      </c>
      <c r="DG611" s="105">
        <v>30.68965517241379</v>
      </c>
      <c r="DH611" s="105">
        <v>30.951724137931031</v>
      </c>
      <c r="DI611" s="105">
        <v>30.793103448275861</v>
      </c>
      <c r="DJ611" s="105">
        <v>31.17499999999999</v>
      </c>
    </row>
    <row r="612" spans="1:114" ht="15" customHeight="1" x14ac:dyDescent="0.25">
      <c r="A612" s="70">
        <v>-73.711583333332996</v>
      </c>
      <c r="B612" s="70">
        <v>4.3520555555560003</v>
      </c>
      <c r="C612" s="71">
        <v>1800</v>
      </c>
      <c r="D612" s="56">
        <v>35030010</v>
      </c>
      <c r="E612" s="56"/>
      <c r="F612" s="202" t="s">
        <v>1030</v>
      </c>
      <c r="G612" s="74" t="s">
        <v>122</v>
      </c>
      <c r="H612" s="76" t="s">
        <v>1031</v>
      </c>
      <c r="I612" s="129" t="s">
        <v>1539</v>
      </c>
      <c r="J612" s="129" t="s">
        <v>1539</v>
      </c>
      <c r="K612" s="129" t="s">
        <v>1539</v>
      </c>
      <c r="L612" s="129" t="s">
        <v>1539</v>
      </c>
      <c r="M612" s="129" t="s">
        <v>1539</v>
      </c>
      <c r="N612" s="129" t="s">
        <v>1539</v>
      </c>
      <c r="O612" s="129" t="s">
        <v>1539</v>
      </c>
      <c r="P612" s="129" t="s">
        <v>1539</v>
      </c>
      <c r="Q612" s="129" t="s">
        <v>1539</v>
      </c>
      <c r="R612" s="129" t="s">
        <v>1539</v>
      </c>
      <c r="S612" s="129" t="s">
        <v>1539</v>
      </c>
      <c r="T612" s="129" t="s">
        <v>1539</v>
      </c>
      <c r="U612" s="129" t="s">
        <v>1539</v>
      </c>
      <c r="V612" s="129" t="s">
        <v>1539</v>
      </c>
      <c r="W612" s="129" t="s">
        <v>1539</v>
      </c>
      <c r="X612" s="129" t="s">
        <v>1539</v>
      </c>
      <c r="Y612" s="129" t="s">
        <v>1539</v>
      </c>
      <c r="Z612" s="129" t="s">
        <v>1539</v>
      </c>
      <c r="AA612" s="129" t="s">
        <v>1539</v>
      </c>
      <c r="AB612" s="129" t="s">
        <v>1539</v>
      </c>
      <c r="AC612" s="129" t="s">
        <v>1539</v>
      </c>
      <c r="AD612" s="129" t="s">
        <v>1539</v>
      </c>
      <c r="AE612" s="129" t="s">
        <v>1539</v>
      </c>
      <c r="AF612" s="129" t="s">
        <v>1539</v>
      </c>
      <c r="AG612" s="129" t="s">
        <v>1539</v>
      </c>
      <c r="AH612" s="129" t="s">
        <v>1539</v>
      </c>
      <c r="AI612" s="129" t="s">
        <v>1539</v>
      </c>
      <c r="AJ612" s="129" t="s">
        <v>1539</v>
      </c>
      <c r="AK612" s="129" t="s">
        <v>1539</v>
      </c>
      <c r="AL612" s="129" t="s">
        <v>1539</v>
      </c>
      <c r="AM612" s="129"/>
      <c r="AN612" s="130"/>
      <c r="AO612" s="131"/>
      <c r="AQ612" s="132"/>
      <c r="AR612" s="99"/>
      <c r="AS612" s="133"/>
      <c r="AT612" s="134"/>
      <c r="AU612" s="135" t="s">
        <v>1539</v>
      </c>
      <c r="AV612" s="136"/>
      <c r="AW612" s="140"/>
      <c r="AX612" s="129" t="s">
        <v>1539</v>
      </c>
      <c r="AY612" s="129" t="s">
        <v>1539</v>
      </c>
      <c r="AZ612" s="129" t="s">
        <v>1539</v>
      </c>
      <c r="BA612" s="129" t="s">
        <v>1539</v>
      </c>
      <c r="BB612" s="129" t="s">
        <v>1539</v>
      </c>
      <c r="BC612" s="129" t="s">
        <v>1539</v>
      </c>
      <c r="BD612" s="129" t="s">
        <v>1539</v>
      </c>
      <c r="BE612" s="129"/>
      <c r="BF612" s="129"/>
      <c r="BG612" s="129"/>
      <c r="BH612" s="129"/>
      <c r="BI612" s="129"/>
      <c r="BJ612" s="129"/>
      <c r="BK612" s="129"/>
      <c r="BL612" s="129"/>
      <c r="BM612" s="129"/>
      <c r="BN612" s="137"/>
      <c r="BO612" s="138"/>
      <c r="BP612" s="131"/>
      <c r="BQ612" s="99"/>
      <c r="BR612" s="139"/>
      <c r="BS612" s="132"/>
      <c r="BT612" s="99"/>
      <c r="BU612" s="134"/>
      <c r="BV612" s="135" t="s">
        <v>1539</v>
      </c>
      <c r="BW612" s="116"/>
      <c r="BY612" s="140" t="s">
        <v>1539</v>
      </c>
      <c r="BZ612" s="140" t="s">
        <v>1539</v>
      </c>
      <c r="CA612" s="140" t="s">
        <v>1539</v>
      </c>
      <c r="CB612" s="140" t="s">
        <v>1539</v>
      </c>
      <c r="CC612" s="140" t="s">
        <v>1539</v>
      </c>
      <c r="CD612" s="140" t="s">
        <v>1539</v>
      </c>
      <c r="CE612" s="140" t="s">
        <v>1539</v>
      </c>
      <c r="CF612" s="140" t="s">
        <v>1539</v>
      </c>
      <c r="CG612" s="140" t="s">
        <v>1539</v>
      </c>
      <c r="CH612" s="140" t="s">
        <v>1539</v>
      </c>
      <c r="CI612" s="140" t="s">
        <v>1539</v>
      </c>
      <c r="CJ612" s="140" t="s">
        <v>1539</v>
      </c>
      <c r="CL612" s="140"/>
      <c r="CM612" s="140"/>
      <c r="CN612" s="140"/>
      <c r="CO612" s="140"/>
      <c r="CP612" s="140"/>
      <c r="CQ612" s="140"/>
      <c r="CR612" s="140"/>
      <c r="CS612" s="140"/>
      <c r="CT612" s="140"/>
      <c r="CU612" s="140"/>
      <c r="CV612" s="140"/>
      <c r="CW612" s="140"/>
      <c r="CY612" s="105"/>
      <c r="CZ612" s="105"/>
      <c r="DA612" s="105"/>
      <c r="DB612" s="105"/>
      <c r="DC612" s="105"/>
      <c r="DD612" s="105"/>
      <c r="DE612" s="105"/>
      <c r="DF612" s="105"/>
      <c r="DG612" s="105"/>
      <c r="DH612" s="105"/>
      <c r="DI612" s="105"/>
      <c r="DJ612" s="105"/>
    </row>
    <row r="613" spans="1:114" ht="15" customHeight="1" x14ac:dyDescent="0.25">
      <c r="A613" s="70">
        <v>-73.648027777777997</v>
      </c>
      <c r="B613" s="70">
        <v>4.310083333333</v>
      </c>
      <c r="C613" s="71">
        <v>1100</v>
      </c>
      <c r="D613" s="56">
        <v>35030020</v>
      </c>
      <c r="E613" s="56"/>
      <c r="F613" s="202" t="s">
        <v>1032</v>
      </c>
      <c r="G613" s="74" t="s">
        <v>122</v>
      </c>
      <c r="H613" s="76" t="s">
        <v>1031</v>
      </c>
      <c r="I613" s="129" t="s">
        <v>1539</v>
      </c>
      <c r="J613" s="129" t="s">
        <v>1539</v>
      </c>
      <c r="K613" s="129" t="s">
        <v>1539</v>
      </c>
      <c r="L613" s="129" t="s">
        <v>1539</v>
      </c>
      <c r="M613" s="129" t="s">
        <v>1539</v>
      </c>
      <c r="N613" s="129" t="s">
        <v>1539</v>
      </c>
      <c r="O613" s="129" t="s">
        <v>1539</v>
      </c>
      <c r="P613" s="129" t="s">
        <v>1539</v>
      </c>
      <c r="Q613" s="129" t="s">
        <v>1539</v>
      </c>
      <c r="R613" s="129" t="s">
        <v>1539</v>
      </c>
      <c r="S613" s="129" t="s">
        <v>1539</v>
      </c>
      <c r="T613" s="129" t="s">
        <v>1539</v>
      </c>
      <c r="U613" s="129" t="s">
        <v>1539</v>
      </c>
      <c r="V613" s="129" t="s">
        <v>1539</v>
      </c>
      <c r="W613" s="129" t="s">
        <v>1539</v>
      </c>
      <c r="X613" s="129" t="s">
        <v>1539</v>
      </c>
      <c r="Y613" s="129" t="s">
        <v>1539</v>
      </c>
      <c r="Z613" s="129" t="s">
        <v>1539</v>
      </c>
      <c r="AA613" s="129" t="s">
        <v>1539</v>
      </c>
      <c r="AB613" s="129" t="s">
        <v>1539</v>
      </c>
      <c r="AC613" s="129" t="s">
        <v>1539</v>
      </c>
      <c r="AD613" s="129" t="s">
        <v>1539</v>
      </c>
      <c r="AE613" s="129" t="s">
        <v>1539</v>
      </c>
      <c r="AF613" s="129" t="s">
        <v>1539</v>
      </c>
      <c r="AG613" s="129" t="s">
        <v>1539</v>
      </c>
      <c r="AH613" s="129" t="s">
        <v>1539</v>
      </c>
      <c r="AI613" s="129" t="s">
        <v>1539</v>
      </c>
      <c r="AJ613" s="129" t="s">
        <v>1539</v>
      </c>
      <c r="AK613" s="129" t="s">
        <v>1539</v>
      </c>
      <c r="AL613" s="129" t="s">
        <v>1539</v>
      </c>
      <c r="AM613" s="129"/>
      <c r="AN613" s="130"/>
      <c r="AO613" s="131"/>
      <c r="AQ613" s="132"/>
      <c r="AR613" s="99"/>
      <c r="AS613" s="133"/>
      <c r="AT613" s="134"/>
      <c r="AU613" s="135" t="s">
        <v>1539</v>
      </c>
      <c r="AV613" s="136"/>
      <c r="AW613" s="140"/>
      <c r="AX613" s="129" t="s">
        <v>1539</v>
      </c>
      <c r="AY613" s="129" t="s">
        <v>1539</v>
      </c>
      <c r="AZ613" s="129" t="s">
        <v>1539</v>
      </c>
      <c r="BA613" s="129" t="s">
        <v>1539</v>
      </c>
      <c r="BB613" s="129" t="s">
        <v>1539</v>
      </c>
      <c r="BC613" s="129" t="s">
        <v>1539</v>
      </c>
      <c r="BD613" s="129" t="s">
        <v>1539</v>
      </c>
      <c r="BE613" s="129"/>
      <c r="BF613" s="129"/>
      <c r="BG613" s="129"/>
      <c r="BH613" s="129"/>
      <c r="BI613" s="129"/>
      <c r="BJ613" s="129"/>
      <c r="BK613" s="129"/>
      <c r="BL613" s="129"/>
      <c r="BM613" s="129"/>
      <c r="BN613" s="137"/>
      <c r="BO613" s="138"/>
      <c r="BP613" s="131"/>
      <c r="BQ613" s="99"/>
      <c r="BR613" s="139"/>
      <c r="BS613" s="132"/>
      <c r="BT613" s="99"/>
      <c r="BU613" s="134"/>
      <c r="BV613" s="135" t="s">
        <v>1539</v>
      </c>
      <c r="BW613" s="116"/>
      <c r="BY613" s="140" t="s">
        <v>1539</v>
      </c>
      <c r="BZ613" s="140" t="s">
        <v>1539</v>
      </c>
      <c r="CA613" s="140" t="s">
        <v>1539</v>
      </c>
      <c r="CB613" s="140" t="s">
        <v>1539</v>
      </c>
      <c r="CC613" s="140" t="s">
        <v>1539</v>
      </c>
      <c r="CD613" s="140" t="s">
        <v>1539</v>
      </c>
      <c r="CE613" s="140" t="s">
        <v>1539</v>
      </c>
      <c r="CF613" s="140" t="s">
        <v>1539</v>
      </c>
      <c r="CG613" s="140" t="s">
        <v>1539</v>
      </c>
      <c r="CH613" s="140" t="s">
        <v>1539</v>
      </c>
      <c r="CI613" s="140" t="s">
        <v>1539</v>
      </c>
      <c r="CJ613" s="140" t="s">
        <v>1539</v>
      </c>
      <c r="CL613" s="140"/>
      <c r="CM613" s="140"/>
      <c r="CN613" s="140"/>
      <c r="CO613" s="140"/>
      <c r="CP613" s="140"/>
      <c r="CQ613" s="140"/>
      <c r="CR613" s="140"/>
      <c r="CS613" s="140"/>
      <c r="CT613" s="140"/>
      <c r="CU613" s="140"/>
      <c r="CV613" s="140"/>
      <c r="CW613" s="140"/>
      <c r="CY613" s="105"/>
      <c r="CZ613" s="105"/>
      <c r="DA613" s="105"/>
      <c r="DB613" s="105"/>
      <c r="DC613" s="105"/>
      <c r="DD613" s="105"/>
      <c r="DE613" s="105"/>
      <c r="DF613" s="105"/>
      <c r="DG613" s="105"/>
      <c r="DH613" s="105"/>
      <c r="DI613" s="105"/>
      <c r="DJ613" s="105"/>
    </row>
    <row r="614" spans="1:114" ht="15" customHeight="1" x14ac:dyDescent="0.25">
      <c r="A614" s="70">
        <v>-73.922472222221998</v>
      </c>
      <c r="B614" s="70">
        <v>3.7926666666669999</v>
      </c>
      <c r="C614" s="71">
        <v>745</v>
      </c>
      <c r="D614" s="56">
        <v>32060100</v>
      </c>
      <c r="E614" s="56"/>
      <c r="F614" s="202" t="s">
        <v>1033</v>
      </c>
      <c r="G614" s="74" t="s">
        <v>122</v>
      </c>
      <c r="H614" s="73" t="s">
        <v>1003</v>
      </c>
      <c r="I614" s="129" t="s">
        <v>1539</v>
      </c>
      <c r="J614" s="129" t="s">
        <v>1539</v>
      </c>
      <c r="K614" s="129" t="s">
        <v>1539</v>
      </c>
      <c r="L614" s="129" t="s">
        <v>1539</v>
      </c>
      <c r="M614" s="129" t="s">
        <v>1539</v>
      </c>
      <c r="N614" s="129" t="s">
        <v>1539</v>
      </c>
      <c r="O614" s="129" t="s">
        <v>1539</v>
      </c>
      <c r="P614" s="129" t="s">
        <v>1539</v>
      </c>
      <c r="Q614" s="129" t="s">
        <v>1539</v>
      </c>
      <c r="R614" s="129" t="s">
        <v>1539</v>
      </c>
      <c r="S614" s="129" t="s">
        <v>1539</v>
      </c>
      <c r="T614" s="129" t="s">
        <v>1539</v>
      </c>
      <c r="U614" s="129" t="s">
        <v>1539</v>
      </c>
      <c r="V614" s="129" t="s">
        <v>1539</v>
      </c>
      <c r="W614" s="129" t="s">
        <v>1539</v>
      </c>
      <c r="X614" s="129" t="s">
        <v>1539</v>
      </c>
      <c r="Y614" s="129" t="s">
        <v>1539</v>
      </c>
      <c r="Z614" s="129" t="s">
        <v>1539</v>
      </c>
      <c r="AA614" s="129" t="s">
        <v>1539</v>
      </c>
      <c r="AB614" s="129" t="s">
        <v>1539</v>
      </c>
      <c r="AC614" s="129" t="s">
        <v>1539</v>
      </c>
      <c r="AD614" s="129" t="s">
        <v>1539</v>
      </c>
      <c r="AE614" s="129" t="s">
        <v>1539</v>
      </c>
      <c r="AF614" s="129" t="s">
        <v>1539</v>
      </c>
      <c r="AG614" s="129" t="s">
        <v>1539</v>
      </c>
      <c r="AH614" s="129" t="s">
        <v>1539</v>
      </c>
      <c r="AI614" s="129" t="s">
        <v>1539</v>
      </c>
      <c r="AJ614" s="129" t="s">
        <v>1539</v>
      </c>
      <c r="AK614" s="129" t="s">
        <v>1539</v>
      </c>
      <c r="AL614" s="129" t="s">
        <v>1539</v>
      </c>
      <c r="AM614" s="129"/>
      <c r="AN614" s="130"/>
      <c r="AO614" s="131"/>
      <c r="AQ614" s="132"/>
      <c r="AR614" s="99"/>
      <c r="AS614" s="133"/>
      <c r="AT614" s="134"/>
      <c r="AU614" s="135" t="s">
        <v>1539</v>
      </c>
      <c r="AV614" s="136"/>
      <c r="AW614" s="140"/>
      <c r="AX614" s="129" t="s">
        <v>1539</v>
      </c>
      <c r="AY614" s="129" t="s">
        <v>1539</v>
      </c>
      <c r="AZ614" s="129" t="s">
        <v>1539</v>
      </c>
      <c r="BA614" s="129" t="s">
        <v>1539</v>
      </c>
      <c r="BB614" s="129" t="s">
        <v>1539</v>
      </c>
      <c r="BC614" s="129" t="s">
        <v>1539</v>
      </c>
      <c r="BD614" s="129" t="s">
        <v>1539</v>
      </c>
      <c r="BE614" s="129"/>
      <c r="BF614" s="129"/>
      <c r="BG614" s="129"/>
      <c r="BH614" s="129"/>
      <c r="BI614" s="129"/>
      <c r="BJ614" s="129"/>
      <c r="BK614" s="129"/>
      <c r="BL614" s="129"/>
      <c r="BM614" s="129"/>
      <c r="BN614" s="137"/>
      <c r="BO614" s="138"/>
      <c r="BP614" s="131"/>
      <c r="BQ614" s="99"/>
      <c r="BR614" s="139"/>
      <c r="BS614" s="132"/>
      <c r="BT614" s="99"/>
      <c r="BU614" s="134"/>
      <c r="BV614" s="135" t="s">
        <v>1539</v>
      </c>
      <c r="BW614" s="116"/>
      <c r="BY614" s="140" t="s">
        <v>1539</v>
      </c>
      <c r="BZ614" s="140" t="s">
        <v>1539</v>
      </c>
      <c r="CA614" s="140" t="s">
        <v>1539</v>
      </c>
      <c r="CB614" s="140" t="s">
        <v>1539</v>
      </c>
      <c r="CC614" s="140" t="s">
        <v>1539</v>
      </c>
      <c r="CD614" s="140" t="s">
        <v>1539</v>
      </c>
      <c r="CE614" s="140" t="s">
        <v>1539</v>
      </c>
      <c r="CF614" s="140" t="s">
        <v>1539</v>
      </c>
      <c r="CG614" s="140" t="s">
        <v>1539</v>
      </c>
      <c r="CH614" s="140" t="s">
        <v>1539</v>
      </c>
      <c r="CI614" s="140" t="s">
        <v>1539</v>
      </c>
      <c r="CJ614" s="140" t="s">
        <v>1539</v>
      </c>
      <c r="CL614" s="140"/>
      <c r="CM614" s="140"/>
      <c r="CN614" s="140"/>
      <c r="CO614" s="140"/>
      <c r="CP614" s="140"/>
      <c r="CQ614" s="140"/>
      <c r="CR614" s="140"/>
      <c r="CS614" s="140"/>
      <c r="CT614" s="140"/>
      <c r="CU614" s="140"/>
      <c r="CV614" s="140"/>
      <c r="CW614" s="140"/>
      <c r="CY614" s="105"/>
      <c r="CZ614" s="105"/>
      <c r="DA614" s="105"/>
      <c r="DB614" s="105"/>
      <c r="DC614" s="105"/>
      <c r="DD614" s="105"/>
      <c r="DE614" s="105"/>
      <c r="DF614" s="105"/>
      <c r="DG614" s="105"/>
      <c r="DH614" s="105"/>
      <c r="DI614" s="105"/>
      <c r="DJ614" s="105"/>
    </row>
    <row r="615" spans="1:114" ht="15" customHeight="1" x14ac:dyDescent="0.25">
      <c r="A615" s="70">
        <v>-73.693111111110994</v>
      </c>
      <c r="B615" s="70">
        <v>4.1888055555559998</v>
      </c>
      <c r="C615" s="71">
        <v>1091</v>
      </c>
      <c r="D615" s="56">
        <v>35030290</v>
      </c>
      <c r="E615" s="56"/>
      <c r="F615" s="202" t="s">
        <v>1034</v>
      </c>
      <c r="G615" s="74" t="s">
        <v>122</v>
      </c>
      <c r="H615" s="76" t="s">
        <v>121</v>
      </c>
      <c r="I615" s="129" t="s">
        <v>1539</v>
      </c>
      <c r="J615" s="129" t="s">
        <v>1539</v>
      </c>
      <c r="K615" s="129" t="s">
        <v>1539</v>
      </c>
      <c r="L615" s="129" t="s">
        <v>1539</v>
      </c>
      <c r="M615" s="129" t="s">
        <v>1539</v>
      </c>
      <c r="N615" s="129" t="s">
        <v>1539</v>
      </c>
      <c r="O615" s="129" t="s">
        <v>1539</v>
      </c>
      <c r="P615" s="129" t="s">
        <v>1539</v>
      </c>
      <c r="Q615" s="129" t="s">
        <v>1539</v>
      </c>
      <c r="R615" s="129" t="s">
        <v>1539</v>
      </c>
      <c r="S615" s="129" t="s">
        <v>1539</v>
      </c>
      <c r="T615" s="129" t="s">
        <v>1539</v>
      </c>
      <c r="U615" s="129" t="s">
        <v>1539</v>
      </c>
      <c r="V615" s="129" t="s">
        <v>1539</v>
      </c>
      <c r="W615" s="129" t="s">
        <v>1539</v>
      </c>
      <c r="X615" s="129" t="s">
        <v>1539</v>
      </c>
      <c r="Y615" s="129" t="s">
        <v>1539</v>
      </c>
      <c r="Z615" s="129" t="s">
        <v>1539</v>
      </c>
      <c r="AA615" s="129" t="s">
        <v>1539</v>
      </c>
      <c r="AB615" s="129" t="s">
        <v>1539</v>
      </c>
      <c r="AC615" s="129" t="s">
        <v>1539</v>
      </c>
      <c r="AD615" s="129" t="s">
        <v>1539</v>
      </c>
      <c r="AE615" s="129" t="s">
        <v>1539</v>
      </c>
      <c r="AF615" s="129" t="s">
        <v>1539</v>
      </c>
      <c r="AG615" s="129" t="s">
        <v>1539</v>
      </c>
      <c r="AH615" s="129" t="s">
        <v>1539</v>
      </c>
      <c r="AI615" s="129" t="s">
        <v>1539</v>
      </c>
      <c r="AJ615" s="129" t="s">
        <v>1539</v>
      </c>
      <c r="AK615" s="129" t="s">
        <v>1539</v>
      </c>
      <c r="AL615" s="129" t="s">
        <v>1539</v>
      </c>
      <c r="AM615" s="129"/>
      <c r="AN615" s="130"/>
      <c r="AO615" s="131"/>
      <c r="AQ615" s="132"/>
      <c r="AR615" s="99"/>
      <c r="AS615" s="133"/>
      <c r="AT615" s="134"/>
      <c r="AU615" s="135" t="s">
        <v>1539</v>
      </c>
      <c r="AV615" s="136"/>
      <c r="AW615" s="140"/>
      <c r="AX615" s="129" t="s">
        <v>1539</v>
      </c>
      <c r="AY615" s="129" t="s">
        <v>1539</v>
      </c>
      <c r="AZ615" s="129" t="s">
        <v>1539</v>
      </c>
      <c r="BA615" s="129" t="s">
        <v>1539</v>
      </c>
      <c r="BB615" s="129" t="s">
        <v>1539</v>
      </c>
      <c r="BC615" s="129" t="s">
        <v>1539</v>
      </c>
      <c r="BD615" s="129" t="s">
        <v>1539</v>
      </c>
      <c r="BE615" s="129"/>
      <c r="BF615" s="129"/>
      <c r="BG615" s="129"/>
      <c r="BH615" s="129"/>
      <c r="BI615" s="129"/>
      <c r="BJ615" s="129"/>
      <c r="BK615" s="129"/>
      <c r="BL615" s="129"/>
      <c r="BM615" s="129"/>
      <c r="BN615" s="137"/>
      <c r="BO615" s="138"/>
      <c r="BP615" s="131"/>
      <c r="BQ615" s="99"/>
      <c r="BR615" s="139"/>
      <c r="BS615" s="132"/>
      <c r="BT615" s="99"/>
      <c r="BU615" s="134"/>
      <c r="BV615" s="135" t="s">
        <v>1539</v>
      </c>
      <c r="BW615" s="116"/>
      <c r="BY615" s="140" t="s">
        <v>1539</v>
      </c>
      <c r="BZ615" s="140" t="s">
        <v>1539</v>
      </c>
      <c r="CA615" s="140" t="s">
        <v>1539</v>
      </c>
      <c r="CB615" s="140" t="s">
        <v>1539</v>
      </c>
      <c r="CC615" s="140" t="s">
        <v>1539</v>
      </c>
      <c r="CD615" s="140" t="s">
        <v>1539</v>
      </c>
      <c r="CE615" s="140" t="s">
        <v>1539</v>
      </c>
      <c r="CF615" s="140" t="s">
        <v>1539</v>
      </c>
      <c r="CG615" s="140" t="s">
        <v>1539</v>
      </c>
      <c r="CH615" s="140" t="s">
        <v>1539</v>
      </c>
      <c r="CI615" s="140" t="s">
        <v>1539</v>
      </c>
      <c r="CJ615" s="140" t="s">
        <v>1539</v>
      </c>
      <c r="CL615" s="140"/>
      <c r="CM615" s="140"/>
      <c r="CN615" s="140"/>
      <c r="CO615" s="140"/>
      <c r="CP615" s="140"/>
      <c r="CQ615" s="140"/>
      <c r="CR615" s="140"/>
      <c r="CS615" s="140"/>
      <c r="CT615" s="140"/>
      <c r="CU615" s="140"/>
      <c r="CV615" s="140"/>
      <c r="CW615" s="140"/>
      <c r="CY615" s="105"/>
      <c r="CZ615" s="105"/>
      <c r="DA615" s="105"/>
      <c r="DB615" s="105"/>
      <c r="DC615" s="105"/>
      <c r="DD615" s="105"/>
      <c r="DE615" s="105"/>
      <c r="DF615" s="105"/>
      <c r="DG615" s="105"/>
      <c r="DH615" s="105"/>
      <c r="DI615" s="105"/>
      <c r="DJ615" s="105"/>
    </row>
    <row r="616" spans="1:114" ht="15" customHeight="1" x14ac:dyDescent="0.25">
      <c r="A616" s="70">
        <v>-69.910694444444005</v>
      </c>
      <c r="B616" s="70">
        <v>0.99372222222200002</v>
      </c>
      <c r="C616" s="71">
        <v>175</v>
      </c>
      <c r="D616" s="56">
        <v>42070030</v>
      </c>
      <c r="E616" s="56"/>
      <c r="F616" s="202" t="s">
        <v>1035</v>
      </c>
      <c r="G616" s="74" t="s">
        <v>1037</v>
      </c>
      <c r="H616" s="76" t="s">
        <v>1036</v>
      </c>
      <c r="I616" s="129" t="s">
        <v>1539</v>
      </c>
      <c r="J616" s="129" t="s">
        <v>1539</v>
      </c>
      <c r="K616" s="129" t="s">
        <v>1539</v>
      </c>
      <c r="L616" s="129" t="s">
        <v>1539</v>
      </c>
      <c r="M616" s="129" t="s">
        <v>1539</v>
      </c>
      <c r="N616" s="129" t="s">
        <v>1539</v>
      </c>
      <c r="O616" s="129" t="s">
        <v>1539</v>
      </c>
      <c r="P616" s="129" t="s">
        <v>1539</v>
      </c>
      <c r="Q616" s="129" t="s">
        <v>1539</v>
      </c>
      <c r="R616" s="129" t="s">
        <v>1539</v>
      </c>
      <c r="S616" s="129" t="s">
        <v>1539</v>
      </c>
      <c r="T616" s="129" t="s">
        <v>1539</v>
      </c>
      <c r="U616" s="129" t="s">
        <v>1539</v>
      </c>
      <c r="V616" s="129" t="s">
        <v>1539</v>
      </c>
      <c r="W616" s="129" t="s">
        <v>1539</v>
      </c>
      <c r="X616" s="129" t="s">
        <v>1539</v>
      </c>
      <c r="Y616" s="129" t="s">
        <v>1539</v>
      </c>
      <c r="Z616" s="129" t="s">
        <v>1539</v>
      </c>
      <c r="AA616" s="129" t="s">
        <v>1539</v>
      </c>
      <c r="AB616" s="129" t="s">
        <v>1539</v>
      </c>
      <c r="AC616" s="129" t="s">
        <v>1539</v>
      </c>
      <c r="AD616" s="129" t="s">
        <v>1539</v>
      </c>
      <c r="AE616" s="129" t="s">
        <v>1539</v>
      </c>
      <c r="AF616" s="129" t="s">
        <v>1539</v>
      </c>
      <c r="AG616" s="129" t="s">
        <v>1539</v>
      </c>
      <c r="AH616" s="129" t="s">
        <v>1539</v>
      </c>
      <c r="AI616" s="129" t="s">
        <v>1539</v>
      </c>
      <c r="AJ616" s="129" t="s">
        <v>1539</v>
      </c>
      <c r="AK616" s="129" t="s">
        <v>1539</v>
      </c>
      <c r="AL616" s="129" t="s">
        <v>1539</v>
      </c>
      <c r="AM616" s="129"/>
      <c r="AN616" s="130"/>
      <c r="AO616" s="131"/>
      <c r="AQ616" s="132"/>
      <c r="AR616" s="99"/>
      <c r="AS616" s="133"/>
      <c r="AT616" s="134"/>
      <c r="AU616" s="135" t="s">
        <v>1539</v>
      </c>
      <c r="AV616" s="136"/>
      <c r="AW616" s="140"/>
      <c r="AX616" s="129" t="s">
        <v>1539</v>
      </c>
      <c r="AY616" s="129" t="s">
        <v>1539</v>
      </c>
      <c r="AZ616" s="129" t="s">
        <v>1539</v>
      </c>
      <c r="BA616" s="129" t="s">
        <v>1539</v>
      </c>
      <c r="BB616" s="129" t="s">
        <v>1539</v>
      </c>
      <c r="BC616" s="129" t="s">
        <v>1539</v>
      </c>
      <c r="BD616" s="129" t="s">
        <v>1539</v>
      </c>
      <c r="BE616" s="129"/>
      <c r="BF616" s="129"/>
      <c r="BG616" s="129"/>
      <c r="BH616" s="129"/>
      <c r="BI616" s="129"/>
      <c r="BJ616" s="129"/>
      <c r="BK616" s="129"/>
      <c r="BL616" s="129"/>
      <c r="BM616" s="129"/>
      <c r="BN616" s="137"/>
      <c r="BO616" s="138"/>
      <c r="BP616" s="131"/>
      <c r="BQ616" s="99"/>
      <c r="BR616" s="139"/>
      <c r="BS616" s="132"/>
      <c r="BT616" s="99"/>
      <c r="BU616" s="134"/>
      <c r="BV616" s="135" t="s">
        <v>1539</v>
      </c>
      <c r="BW616" s="116"/>
      <c r="BY616" s="140" t="s">
        <v>1539</v>
      </c>
      <c r="BZ616" s="140" t="s">
        <v>1539</v>
      </c>
      <c r="CA616" s="140" t="s">
        <v>1539</v>
      </c>
      <c r="CB616" s="140" t="s">
        <v>1539</v>
      </c>
      <c r="CC616" s="140" t="s">
        <v>1539</v>
      </c>
      <c r="CD616" s="140" t="s">
        <v>1539</v>
      </c>
      <c r="CE616" s="140" t="s">
        <v>1539</v>
      </c>
      <c r="CF616" s="140" t="s">
        <v>1539</v>
      </c>
      <c r="CG616" s="140" t="s">
        <v>1539</v>
      </c>
      <c r="CH616" s="140" t="s">
        <v>1539</v>
      </c>
      <c r="CI616" s="140" t="s">
        <v>1539</v>
      </c>
      <c r="CJ616" s="140" t="s">
        <v>1539</v>
      </c>
      <c r="CL616" s="140"/>
      <c r="CM616" s="140"/>
      <c r="CN616" s="140"/>
      <c r="CO616" s="140"/>
      <c r="CP616" s="140"/>
      <c r="CQ616" s="140"/>
      <c r="CR616" s="140"/>
      <c r="CS616" s="140"/>
      <c r="CT616" s="140"/>
      <c r="CU616" s="140"/>
      <c r="CV616" s="140"/>
      <c r="CW616" s="140"/>
      <c r="CY616" s="105"/>
      <c r="CZ616" s="105"/>
      <c r="DA616" s="105"/>
      <c r="DB616" s="105"/>
      <c r="DC616" s="105"/>
      <c r="DD616" s="105"/>
      <c r="DE616" s="105"/>
      <c r="DF616" s="105"/>
      <c r="DG616" s="105"/>
      <c r="DH616" s="105"/>
      <c r="DI616" s="105"/>
      <c r="DJ616" s="105"/>
    </row>
    <row r="617" spans="1:114" ht="15" customHeight="1" x14ac:dyDescent="0.25">
      <c r="A617" s="70">
        <v>-70.239111111111001</v>
      </c>
      <c r="B617" s="70">
        <v>1.2595555555560001</v>
      </c>
      <c r="C617" s="71">
        <v>180</v>
      </c>
      <c r="D617" s="56">
        <v>42075010</v>
      </c>
      <c r="E617" s="56"/>
      <c r="F617" s="19" t="s">
        <v>1038</v>
      </c>
      <c r="G617" s="74" t="s">
        <v>1037</v>
      </c>
      <c r="H617" s="19" t="s">
        <v>1036</v>
      </c>
      <c r="I617" s="129">
        <v>32.1</v>
      </c>
      <c r="J617" s="129">
        <v>30.4</v>
      </c>
      <c r="K617" s="129">
        <v>32.299999999999997</v>
      </c>
      <c r="L617" s="129">
        <v>33</v>
      </c>
      <c r="M617" s="129">
        <v>31</v>
      </c>
      <c r="N617" s="129">
        <v>29.2</v>
      </c>
      <c r="O617" s="129">
        <v>31</v>
      </c>
      <c r="P617" s="129">
        <v>32.299999999999997</v>
      </c>
      <c r="Q617" s="129">
        <v>31.4</v>
      </c>
      <c r="R617" s="129">
        <v>31</v>
      </c>
      <c r="S617" s="129">
        <v>32.1</v>
      </c>
      <c r="T617" s="129">
        <v>32.200000000000003</v>
      </c>
      <c r="U617" s="129">
        <v>29.4</v>
      </c>
      <c r="V617" s="129">
        <v>28.1</v>
      </c>
      <c r="W617" s="129">
        <v>29.4</v>
      </c>
      <c r="X617" s="129">
        <v>30.1</v>
      </c>
      <c r="Y617" s="129">
        <v>30.1</v>
      </c>
      <c r="Z617" s="129">
        <v>32.200000000000003</v>
      </c>
      <c r="AA617" s="129">
        <v>33</v>
      </c>
      <c r="AB617" s="129">
        <v>32.299999999999997</v>
      </c>
      <c r="AC617" s="129">
        <v>33.1</v>
      </c>
      <c r="AD617" s="129">
        <v>32.200000000000003</v>
      </c>
      <c r="AE617" s="129">
        <v>32.200000000000003</v>
      </c>
      <c r="AF617" s="129">
        <v>31.3</v>
      </c>
      <c r="AG617" s="129">
        <v>30</v>
      </c>
      <c r="AH617" s="129">
        <v>30.2</v>
      </c>
      <c r="AI617" s="129">
        <v>33</v>
      </c>
      <c r="AJ617" s="129">
        <v>33</v>
      </c>
      <c r="AK617" s="129">
        <v>32.299999999999997</v>
      </c>
      <c r="AL617" s="129">
        <v>31</v>
      </c>
      <c r="AM617" s="129"/>
      <c r="AN617" s="130">
        <f>+LOOKUP(1000,I617:AM617)</f>
        <v>31</v>
      </c>
      <c r="AO617" s="131"/>
      <c r="AQ617" s="132"/>
      <c r="AR617" s="99"/>
      <c r="AS617" s="133"/>
      <c r="AT617" s="134">
        <f>+MAX(I617:AM617)</f>
        <v>33.1</v>
      </c>
      <c r="AU617" s="135" t="s">
        <v>1539</v>
      </c>
      <c r="AV617" s="136"/>
      <c r="AW617" s="140"/>
      <c r="AX617" s="129">
        <v>31</v>
      </c>
      <c r="AY617" s="129">
        <v>31.1</v>
      </c>
      <c r="AZ617" s="129">
        <v>32</v>
      </c>
      <c r="BA617" s="129">
        <v>31</v>
      </c>
      <c r="BB617" s="129">
        <v>32.1</v>
      </c>
      <c r="BC617" s="129" t="s">
        <v>1539</v>
      </c>
      <c r="BD617" s="129">
        <v>33</v>
      </c>
      <c r="BE617" s="129"/>
      <c r="BF617" s="129"/>
      <c r="BG617" s="129"/>
      <c r="BH617" s="129"/>
      <c r="BI617" s="129"/>
      <c r="BJ617" s="129"/>
      <c r="BK617" s="129"/>
      <c r="BL617" s="129"/>
      <c r="BM617" s="129"/>
      <c r="BN617" s="137">
        <f>+LOOKUP(1000,AX617:BM617)</f>
        <v>33</v>
      </c>
      <c r="BO617" s="138"/>
      <c r="BP617" s="134">
        <v>20.8</v>
      </c>
      <c r="BQ617" s="99"/>
      <c r="BR617" s="139"/>
      <c r="BS617" s="132"/>
      <c r="BT617" s="99"/>
      <c r="BU617" s="134">
        <f>+MAX(AX617:BM617)</f>
        <v>33</v>
      </c>
      <c r="BV617" s="135" t="s">
        <v>1539</v>
      </c>
      <c r="BW617" s="116"/>
      <c r="BY617" s="140" t="s">
        <v>1539</v>
      </c>
      <c r="BZ617" s="140" t="s">
        <v>1539</v>
      </c>
      <c r="CA617" s="140" t="s">
        <v>1539</v>
      </c>
      <c r="CB617" s="140" t="s">
        <v>1539</v>
      </c>
      <c r="CC617" s="140" t="s">
        <v>1539</v>
      </c>
      <c r="CD617" s="140" t="s">
        <v>1539</v>
      </c>
      <c r="CE617" s="140" t="s">
        <v>1539</v>
      </c>
      <c r="CF617" s="140" t="s">
        <v>1539</v>
      </c>
      <c r="CG617" s="140" t="s">
        <v>1539</v>
      </c>
      <c r="CH617" s="140" t="s">
        <v>1539</v>
      </c>
      <c r="CI617" s="140" t="s">
        <v>1539</v>
      </c>
      <c r="CJ617" s="140" t="s">
        <v>1539</v>
      </c>
      <c r="CL617" s="140">
        <v>31.785714285714281</v>
      </c>
      <c r="CM617" s="140">
        <v>31.900000000000009</v>
      </c>
      <c r="CN617" s="140">
        <v>31.99</v>
      </c>
      <c r="CO617" s="140">
        <v>31.72</v>
      </c>
      <c r="CP617" s="140">
        <v>31.68</v>
      </c>
      <c r="CQ617" s="140">
        <v>31.518181818181819</v>
      </c>
      <c r="CR617" s="140">
        <v>31.66363636363636</v>
      </c>
      <c r="CS617" s="140">
        <v>31.69</v>
      </c>
      <c r="CT617" s="140">
        <v>31.68181818181818</v>
      </c>
      <c r="CU617" s="140">
        <v>31.77272727272727</v>
      </c>
      <c r="CV617" s="140">
        <v>32.0625</v>
      </c>
      <c r="CW617" s="140">
        <v>31.85</v>
      </c>
      <c r="CY617" s="105">
        <v>30.085714285714289</v>
      </c>
      <c r="CZ617" s="105">
        <v>30.09</v>
      </c>
      <c r="DA617" s="105">
        <v>30.22</v>
      </c>
      <c r="DB617" s="105">
        <v>30.11</v>
      </c>
      <c r="DC617" s="105">
        <v>29.93</v>
      </c>
      <c r="DD617" s="105">
        <v>29.854545454545448</v>
      </c>
      <c r="DE617" s="105">
        <v>29.845454545454551</v>
      </c>
      <c r="DF617" s="105">
        <v>30.12</v>
      </c>
      <c r="DG617" s="105">
        <v>30.145454545454552</v>
      </c>
      <c r="DH617" s="105">
        <v>30.1</v>
      </c>
      <c r="DI617" s="105">
        <v>30.4375</v>
      </c>
      <c r="DJ617" s="105">
        <v>29.9375</v>
      </c>
    </row>
    <row r="618" spans="1:114" ht="15" customHeight="1" x14ac:dyDescent="0.25">
      <c r="A618" s="70">
        <v>-73.771916666666996</v>
      </c>
      <c r="B618" s="70">
        <v>4.1961666666669997</v>
      </c>
      <c r="C618" s="71">
        <v>1000</v>
      </c>
      <c r="D618" s="56">
        <v>35020020</v>
      </c>
      <c r="E618" s="56"/>
      <c r="F618" s="202" t="s">
        <v>1039</v>
      </c>
      <c r="G618" s="74" t="s">
        <v>133</v>
      </c>
      <c r="H618" s="76" t="s">
        <v>1040</v>
      </c>
      <c r="I618" s="129" t="s">
        <v>1539</v>
      </c>
      <c r="J618" s="129" t="s">
        <v>1539</v>
      </c>
      <c r="K618" s="129" t="s">
        <v>1539</v>
      </c>
      <c r="L618" s="129" t="s">
        <v>1539</v>
      </c>
      <c r="M618" s="129" t="s">
        <v>1539</v>
      </c>
      <c r="N618" s="129" t="s">
        <v>1539</v>
      </c>
      <c r="O618" s="129" t="s">
        <v>1539</v>
      </c>
      <c r="P618" s="129" t="s">
        <v>1539</v>
      </c>
      <c r="Q618" s="129" t="s">
        <v>1539</v>
      </c>
      <c r="R618" s="129" t="s">
        <v>1539</v>
      </c>
      <c r="S618" s="129" t="s">
        <v>1539</v>
      </c>
      <c r="T618" s="129" t="s">
        <v>1539</v>
      </c>
      <c r="U618" s="129" t="s">
        <v>1539</v>
      </c>
      <c r="V618" s="129" t="s">
        <v>1539</v>
      </c>
      <c r="W618" s="129" t="s">
        <v>1539</v>
      </c>
      <c r="X618" s="129" t="s">
        <v>1539</v>
      </c>
      <c r="Y618" s="129" t="s">
        <v>1539</v>
      </c>
      <c r="Z618" s="129" t="s">
        <v>1539</v>
      </c>
      <c r="AA618" s="129" t="s">
        <v>1539</v>
      </c>
      <c r="AB618" s="129" t="s">
        <v>1539</v>
      </c>
      <c r="AC618" s="129" t="s">
        <v>1539</v>
      </c>
      <c r="AD618" s="129" t="s">
        <v>1539</v>
      </c>
      <c r="AE618" s="129" t="s">
        <v>1539</v>
      </c>
      <c r="AF618" s="129" t="s">
        <v>1539</v>
      </c>
      <c r="AG618" s="129" t="s">
        <v>1539</v>
      </c>
      <c r="AH618" s="129" t="s">
        <v>1539</v>
      </c>
      <c r="AI618" s="129" t="s">
        <v>1539</v>
      </c>
      <c r="AJ618" s="129" t="s">
        <v>1539</v>
      </c>
      <c r="AK618" s="129" t="s">
        <v>1539</v>
      </c>
      <c r="AL618" s="129" t="s">
        <v>1539</v>
      </c>
      <c r="AM618" s="129"/>
      <c r="AN618" s="130"/>
      <c r="AO618" s="131"/>
      <c r="AQ618" s="132"/>
      <c r="AR618" s="99"/>
      <c r="AS618" s="133"/>
      <c r="AT618" s="134"/>
      <c r="AU618" s="135" t="s">
        <v>1539</v>
      </c>
      <c r="AV618" s="136"/>
      <c r="AW618" s="140"/>
      <c r="AX618" s="129" t="s">
        <v>1539</v>
      </c>
      <c r="AY618" s="129" t="s">
        <v>1539</v>
      </c>
      <c r="AZ618" s="129" t="s">
        <v>1539</v>
      </c>
      <c r="BA618" s="129" t="s">
        <v>1539</v>
      </c>
      <c r="BB618" s="129" t="s">
        <v>1539</v>
      </c>
      <c r="BC618" s="129" t="s">
        <v>1539</v>
      </c>
      <c r="BD618" s="129" t="s">
        <v>1539</v>
      </c>
      <c r="BE618" s="129"/>
      <c r="BF618" s="129"/>
      <c r="BG618" s="129"/>
      <c r="BH618" s="129"/>
      <c r="BI618" s="129"/>
      <c r="BJ618" s="129"/>
      <c r="BK618" s="129"/>
      <c r="BL618" s="129"/>
      <c r="BM618" s="129"/>
      <c r="BN618" s="137"/>
      <c r="BO618" s="138"/>
      <c r="BP618" s="131"/>
      <c r="BQ618" s="99"/>
      <c r="BR618" s="139"/>
      <c r="BS618" s="132"/>
      <c r="BT618" s="99"/>
      <c r="BU618" s="134"/>
      <c r="BV618" s="135" t="s">
        <v>1539</v>
      </c>
      <c r="BW618" s="116"/>
      <c r="BY618" s="140" t="s">
        <v>1539</v>
      </c>
      <c r="BZ618" s="140" t="s">
        <v>1539</v>
      </c>
      <c r="CA618" s="140" t="s">
        <v>1539</v>
      </c>
      <c r="CB618" s="140" t="s">
        <v>1539</v>
      </c>
      <c r="CC618" s="140" t="s">
        <v>1539</v>
      </c>
      <c r="CD618" s="140" t="s">
        <v>1539</v>
      </c>
      <c r="CE618" s="140" t="s">
        <v>1539</v>
      </c>
      <c r="CF618" s="140" t="s">
        <v>1539</v>
      </c>
      <c r="CG618" s="140" t="s">
        <v>1539</v>
      </c>
      <c r="CH618" s="140" t="s">
        <v>1539</v>
      </c>
      <c r="CI618" s="140" t="s">
        <v>1539</v>
      </c>
      <c r="CJ618" s="140" t="s">
        <v>1539</v>
      </c>
      <c r="CL618" s="140"/>
      <c r="CM618" s="140"/>
      <c r="CN618" s="140"/>
      <c r="CO618" s="140"/>
      <c r="CP618" s="140"/>
      <c r="CQ618" s="140"/>
      <c r="CR618" s="140"/>
      <c r="CS618" s="140"/>
      <c r="CT618" s="140"/>
      <c r="CU618" s="140"/>
      <c r="CV618" s="140"/>
      <c r="CW618" s="140"/>
      <c r="CY618" s="105"/>
      <c r="CZ618" s="105"/>
      <c r="DA618" s="105"/>
      <c r="DB618" s="105"/>
      <c r="DC618" s="105"/>
      <c r="DD618" s="105"/>
      <c r="DE618" s="105"/>
      <c r="DF618" s="105"/>
      <c r="DG618" s="105"/>
      <c r="DH618" s="105"/>
      <c r="DI618" s="105"/>
      <c r="DJ618" s="105"/>
    </row>
    <row r="619" spans="1:114" ht="15" customHeight="1" x14ac:dyDescent="0.25">
      <c r="A619" s="70">
        <v>-72.156361111110996</v>
      </c>
      <c r="B619" s="70">
        <v>4.3405555555559996</v>
      </c>
      <c r="C619" s="71">
        <v>150</v>
      </c>
      <c r="D619" s="56">
        <v>35125010</v>
      </c>
      <c r="E619" s="56"/>
      <c r="F619" s="202" t="s">
        <v>1041</v>
      </c>
      <c r="G619" s="74" t="s">
        <v>122</v>
      </c>
      <c r="H619" s="76" t="s">
        <v>976</v>
      </c>
      <c r="I619" s="129" t="s">
        <v>1539</v>
      </c>
      <c r="J619" s="129" t="s">
        <v>1539</v>
      </c>
      <c r="K619" s="129" t="s">
        <v>1539</v>
      </c>
      <c r="L619" s="129" t="s">
        <v>1539</v>
      </c>
      <c r="M619" s="129" t="s">
        <v>1539</v>
      </c>
      <c r="N619" s="129" t="s">
        <v>1539</v>
      </c>
      <c r="O619" s="129" t="s">
        <v>1539</v>
      </c>
      <c r="P619" s="129" t="s">
        <v>1539</v>
      </c>
      <c r="Q619" s="129" t="s">
        <v>1539</v>
      </c>
      <c r="R619" s="129" t="s">
        <v>1539</v>
      </c>
      <c r="S619" s="129" t="s">
        <v>1539</v>
      </c>
      <c r="T619" s="129" t="s">
        <v>1539</v>
      </c>
      <c r="U619" s="129" t="s">
        <v>1539</v>
      </c>
      <c r="V619" s="129" t="s">
        <v>1539</v>
      </c>
      <c r="W619" s="129" t="s">
        <v>1539</v>
      </c>
      <c r="X619" s="129" t="s">
        <v>1539</v>
      </c>
      <c r="Y619" s="129" t="s">
        <v>1539</v>
      </c>
      <c r="Z619" s="129" t="s">
        <v>1539</v>
      </c>
      <c r="AA619" s="129" t="s">
        <v>1539</v>
      </c>
      <c r="AB619" s="129" t="s">
        <v>1539</v>
      </c>
      <c r="AC619" s="129" t="s">
        <v>1539</v>
      </c>
      <c r="AD619" s="129" t="s">
        <v>1539</v>
      </c>
      <c r="AE619" s="129" t="s">
        <v>1539</v>
      </c>
      <c r="AF619" s="129" t="s">
        <v>1539</v>
      </c>
      <c r="AG619" s="129" t="s">
        <v>1539</v>
      </c>
      <c r="AH619" s="129" t="s">
        <v>1539</v>
      </c>
      <c r="AI619" s="129" t="s">
        <v>1539</v>
      </c>
      <c r="AJ619" s="129" t="s">
        <v>1539</v>
      </c>
      <c r="AK619" s="129" t="s">
        <v>1539</v>
      </c>
      <c r="AL619" s="129" t="s">
        <v>1539</v>
      </c>
      <c r="AM619" s="129"/>
      <c r="AN619" s="130"/>
      <c r="AO619" s="131"/>
      <c r="AQ619" s="132"/>
      <c r="AR619" s="99"/>
      <c r="AS619" s="133"/>
      <c r="AT619" s="134"/>
      <c r="AU619" s="135" t="s">
        <v>1539</v>
      </c>
      <c r="AV619" s="136"/>
      <c r="AW619" s="140"/>
      <c r="AX619" s="129" t="s">
        <v>1539</v>
      </c>
      <c r="AY619" s="129" t="s">
        <v>1539</v>
      </c>
      <c r="AZ619" s="129" t="s">
        <v>1539</v>
      </c>
      <c r="BA619" s="129" t="s">
        <v>1539</v>
      </c>
      <c r="BB619" s="129" t="s">
        <v>1539</v>
      </c>
      <c r="BC619" s="129" t="s">
        <v>1539</v>
      </c>
      <c r="BD619" s="129" t="s">
        <v>1539</v>
      </c>
      <c r="BE619" s="129"/>
      <c r="BF619" s="129"/>
      <c r="BG619" s="129"/>
      <c r="BH619" s="129"/>
      <c r="BI619" s="129"/>
      <c r="BJ619" s="129"/>
      <c r="BK619" s="129"/>
      <c r="BL619" s="129"/>
      <c r="BM619" s="129"/>
      <c r="BN619" s="137"/>
      <c r="BO619" s="138"/>
      <c r="BP619" s="131"/>
      <c r="BQ619" s="99"/>
      <c r="BR619" s="139"/>
      <c r="BS619" s="132"/>
      <c r="BT619" s="99"/>
      <c r="BU619" s="134"/>
      <c r="BV619" s="135" t="s">
        <v>1539</v>
      </c>
      <c r="BW619" s="116"/>
      <c r="BY619" s="140" t="s">
        <v>1539</v>
      </c>
      <c r="BZ619" s="140" t="s">
        <v>1539</v>
      </c>
      <c r="CA619" s="140" t="s">
        <v>1539</v>
      </c>
      <c r="CB619" s="140" t="s">
        <v>1539</v>
      </c>
      <c r="CC619" s="140" t="s">
        <v>1539</v>
      </c>
      <c r="CD619" s="140" t="s">
        <v>1539</v>
      </c>
      <c r="CE619" s="140" t="s">
        <v>1539</v>
      </c>
      <c r="CF619" s="140" t="s">
        <v>1539</v>
      </c>
      <c r="CG619" s="140" t="s">
        <v>1539</v>
      </c>
      <c r="CH619" s="140" t="s">
        <v>1539</v>
      </c>
      <c r="CI619" s="140" t="s">
        <v>1539</v>
      </c>
      <c r="CJ619" s="140" t="s">
        <v>1539</v>
      </c>
      <c r="CL619" s="140">
        <v>35.930769230769229</v>
      </c>
      <c r="CM619" s="140">
        <v>36.923076923076927</v>
      </c>
      <c r="CN619" s="140">
        <v>36.9</v>
      </c>
      <c r="CO619" s="140">
        <v>35.726666666666667</v>
      </c>
      <c r="CP619" s="140">
        <v>34.419999999999987</v>
      </c>
      <c r="CQ619" s="140">
        <v>33.200000000000003</v>
      </c>
      <c r="CR619" s="140">
        <v>33.521428571428579</v>
      </c>
      <c r="CS619" s="140">
        <v>33.614285714285707</v>
      </c>
      <c r="CT619" s="140">
        <v>34.299999999999997</v>
      </c>
      <c r="CU619" s="140">
        <v>34.24285714285714</v>
      </c>
      <c r="CV619" s="140">
        <v>34.021428571428572</v>
      </c>
      <c r="CW619" s="140">
        <v>34.325000000000003</v>
      </c>
      <c r="CY619" s="105">
        <v>34.315384615384609</v>
      </c>
      <c r="CZ619" s="105">
        <v>34.761538461538457</v>
      </c>
      <c r="DA619" s="105">
        <v>34.392857142857153</v>
      </c>
      <c r="DB619" s="105">
        <v>32.54</v>
      </c>
      <c r="DC619" s="105">
        <v>31.213333333333331</v>
      </c>
      <c r="DD619" s="105">
        <v>30.14</v>
      </c>
      <c r="DE619" s="105">
        <v>30.207142857142859</v>
      </c>
      <c r="DF619" s="105">
        <v>30.785714285714281</v>
      </c>
      <c r="DG619" s="105">
        <v>31.81428571428571</v>
      </c>
      <c r="DH619" s="105">
        <v>31.971428571428572</v>
      </c>
      <c r="DI619" s="105">
        <v>32.06428571428571</v>
      </c>
      <c r="DJ619" s="105">
        <v>32.766666666666673</v>
      </c>
    </row>
    <row r="620" spans="1:114" ht="15" customHeight="1" x14ac:dyDescent="0.25">
      <c r="A620" s="70">
        <v>-73.61666666666666</v>
      </c>
      <c r="B620" s="70">
        <v>4.1333333333333337</v>
      </c>
      <c r="C620" s="71">
        <v>433</v>
      </c>
      <c r="D620" s="77">
        <v>35030370</v>
      </c>
      <c r="E620" s="56"/>
      <c r="F620" s="202" t="s">
        <v>1042</v>
      </c>
      <c r="G620" s="74" t="s">
        <v>122</v>
      </c>
      <c r="H620" s="73" t="s">
        <v>121</v>
      </c>
      <c r="I620" s="129" t="s">
        <v>1539</v>
      </c>
      <c r="J620" s="129" t="s">
        <v>1539</v>
      </c>
      <c r="K620" s="129" t="s">
        <v>1539</v>
      </c>
      <c r="L620" s="129" t="s">
        <v>1539</v>
      </c>
      <c r="M620" s="129" t="s">
        <v>1539</v>
      </c>
      <c r="N620" s="129" t="s">
        <v>1539</v>
      </c>
      <c r="O620" s="129" t="s">
        <v>1539</v>
      </c>
      <c r="P620" s="129" t="s">
        <v>1539</v>
      </c>
      <c r="Q620" s="129" t="s">
        <v>1539</v>
      </c>
      <c r="R620" s="129" t="s">
        <v>1539</v>
      </c>
      <c r="S620" s="129" t="s">
        <v>1539</v>
      </c>
      <c r="T620" s="129" t="s">
        <v>1539</v>
      </c>
      <c r="U620" s="129" t="s">
        <v>1539</v>
      </c>
      <c r="V620" s="129" t="s">
        <v>1539</v>
      </c>
      <c r="W620" s="129" t="s">
        <v>1539</v>
      </c>
      <c r="X620" s="129" t="s">
        <v>1539</v>
      </c>
      <c r="Y620" s="129" t="s">
        <v>1539</v>
      </c>
      <c r="Z620" s="129" t="s">
        <v>1539</v>
      </c>
      <c r="AA620" s="129" t="s">
        <v>1539</v>
      </c>
      <c r="AB620" s="129" t="s">
        <v>1539</v>
      </c>
      <c r="AC620" s="129" t="s">
        <v>1539</v>
      </c>
      <c r="AD620" s="129" t="s">
        <v>1539</v>
      </c>
      <c r="AE620" s="129" t="s">
        <v>1539</v>
      </c>
      <c r="AF620" s="129" t="s">
        <v>1539</v>
      </c>
      <c r="AG620" s="129" t="s">
        <v>1539</v>
      </c>
      <c r="AH620" s="129" t="s">
        <v>1539</v>
      </c>
      <c r="AI620" s="129" t="s">
        <v>1539</v>
      </c>
      <c r="AJ620" s="129" t="s">
        <v>1539</v>
      </c>
      <c r="AK620" s="129" t="s">
        <v>1539</v>
      </c>
      <c r="AL620" s="129" t="s">
        <v>1539</v>
      </c>
      <c r="AM620" s="129"/>
      <c r="AN620" s="130"/>
      <c r="AO620" s="131"/>
      <c r="AQ620" s="132"/>
      <c r="AR620" s="99"/>
      <c r="AS620" s="133"/>
      <c r="AT620" s="134"/>
      <c r="AU620" s="135" t="s">
        <v>1539</v>
      </c>
      <c r="AV620" s="136"/>
      <c r="AW620" s="140"/>
      <c r="AX620" s="129" t="s">
        <v>1539</v>
      </c>
      <c r="AY620" s="129" t="s">
        <v>1539</v>
      </c>
      <c r="AZ620" s="129" t="s">
        <v>1539</v>
      </c>
      <c r="BA620" s="129" t="s">
        <v>1539</v>
      </c>
      <c r="BB620" s="129" t="s">
        <v>1539</v>
      </c>
      <c r="BC620" s="129" t="s">
        <v>1539</v>
      </c>
      <c r="BD620" s="129" t="s">
        <v>1539</v>
      </c>
      <c r="BE620" s="129"/>
      <c r="BF620" s="129"/>
      <c r="BG620" s="129"/>
      <c r="BH620" s="129"/>
      <c r="BI620" s="129"/>
      <c r="BJ620" s="129"/>
      <c r="BK620" s="129"/>
      <c r="BL620" s="129"/>
      <c r="BM620" s="129"/>
      <c r="BN620" s="137"/>
      <c r="BO620" s="138"/>
      <c r="BP620" s="131"/>
      <c r="BQ620" s="99"/>
      <c r="BR620" s="139"/>
      <c r="BS620" s="132"/>
      <c r="BT620" s="99"/>
      <c r="BU620" s="134"/>
      <c r="BV620" s="135" t="s">
        <v>1539</v>
      </c>
      <c r="BW620" s="116"/>
      <c r="BY620" s="140" t="s">
        <v>1539</v>
      </c>
      <c r="BZ620" s="140" t="s">
        <v>1539</v>
      </c>
      <c r="CA620" s="140" t="s">
        <v>1539</v>
      </c>
      <c r="CB620" s="140" t="s">
        <v>1539</v>
      </c>
      <c r="CC620" s="140" t="s">
        <v>1539</v>
      </c>
      <c r="CD620" s="140" t="s">
        <v>1539</v>
      </c>
      <c r="CE620" s="140" t="s">
        <v>1539</v>
      </c>
      <c r="CF620" s="140" t="s">
        <v>1539</v>
      </c>
      <c r="CG620" s="140" t="s">
        <v>1539</v>
      </c>
      <c r="CH620" s="140" t="s">
        <v>1539</v>
      </c>
      <c r="CI620" s="140" t="s">
        <v>1539</v>
      </c>
      <c r="CJ620" s="140" t="s">
        <v>1539</v>
      </c>
      <c r="CL620" s="140"/>
      <c r="CM620" s="140"/>
      <c r="CN620" s="140"/>
      <c r="CO620" s="140"/>
      <c r="CP620" s="140"/>
      <c r="CQ620" s="140"/>
      <c r="CR620" s="140"/>
      <c r="CS620" s="140"/>
      <c r="CT620" s="140"/>
      <c r="CU620" s="140"/>
      <c r="CV620" s="140"/>
      <c r="CW620" s="140"/>
      <c r="CY620" s="105"/>
      <c r="CZ620" s="105"/>
      <c r="DA620" s="105"/>
      <c r="DB620" s="105"/>
      <c r="DC620" s="105"/>
      <c r="DD620" s="105"/>
      <c r="DE620" s="105"/>
      <c r="DF620" s="105"/>
      <c r="DG620" s="105"/>
      <c r="DH620" s="105"/>
      <c r="DI620" s="105"/>
      <c r="DJ620" s="105"/>
    </row>
    <row r="621" spans="1:114" ht="15" customHeight="1" x14ac:dyDescent="0.25">
      <c r="A621" s="70">
        <v>-69.803333333333001</v>
      </c>
      <c r="B621" s="70">
        <v>4.4947222222220002</v>
      </c>
      <c r="C621" s="71">
        <v>167</v>
      </c>
      <c r="D621" s="56">
        <v>33055010</v>
      </c>
      <c r="E621" s="56"/>
      <c r="F621" s="202" t="s">
        <v>1043</v>
      </c>
      <c r="G621" s="74" t="s">
        <v>120</v>
      </c>
      <c r="H621" s="76" t="s">
        <v>124</v>
      </c>
      <c r="I621" s="129">
        <v>33.4</v>
      </c>
      <c r="J621" s="129">
        <v>32.4</v>
      </c>
      <c r="K621" s="129">
        <v>33.200000000000003</v>
      </c>
      <c r="L621" s="129">
        <v>32.799999999999997</v>
      </c>
      <c r="M621" s="129">
        <v>32</v>
      </c>
      <c r="N621" s="129">
        <v>29.2</v>
      </c>
      <c r="O621" s="129">
        <v>32.799999999999997</v>
      </c>
      <c r="P621" s="129">
        <v>33.4</v>
      </c>
      <c r="Q621" s="129">
        <v>29.8</v>
      </c>
      <c r="R621" s="129">
        <v>33.200000000000003</v>
      </c>
      <c r="S621" s="129">
        <v>32.200000000000003</v>
      </c>
      <c r="T621" s="129">
        <v>30</v>
      </c>
      <c r="U621" s="129">
        <v>32</v>
      </c>
      <c r="V621" s="129">
        <v>28.8</v>
      </c>
      <c r="W621" s="129">
        <v>32.6</v>
      </c>
      <c r="X621" s="129">
        <v>30</v>
      </c>
      <c r="Y621" s="129">
        <v>32</v>
      </c>
      <c r="Z621" s="129">
        <v>33.6</v>
      </c>
      <c r="AA621" s="129">
        <v>31</v>
      </c>
      <c r="AB621" s="129">
        <v>33</v>
      </c>
      <c r="AC621" s="129">
        <v>33.4</v>
      </c>
      <c r="AD621" s="129">
        <v>33.799999999999997</v>
      </c>
      <c r="AE621" s="129">
        <v>33.799999999999997</v>
      </c>
      <c r="AF621" s="129">
        <v>29.8</v>
      </c>
      <c r="AG621" s="129">
        <v>30</v>
      </c>
      <c r="AH621" s="129">
        <v>32.4</v>
      </c>
      <c r="AI621" s="129">
        <v>33</v>
      </c>
      <c r="AJ621" s="129">
        <v>32.200000000000003</v>
      </c>
      <c r="AK621" s="129">
        <v>32.4</v>
      </c>
      <c r="AL621" s="129">
        <v>32.6</v>
      </c>
      <c r="AM621" s="129"/>
      <c r="AN621" s="130">
        <f>+LOOKUP(1000,I621:AM621)</f>
        <v>32.6</v>
      </c>
      <c r="AO621" s="131"/>
      <c r="AQ621" s="132"/>
      <c r="AR621" s="99"/>
      <c r="AS621" s="133"/>
      <c r="AT621" s="134">
        <f>+MAX(I621:AM621)</f>
        <v>33.799999999999997</v>
      </c>
      <c r="AU621" s="135">
        <v>35.6</v>
      </c>
      <c r="AV621" s="136">
        <f>+AT621-AU621</f>
        <v>-1.8000000000000043</v>
      </c>
      <c r="AW621" s="140"/>
      <c r="AX621" s="129" t="s">
        <v>1539</v>
      </c>
      <c r="AY621" s="129" t="s">
        <v>1539</v>
      </c>
      <c r="AZ621" s="129" t="s">
        <v>1539</v>
      </c>
      <c r="BA621" s="129" t="s">
        <v>1539</v>
      </c>
      <c r="BB621" s="129" t="s">
        <v>1539</v>
      </c>
      <c r="BC621" s="129" t="s">
        <v>1539</v>
      </c>
      <c r="BD621" s="129" t="s">
        <v>1539</v>
      </c>
      <c r="BE621" s="129"/>
      <c r="BF621" s="129"/>
      <c r="BG621" s="129"/>
      <c r="BH621" s="129"/>
      <c r="BI621" s="129"/>
      <c r="BJ621" s="129"/>
      <c r="BK621" s="129"/>
      <c r="BL621" s="129"/>
      <c r="BM621" s="129"/>
      <c r="BN621" s="137"/>
      <c r="BO621" s="138"/>
      <c r="BP621" s="131"/>
      <c r="BQ621" s="99">
        <f>+BN621-BP621</f>
        <v>0</v>
      </c>
      <c r="BR621" s="139"/>
      <c r="BS621" s="132" t="e">
        <f>+AVERAGE(AX621:BM621)</f>
        <v>#DIV/0!</v>
      </c>
      <c r="BT621" s="99" t="e">
        <f>+BS621-BP621</f>
        <v>#DIV/0!</v>
      </c>
      <c r="BU621" s="134"/>
      <c r="BV621" s="135">
        <v>35.200000000000003</v>
      </c>
      <c r="BW621" s="116"/>
      <c r="BY621" s="140">
        <v>37.6</v>
      </c>
      <c r="BZ621" s="140">
        <v>38.200000000000003</v>
      </c>
      <c r="CA621" s="140">
        <v>38.4</v>
      </c>
      <c r="CB621" s="140">
        <v>37.4</v>
      </c>
      <c r="CC621" s="140">
        <v>35.4</v>
      </c>
      <c r="CD621" s="140">
        <v>34.6</v>
      </c>
      <c r="CE621" s="140">
        <v>34.6</v>
      </c>
      <c r="CF621" s="140">
        <v>35</v>
      </c>
      <c r="CG621" s="140">
        <v>36.6</v>
      </c>
      <c r="CH621" s="140">
        <v>36.200000000000003</v>
      </c>
      <c r="CI621" s="140">
        <v>35.6</v>
      </c>
      <c r="CJ621" s="140">
        <v>35.200000000000003</v>
      </c>
      <c r="CL621" s="140"/>
      <c r="CM621" s="140"/>
      <c r="CN621" s="140"/>
      <c r="CO621" s="140"/>
      <c r="CP621" s="140"/>
      <c r="CQ621" s="140"/>
      <c r="CR621" s="140"/>
      <c r="CS621" s="140"/>
      <c r="CT621" s="140"/>
      <c r="CU621" s="140"/>
      <c r="CV621" s="140"/>
      <c r="CW621" s="140"/>
      <c r="CY621" s="105">
        <v>32.9</v>
      </c>
      <c r="CZ621" s="105">
        <v>33.5</v>
      </c>
      <c r="DA621" s="105">
        <v>33</v>
      </c>
      <c r="DB621" s="105">
        <v>31.4</v>
      </c>
      <c r="DC621" s="105">
        <v>30.3</v>
      </c>
      <c r="DD621" s="105">
        <v>29.5</v>
      </c>
      <c r="DE621" s="105">
        <v>29.7</v>
      </c>
      <c r="DF621" s="105">
        <v>30.5</v>
      </c>
      <c r="DG621" s="105">
        <v>31.4</v>
      </c>
      <c r="DH621" s="105">
        <v>31.8</v>
      </c>
      <c r="DI621" s="105">
        <v>31.6</v>
      </c>
      <c r="DJ621" s="105">
        <v>32.299999999999997</v>
      </c>
    </row>
    <row r="622" spans="1:114" ht="15" customHeight="1" x14ac:dyDescent="0.25">
      <c r="A622" s="70">
        <v>-73.633332999999993</v>
      </c>
      <c r="B622" s="70">
        <v>2.983333</v>
      </c>
      <c r="C622" s="71">
        <v>245</v>
      </c>
      <c r="D622" s="56">
        <v>32070040</v>
      </c>
      <c r="E622" s="56"/>
      <c r="F622" s="202" t="s">
        <v>1044</v>
      </c>
      <c r="G622" s="74" t="s">
        <v>122</v>
      </c>
      <c r="H622" s="76" t="s">
        <v>1000</v>
      </c>
      <c r="I622" s="129" t="s">
        <v>1539</v>
      </c>
      <c r="J622" s="129" t="s">
        <v>1539</v>
      </c>
      <c r="K622" s="129" t="s">
        <v>1539</v>
      </c>
      <c r="L622" s="129" t="s">
        <v>1539</v>
      </c>
      <c r="M622" s="129" t="s">
        <v>1539</v>
      </c>
      <c r="N622" s="129" t="s">
        <v>1539</v>
      </c>
      <c r="O622" s="129" t="s">
        <v>1539</v>
      </c>
      <c r="P622" s="129" t="s">
        <v>1539</v>
      </c>
      <c r="Q622" s="129" t="s">
        <v>1539</v>
      </c>
      <c r="R622" s="129" t="s">
        <v>1539</v>
      </c>
      <c r="S622" s="129" t="s">
        <v>1539</v>
      </c>
      <c r="T622" s="129" t="s">
        <v>1539</v>
      </c>
      <c r="U622" s="129" t="s">
        <v>1539</v>
      </c>
      <c r="V622" s="129" t="s">
        <v>1539</v>
      </c>
      <c r="W622" s="129" t="s">
        <v>1539</v>
      </c>
      <c r="X622" s="129" t="s">
        <v>1539</v>
      </c>
      <c r="Y622" s="129" t="s">
        <v>1539</v>
      </c>
      <c r="Z622" s="129" t="s">
        <v>1539</v>
      </c>
      <c r="AA622" s="129" t="s">
        <v>1539</v>
      </c>
      <c r="AB622" s="129" t="s">
        <v>1539</v>
      </c>
      <c r="AC622" s="129" t="s">
        <v>1539</v>
      </c>
      <c r="AD622" s="129" t="s">
        <v>1539</v>
      </c>
      <c r="AE622" s="129" t="s">
        <v>1539</v>
      </c>
      <c r="AF622" s="129" t="s">
        <v>1539</v>
      </c>
      <c r="AG622" s="129" t="s">
        <v>1539</v>
      </c>
      <c r="AH622" s="129" t="s">
        <v>1539</v>
      </c>
      <c r="AI622" s="129" t="s">
        <v>1539</v>
      </c>
      <c r="AJ622" s="129" t="s">
        <v>1539</v>
      </c>
      <c r="AK622" s="129" t="s">
        <v>1539</v>
      </c>
      <c r="AL622" s="129" t="s">
        <v>1539</v>
      </c>
      <c r="AM622" s="129"/>
      <c r="AN622" s="130"/>
      <c r="AO622" s="131"/>
      <c r="AQ622" s="132"/>
      <c r="AR622" s="99"/>
      <c r="AS622" s="133"/>
      <c r="AT622" s="134"/>
      <c r="AU622" s="135" t="s">
        <v>1539</v>
      </c>
      <c r="AV622" s="136"/>
      <c r="AW622" s="140"/>
      <c r="AX622" s="129" t="s">
        <v>1539</v>
      </c>
      <c r="AY622" s="129" t="s">
        <v>1539</v>
      </c>
      <c r="AZ622" s="129" t="s">
        <v>1539</v>
      </c>
      <c r="BA622" s="129" t="s">
        <v>1539</v>
      </c>
      <c r="BB622" s="129" t="s">
        <v>1539</v>
      </c>
      <c r="BC622" s="129" t="s">
        <v>1539</v>
      </c>
      <c r="BD622" s="129" t="s">
        <v>1539</v>
      </c>
      <c r="BE622" s="129"/>
      <c r="BF622" s="129"/>
      <c r="BG622" s="129"/>
      <c r="BH622" s="129"/>
      <c r="BI622" s="129"/>
      <c r="BJ622" s="129"/>
      <c r="BK622" s="129"/>
      <c r="BL622" s="129"/>
      <c r="BM622" s="129"/>
      <c r="BN622" s="137"/>
      <c r="BO622" s="138"/>
      <c r="BP622" s="131"/>
      <c r="BQ622" s="99"/>
      <c r="BR622" s="139"/>
      <c r="BS622" s="132"/>
      <c r="BT622" s="99"/>
      <c r="BU622" s="134"/>
      <c r="BV622" s="135" t="s">
        <v>1539</v>
      </c>
      <c r="BW622" s="116"/>
      <c r="BY622" s="140" t="s">
        <v>1539</v>
      </c>
      <c r="BZ622" s="140" t="s">
        <v>1539</v>
      </c>
      <c r="CA622" s="140" t="s">
        <v>1539</v>
      </c>
      <c r="CB622" s="140" t="s">
        <v>1539</v>
      </c>
      <c r="CC622" s="140" t="s">
        <v>1539</v>
      </c>
      <c r="CD622" s="140" t="s">
        <v>1539</v>
      </c>
      <c r="CE622" s="140" t="s">
        <v>1539</v>
      </c>
      <c r="CF622" s="140" t="s">
        <v>1539</v>
      </c>
      <c r="CG622" s="140" t="s">
        <v>1539</v>
      </c>
      <c r="CH622" s="140" t="s">
        <v>1539</v>
      </c>
      <c r="CI622" s="140" t="s">
        <v>1539</v>
      </c>
      <c r="CJ622" s="140" t="s">
        <v>1539</v>
      </c>
      <c r="CL622" s="140"/>
      <c r="CM622" s="140"/>
      <c r="CN622" s="140"/>
      <c r="CO622" s="140"/>
      <c r="CP622" s="140"/>
      <c r="CQ622" s="140"/>
      <c r="CR622" s="140"/>
      <c r="CS622" s="140"/>
      <c r="CT622" s="140"/>
      <c r="CU622" s="140"/>
      <c r="CV622" s="140"/>
      <c r="CW622" s="140"/>
      <c r="CY622" s="105"/>
      <c r="CZ622" s="105"/>
      <c r="DA622" s="105"/>
      <c r="DB622" s="105"/>
      <c r="DC622" s="105"/>
      <c r="DD622" s="105"/>
      <c r="DE622" s="105"/>
      <c r="DF622" s="105"/>
      <c r="DG622" s="105"/>
      <c r="DH622" s="105"/>
      <c r="DI622" s="105"/>
      <c r="DJ622" s="105"/>
    </row>
    <row r="623" spans="1:114" ht="15" customHeight="1" x14ac:dyDescent="0.25">
      <c r="A623" s="70">
        <v>-71.433055555555995</v>
      </c>
      <c r="B623" s="70">
        <v>4.9104722222220003</v>
      </c>
      <c r="C623" s="71">
        <v>130</v>
      </c>
      <c r="D623" s="50">
        <v>35225030</v>
      </c>
      <c r="E623" s="56"/>
      <c r="F623" s="204" t="s">
        <v>1045</v>
      </c>
      <c r="G623" s="74" t="s">
        <v>664</v>
      </c>
      <c r="H623" s="76" t="s">
        <v>1046</v>
      </c>
      <c r="I623" s="129">
        <v>33.299999999999997</v>
      </c>
      <c r="J623" s="129">
        <v>32.4</v>
      </c>
      <c r="K623" s="129">
        <v>32.1</v>
      </c>
      <c r="L623" s="129">
        <v>32.200000000000003</v>
      </c>
      <c r="M623" s="129" t="s">
        <v>1539</v>
      </c>
      <c r="N623" s="129" t="s">
        <v>1539</v>
      </c>
      <c r="O623" s="129" t="s">
        <v>1539</v>
      </c>
      <c r="P623" s="129" t="s">
        <v>1539</v>
      </c>
      <c r="Q623" s="129" t="s">
        <v>1539</v>
      </c>
      <c r="R623" s="129" t="s">
        <v>1539</v>
      </c>
      <c r="S623" s="129">
        <v>33.1</v>
      </c>
      <c r="T623" s="129">
        <v>30.1</v>
      </c>
      <c r="U623" s="129">
        <v>32</v>
      </c>
      <c r="V623" s="129">
        <v>30.2</v>
      </c>
      <c r="W623" s="129">
        <v>32</v>
      </c>
      <c r="X623" s="129">
        <v>29.2</v>
      </c>
      <c r="Y623" s="129">
        <v>31.4</v>
      </c>
      <c r="Z623" s="129">
        <v>33</v>
      </c>
      <c r="AA623" s="129">
        <v>32.299999999999997</v>
      </c>
      <c r="AB623" s="129" t="s">
        <v>1539</v>
      </c>
      <c r="AC623" s="129">
        <v>31.2</v>
      </c>
      <c r="AD623" s="129">
        <v>32</v>
      </c>
      <c r="AE623" s="129">
        <v>32.200000000000003</v>
      </c>
      <c r="AF623" s="129">
        <v>28.3</v>
      </c>
      <c r="AG623" s="129">
        <v>28.1</v>
      </c>
      <c r="AH623" s="129">
        <v>32</v>
      </c>
      <c r="AI623" s="129">
        <v>32</v>
      </c>
      <c r="AJ623" s="129">
        <v>31.3</v>
      </c>
      <c r="AK623" s="129">
        <v>32.200000000000003</v>
      </c>
      <c r="AL623" s="129" t="s">
        <v>1539</v>
      </c>
      <c r="AM623" s="129"/>
      <c r="AN623" s="130">
        <f>+LOOKUP(1000,I623:AM623)</f>
        <v>32.200000000000003</v>
      </c>
      <c r="AO623" s="131"/>
      <c r="AQ623" s="132"/>
      <c r="AR623" s="99"/>
      <c r="AS623" s="133"/>
      <c r="AT623" s="134">
        <f>+MAX(I623:AM623)</f>
        <v>33.299999999999997</v>
      </c>
      <c r="AU623" s="135">
        <v>36</v>
      </c>
      <c r="AV623" s="136">
        <f>+AT623-AU623</f>
        <v>-2.7000000000000028</v>
      </c>
      <c r="AW623" s="140"/>
      <c r="AX623" s="129">
        <v>31.4</v>
      </c>
      <c r="AY623" s="129">
        <v>31.4</v>
      </c>
      <c r="AZ623" s="129">
        <v>32.1</v>
      </c>
      <c r="BA623" s="129">
        <v>31.1</v>
      </c>
      <c r="BB623" s="129">
        <v>32.200000000000003</v>
      </c>
      <c r="BC623" s="129">
        <v>32.200000000000003</v>
      </c>
      <c r="BD623" s="129">
        <v>32</v>
      </c>
      <c r="BE623" s="129"/>
      <c r="BF623" s="129"/>
      <c r="BG623" s="129"/>
      <c r="BH623" s="129"/>
      <c r="BI623" s="129"/>
      <c r="BJ623" s="129"/>
      <c r="BK623" s="129"/>
      <c r="BL623" s="129"/>
      <c r="BM623" s="129"/>
      <c r="BN623" s="137">
        <f>+LOOKUP(1000,AX623:BM623)</f>
        <v>32</v>
      </c>
      <c r="BO623" s="138"/>
      <c r="BP623" s="131"/>
      <c r="BQ623" s="99">
        <f>+BN623-BP623</f>
        <v>32</v>
      </c>
      <c r="BR623" s="139"/>
      <c r="BS623" s="132">
        <f>+AVERAGE(AX623:BM623)</f>
        <v>31.771428571428569</v>
      </c>
      <c r="BT623" s="99">
        <f>+BS623-BP623</f>
        <v>31.771428571428569</v>
      </c>
      <c r="BU623" s="134">
        <f>+MAX(AX623:BM623)</f>
        <v>32.200000000000003</v>
      </c>
      <c r="BV623" s="135">
        <v>36</v>
      </c>
      <c r="BW623" s="116">
        <f>+BU623-BV623</f>
        <v>-3.7999999999999972</v>
      </c>
      <c r="BY623" s="140">
        <v>38</v>
      </c>
      <c r="BZ623" s="140">
        <v>40.200000000000003</v>
      </c>
      <c r="CA623" s="140">
        <v>39.799999999999997</v>
      </c>
      <c r="CB623" s="140">
        <v>39</v>
      </c>
      <c r="CC623" s="140">
        <v>36</v>
      </c>
      <c r="CD623" s="140">
        <v>34.799999999999997</v>
      </c>
      <c r="CE623" s="140">
        <v>34.6</v>
      </c>
      <c r="CF623" s="140">
        <v>37</v>
      </c>
      <c r="CG623" s="140">
        <v>37.4</v>
      </c>
      <c r="CH623" s="140">
        <v>36.6</v>
      </c>
      <c r="CI623" s="140">
        <v>36</v>
      </c>
      <c r="CJ623" s="140">
        <v>36</v>
      </c>
      <c r="CL623" s="140">
        <v>34.973913043478262</v>
      </c>
      <c r="CM623" s="140">
        <v>36.191304347826083</v>
      </c>
      <c r="CN623" s="140">
        <v>36.475999999999999</v>
      </c>
      <c r="CO623" s="140">
        <v>35.307692307692307</v>
      </c>
      <c r="CP623" s="140">
        <v>33.711538461538467</v>
      </c>
      <c r="CQ623" s="140">
        <v>32.803846153846152</v>
      </c>
      <c r="CR623" s="140">
        <v>32.808</v>
      </c>
      <c r="CS623" s="140">
        <v>33.064</v>
      </c>
      <c r="CT623" s="140">
        <v>33.815384615384623</v>
      </c>
      <c r="CU623" s="140">
        <v>33.770833333333343</v>
      </c>
      <c r="CV623" s="140">
        <v>33.686363636363637</v>
      </c>
      <c r="CW623" s="140">
        <v>33.362499999999997</v>
      </c>
      <c r="CY623" s="105">
        <v>33.130434782608688</v>
      </c>
      <c r="CZ623" s="105">
        <v>34.1</v>
      </c>
      <c r="DA623" s="105">
        <v>34.128</v>
      </c>
      <c r="DB623" s="105">
        <v>32.419230769230772</v>
      </c>
      <c r="DC623" s="105">
        <v>31.257692307692309</v>
      </c>
      <c r="DD623" s="105">
        <v>30.342307692307699</v>
      </c>
      <c r="DE623" s="105">
        <v>30.211999999999989</v>
      </c>
      <c r="DF623" s="105">
        <v>30.77999999999999</v>
      </c>
      <c r="DG623" s="105">
        <v>31.726923076923079</v>
      </c>
      <c r="DH623" s="105">
        <v>31.908333333333331</v>
      </c>
      <c r="DI623" s="105">
        <v>31.990909090909089</v>
      </c>
      <c r="DJ623" s="105">
        <v>32.045833333333327</v>
      </c>
    </row>
    <row r="624" spans="1:114" ht="15" customHeight="1" x14ac:dyDescent="0.25">
      <c r="A624" s="70">
        <v>-72.953583333333</v>
      </c>
      <c r="B624" s="70">
        <v>4.4686666666669996</v>
      </c>
      <c r="C624" s="71">
        <v>190</v>
      </c>
      <c r="D624" s="56">
        <v>35105050</v>
      </c>
      <c r="E624" s="56"/>
      <c r="F624" s="202" t="s">
        <v>1047</v>
      </c>
      <c r="G624" s="74" t="s">
        <v>122</v>
      </c>
      <c r="H624" s="76" t="s">
        <v>1048</v>
      </c>
      <c r="I624" s="129" t="s">
        <v>1539</v>
      </c>
      <c r="J624" s="129" t="s">
        <v>1539</v>
      </c>
      <c r="K624" s="129" t="s">
        <v>1539</v>
      </c>
      <c r="L624" s="129">
        <v>33.200000000000003</v>
      </c>
      <c r="M624" s="129">
        <v>33.4</v>
      </c>
      <c r="N624" s="129">
        <v>28.8</v>
      </c>
      <c r="O624" s="129">
        <v>33</v>
      </c>
      <c r="P624" s="129">
        <v>33.200000000000003</v>
      </c>
      <c r="Q624" s="129">
        <v>31.4</v>
      </c>
      <c r="R624" s="129">
        <v>33</v>
      </c>
      <c r="S624" s="129">
        <v>32</v>
      </c>
      <c r="T624" s="129">
        <v>32</v>
      </c>
      <c r="U624" s="129">
        <v>31.4</v>
      </c>
      <c r="V624" s="129">
        <v>31.6</v>
      </c>
      <c r="W624" s="129" t="s">
        <v>1539</v>
      </c>
      <c r="X624" s="129" t="s">
        <v>1539</v>
      </c>
      <c r="Y624" s="129">
        <v>31.4</v>
      </c>
      <c r="Z624" s="129">
        <v>32</v>
      </c>
      <c r="AA624" s="129">
        <v>34.200000000000003</v>
      </c>
      <c r="AB624" s="129">
        <v>32</v>
      </c>
      <c r="AC624" s="129">
        <v>32.4</v>
      </c>
      <c r="AD624" s="129">
        <v>33.200000000000003</v>
      </c>
      <c r="AE624" s="129">
        <v>33.4</v>
      </c>
      <c r="AF624" s="129">
        <v>31.2</v>
      </c>
      <c r="AG624" s="129">
        <v>31.4</v>
      </c>
      <c r="AH624" s="129">
        <v>33.4</v>
      </c>
      <c r="AI624" s="129">
        <v>33</v>
      </c>
      <c r="AJ624" s="129">
        <v>31.8</v>
      </c>
      <c r="AK624" s="129">
        <v>31.4</v>
      </c>
      <c r="AL624" s="129">
        <v>33.200000000000003</v>
      </c>
      <c r="AM624" s="129"/>
      <c r="AN624" s="130">
        <f>+LOOKUP(1000,I624:AM624)</f>
        <v>33.200000000000003</v>
      </c>
      <c r="AO624" s="131"/>
      <c r="AQ624" s="132"/>
      <c r="AR624" s="99"/>
      <c r="AS624" s="133"/>
      <c r="AT624" s="134">
        <f>+MAX(I624:AM624)</f>
        <v>34.200000000000003</v>
      </c>
      <c r="AU624" s="135">
        <v>35.4</v>
      </c>
      <c r="AV624" s="136">
        <f>+AT624-AU624</f>
        <v>-1.1999999999999957</v>
      </c>
      <c r="AW624" s="140"/>
      <c r="AX624" s="129">
        <v>33.4</v>
      </c>
      <c r="AY624" s="129">
        <v>32.4</v>
      </c>
      <c r="AZ624" s="129">
        <v>34</v>
      </c>
      <c r="BA624" s="129">
        <v>33</v>
      </c>
      <c r="BB624" s="129">
        <v>32.799999999999997</v>
      </c>
      <c r="BC624" s="129" t="s">
        <v>1539</v>
      </c>
      <c r="BD624" s="129" t="s">
        <v>1539</v>
      </c>
      <c r="BE624" s="129"/>
      <c r="BF624" s="129"/>
      <c r="BG624" s="129"/>
      <c r="BH624" s="129"/>
      <c r="BI624" s="129"/>
      <c r="BJ624" s="129"/>
      <c r="BK624" s="129"/>
      <c r="BL624" s="129"/>
      <c r="BM624" s="129"/>
      <c r="BN624" s="137">
        <f>+LOOKUP(1000,AX624:BM624)</f>
        <v>32.799999999999997</v>
      </c>
      <c r="BO624" s="138"/>
      <c r="BP624" s="131"/>
      <c r="BQ624" s="99">
        <f>+BN624-BP624</f>
        <v>32.799999999999997</v>
      </c>
      <c r="BR624" s="139"/>
      <c r="BS624" s="132">
        <f>+AVERAGE(AX624:BM624)</f>
        <v>33.120000000000005</v>
      </c>
      <c r="BT624" s="99">
        <f>+BS624-BP624</f>
        <v>33.120000000000005</v>
      </c>
      <c r="BU624" s="134">
        <f>+MAX(AX624:BM624)</f>
        <v>34</v>
      </c>
      <c r="BV624" s="135">
        <v>35.200000000000003</v>
      </c>
      <c r="BW624" s="116">
        <f>+BU624-BV624</f>
        <v>-1.2000000000000028</v>
      </c>
      <c r="BY624" s="140">
        <v>37</v>
      </c>
      <c r="BZ624" s="140">
        <v>38.4</v>
      </c>
      <c r="CA624" s="140">
        <v>37.799999999999997</v>
      </c>
      <c r="CB624" s="140">
        <v>37.200000000000003</v>
      </c>
      <c r="CC624" s="140">
        <v>35</v>
      </c>
      <c r="CD624" s="140">
        <v>34.799999999999997</v>
      </c>
      <c r="CE624" s="140">
        <v>34</v>
      </c>
      <c r="CF624" s="140">
        <v>35.200000000000003</v>
      </c>
      <c r="CG624" s="140">
        <v>35.4</v>
      </c>
      <c r="CH624" s="140">
        <v>35.4</v>
      </c>
      <c r="CI624" s="140">
        <v>35.4</v>
      </c>
      <c r="CJ624" s="140">
        <v>35.200000000000003</v>
      </c>
      <c r="CL624" s="140">
        <v>35.380000000000003</v>
      </c>
      <c r="CM624" s="140">
        <v>36.32</v>
      </c>
      <c r="CN624" s="140">
        <v>36.062499999999993</v>
      </c>
      <c r="CO624" s="140">
        <v>34.466666666666669</v>
      </c>
      <c r="CP624" s="140">
        <v>33.168750000000003</v>
      </c>
      <c r="CQ624" s="140">
        <v>32.346666666666657</v>
      </c>
      <c r="CR624" s="140">
        <v>32.674999999999997</v>
      </c>
      <c r="CS624" s="140">
        <v>33.046153846153842</v>
      </c>
      <c r="CT624" s="140">
        <v>33.678571428571423</v>
      </c>
      <c r="CU624" s="140">
        <v>33.580000000000013</v>
      </c>
      <c r="CV624" s="140">
        <v>33.4375</v>
      </c>
      <c r="CW624" s="140">
        <v>33.733333333333327</v>
      </c>
      <c r="CY624" s="105">
        <v>33.520000000000003</v>
      </c>
      <c r="CZ624" s="105">
        <v>33.893333333333331</v>
      </c>
      <c r="DA624" s="105">
        <v>33.349999999999987</v>
      </c>
      <c r="DB624" s="105">
        <v>31.646666666666668</v>
      </c>
      <c r="DC624" s="105">
        <v>30.59375</v>
      </c>
      <c r="DD624" s="105">
        <v>29.82</v>
      </c>
      <c r="DE624" s="105">
        <v>29.693750000000001</v>
      </c>
      <c r="DF624" s="105">
        <v>30.56923076923076</v>
      </c>
      <c r="DG624" s="105">
        <v>31.228571428571431</v>
      </c>
      <c r="DH624" s="105">
        <v>31.593333333333341</v>
      </c>
      <c r="DI624" s="105">
        <v>31.6</v>
      </c>
      <c r="DJ624" s="105">
        <v>32.253333333333337</v>
      </c>
    </row>
    <row r="625" spans="1:114" ht="15" customHeight="1" x14ac:dyDescent="0.25">
      <c r="A625" s="70">
        <v>-74.042972222222005</v>
      </c>
      <c r="B625" s="70">
        <v>3.3800555555559999</v>
      </c>
      <c r="C625" s="71">
        <v>620</v>
      </c>
      <c r="D625" s="56">
        <v>32075050</v>
      </c>
      <c r="E625" s="56"/>
      <c r="F625" s="204" t="s">
        <v>1049</v>
      </c>
      <c r="G625" s="74" t="s">
        <v>122</v>
      </c>
      <c r="H625" s="76" t="s">
        <v>1050</v>
      </c>
      <c r="I625" s="129" t="s">
        <v>1539</v>
      </c>
      <c r="J625" s="129">
        <v>31.8</v>
      </c>
      <c r="K625" s="129">
        <v>30</v>
      </c>
      <c r="L625" s="129">
        <v>31.4</v>
      </c>
      <c r="M625" s="129">
        <v>30.6</v>
      </c>
      <c r="N625" s="129">
        <v>31</v>
      </c>
      <c r="O625" s="129">
        <v>30.8</v>
      </c>
      <c r="P625" s="129">
        <v>30.8</v>
      </c>
      <c r="Q625" s="129">
        <v>29.2</v>
      </c>
      <c r="R625" s="129">
        <v>31.2</v>
      </c>
      <c r="S625" s="129">
        <v>27.4</v>
      </c>
      <c r="T625" s="129">
        <v>30.6</v>
      </c>
      <c r="U625" s="129">
        <v>29.4</v>
      </c>
      <c r="V625" s="129">
        <v>30.4</v>
      </c>
      <c r="W625" s="129">
        <v>30.6</v>
      </c>
      <c r="X625" s="129">
        <v>30.4</v>
      </c>
      <c r="Y625" s="129">
        <v>29.8</v>
      </c>
      <c r="Z625" s="129">
        <v>31.2</v>
      </c>
      <c r="AA625" s="129">
        <v>31.6</v>
      </c>
      <c r="AB625" s="129">
        <v>31</v>
      </c>
      <c r="AC625" s="129">
        <v>31</v>
      </c>
      <c r="AD625" s="129">
        <v>31.8</v>
      </c>
      <c r="AE625" s="129">
        <v>31.6</v>
      </c>
      <c r="AF625" s="129">
        <v>32</v>
      </c>
      <c r="AG625" s="129">
        <v>29.8</v>
      </c>
      <c r="AH625" s="129">
        <v>31</v>
      </c>
      <c r="AI625" s="129">
        <v>30.8</v>
      </c>
      <c r="AJ625" s="129">
        <v>29.8</v>
      </c>
      <c r="AK625" s="129">
        <v>31.4</v>
      </c>
      <c r="AL625" s="129">
        <v>30</v>
      </c>
      <c r="AM625" s="129"/>
      <c r="AN625" s="130">
        <f>+LOOKUP(1000,I625:AM625)</f>
        <v>30</v>
      </c>
      <c r="AO625" s="131"/>
      <c r="AQ625" s="132"/>
      <c r="AR625" s="99"/>
      <c r="AS625" s="133"/>
      <c r="AT625" s="134">
        <f>+MAX(I625:AM625)</f>
        <v>32</v>
      </c>
      <c r="AU625" s="135">
        <v>33.6</v>
      </c>
      <c r="AV625" s="136">
        <f>+AT625-AU625</f>
        <v>-1.6000000000000014</v>
      </c>
      <c r="AW625" s="140"/>
      <c r="AX625" s="129">
        <v>32.799999999999997</v>
      </c>
      <c r="AY625" s="129">
        <v>30.4</v>
      </c>
      <c r="AZ625" s="129">
        <v>31.2</v>
      </c>
      <c r="BA625" s="129">
        <v>30.6</v>
      </c>
      <c r="BB625" s="129">
        <v>31.2</v>
      </c>
      <c r="BC625" s="129">
        <v>31.2</v>
      </c>
      <c r="BD625" s="129">
        <v>30.4</v>
      </c>
      <c r="BE625" s="129"/>
      <c r="BF625" s="129"/>
      <c r="BG625" s="129"/>
      <c r="BH625" s="129"/>
      <c r="BI625" s="129"/>
      <c r="BJ625" s="129"/>
      <c r="BK625" s="129"/>
      <c r="BL625" s="129"/>
      <c r="BM625" s="129"/>
      <c r="BN625" s="137">
        <f>+LOOKUP(1000,AX625:BM625)</f>
        <v>30.4</v>
      </c>
      <c r="BO625" s="138"/>
      <c r="BP625" s="131"/>
      <c r="BQ625" s="99">
        <f>+BN625-BP625</f>
        <v>30.4</v>
      </c>
      <c r="BR625" s="139"/>
      <c r="BS625" s="132">
        <f>+AVERAGE(AX625:BM625)</f>
        <v>31.11428571428571</v>
      </c>
      <c r="BT625" s="99">
        <f>+BS625-BP625</f>
        <v>31.11428571428571</v>
      </c>
      <c r="BU625" s="134">
        <f>+MAX(AX625:BM625)</f>
        <v>32.799999999999997</v>
      </c>
      <c r="BV625" s="135">
        <v>34</v>
      </c>
      <c r="BW625" s="116">
        <f>+BU625-BV625</f>
        <v>-1.2000000000000028</v>
      </c>
      <c r="BY625" s="140">
        <v>35.4</v>
      </c>
      <c r="BZ625" s="140">
        <v>36.4</v>
      </c>
      <c r="CA625" s="140">
        <v>35</v>
      </c>
      <c r="CB625" s="140">
        <v>35</v>
      </c>
      <c r="CC625" s="140">
        <v>32</v>
      </c>
      <c r="CD625" s="140">
        <v>33.6</v>
      </c>
      <c r="CE625" s="140">
        <v>33.6</v>
      </c>
      <c r="CF625" s="140">
        <v>33.4</v>
      </c>
      <c r="CG625" s="140">
        <v>35.4</v>
      </c>
      <c r="CH625" s="140">
        <v>34.6</v>
      </c>
      <c r="CI625" s="140">
        <v>33.6</v>
      </c>
      <c r="CJ625" s="140">
        <v>34</v>
      </c>
      <c r="CL625" s="140">
        <v>32.05238095238095</v>
      </c>
      <c r="CM625" s="140">
        <v>33.049999999999997</v>
      </c>
      <c r="CN625" s="140">
        <v>32.450000000000003</v>
      </c>
      <c r="CO625" s="140">
        <v>31.643478260869561</v>
      </c>
      <c r="CP625" s="140">
        <v>30.64782608695652</v>
      </c>
      <c r="CQ625" s="140">
        <v>29.91739130434782</v>
      </c>
      <c r="CR625" s="140">
        <v>30.033333333333331</v>
      </c>
      <c r="CS625" s="140">
        <v>30.661904761904761</v>
      </c>
      <c r="CT625" s="140">
        <v>30.990476190476191</v>
      </c>
      <c r="CU625" s="140">
        <v>31.18</v>
      </c>
      <c r="CV625" s="140">
        <v>30.769999999999989</v>
      </c>
      <c r="CW625" s="140">
        <v>31.305</v>
      </c>
      <c r="CY625" s="103">
        <v>30.138095238095239</v>
      </c>
      <c r="CZ625" s="103">
        <v>30.672727272727279</v>
      </c>
      <c r="DA625" s="103">
        <v>30.013636363636351</v>
      </c>
      <c r="DB625" s="103">
        <v>29.10869565217391</v>
      </c>
      <c r="DC625" s="103">
        <v>28.45217391304347</v>
      </c>
      <c r="DD625" s="103">
        <v>27.713043478260879</v>
      </c>
      <c r="DE625" s="103">
        <v>27.37619047619048</v>
      </c>
      <c r="DF625" s="103">
        <v>28.404761904761909</v>
      </c>
      <c r="DG625" s="103">
        <v>29.12857142857143</v>
      </c>
      <c r="DH625" s="103">
        <v>29.234999999999999</v>
      </c>
      <c r="DI625" s="103">
        <v>29.03</v>
      </c>
      <c r="DJ625" s="103">
        <v>29.595238095238091</v>
      </c>
    </row>
    <row r="626" spans="1:114" ht="15" customHeight="1" thickBot="1" x14ac:dyDescent="0.3">
      <c r="A626" s="70">
        <v>-73.834694444443997</v>
      </c>
      <c r="B626" s="70">
        <v>3.7423333333329998</v>
      </c>
      <c r="C626" s="71">
        <v>800</v>
      </c>
      <c r="D626" s="56">
        <v>32060060</v>
      </c>
      <c r="E626" s="56"/>
      <c r="F626" s="204" t="s">
        <v>1051</v>
      </c>
      <c r="G626" s="74" t="s">
        <v>122</v>
      </c>
      <c r="H626" s="76" t="s">
        <v>1052</v>
      </c>
      <c r="I626" s="129" t="s">
        <v>1539</v>
      </c>
      <c r="J626" s="129" t="s">
        <v>1539</v>
      </c>
      <c r="K626" s="129" t="s">
        <v>1539</v>
      </c>
      <c r="L626" s="129" t="s">
        <v>1539</v>
      </c>
      <c r="M626" s="129" t="s">
        <v>1539</v>
      </c>
      <c r="N626" s="129" t="s">
        <v>1539</v>
      </c>
      <c r="O626" s="129" t="s">
        <v>1539</v>
      </c>
      <c r="P626" s="129" t="s">
        <v>1539</v>
      </c>
      <c r="Q626" s="129" t="s">
        <v>1539</v>
      </c>
      <c r="R626" s="129" t="s">
        <v>1539</v>
      </c>
      <c r="S626" s="129" t="s">
        <v>1539</v>
      </c>
      <c r="T626" s="129" t="s">
        <v>1539</v>
      </c>
      <c r="U626" s="129" t="s">
        <v>1539</v>
      </c>
      <c r="V626" s="129" t="s">
        <v>1539</v>
      </c>
      <c r="W626" s="129" t="s">
        <v>1539</v>
      </c>
      <c r="X626" s="129" t="s">
        <v>1539</v>
      </c>
      <c r="Y626" s="129" t="s">
        <v>1539</v>
      </c>
      <c r="Z626" s="129" t="s">
        <v>1539</v>
      </c>
      <c r="AA626" s="129" t="s">
        <v>1539</v>
      </c>
      <c r="AB626" s="129" t="s">
        <v>1539</v>
      </c>
      <c r="AC626" s="129" t="s">
        <v>1539</v>
      </c>
      <c r="AD626" s="129" t="s">
        <v>1539</v>
      </c>
      <c r="AE626" s="129" t="s">
        <v>1539</v>
      </c>
      <c r="AF626" s="129" t="s">
        <v>1539</v>
      </c>
      <c r="AG626" s="129" t="s">
        <v>1539</v>
      </c>
      <c r="AH626" s="129" t="s">
        <v>1539</v>
      </c>
      <c r="AI626" s="129" t="s">
        <v>1539</v>
      </c>
      <c r="AJ626" s="129" t="s">
        <v>1539</v>
      </c>
      <c r="AK626" s="129" t="s">
        <v>1539</v>
      </c>
      <c r="AL626" s="129" t="s">
        <v>1539</v>
      </c>
      <c r="AM626" s="129"/>
      <c r="AN626" s="130"/>
      <c r="AO626" s="131"/>
      <c r="AQ626" s="132"/>
      <c r="AR626" s="99"/>
      <c r="AS626" s="133"/>
      <c r="AT626" s="134"/>
      <c r="AU626" s="135" t="s">
        <v>1539</v>
      </c>
      <c r="AV626" s="136"/>
      <c r="AW626" s="140"/>
      <c r="AX626" s="129" t="s">
        <v>1539</v>
      </c>
      <c r="AY626" s="129" t="s">
        <v>1539</v>
      </c>
      <c r="AZ626" s="129" t="s">
        <v>1539</v>
      </c>
      <c r="BA626" s="129" t="s">
        <v>1539</v>
      </c>
      <c r="BB626" s="129" t="s">
        <v>1539</v>
      </c>
      <c r="BC626" s="129" t="s">
        <v>1539</v>
      </c>
      <c r="BD626" s="129" t="s">
        <v>1539</v>
      </c>
      <c r="BE626" s="129"/>
      <c r="BF626" s="129"/>
      <c r="BG626" s="129"/>
      <c r="BH626" s="129"/>
      <c r="BI626" s="129"/>
      <c r="BJ626" s="129"/>
      <c r="BK626" s="129"/>
      <c r="BL626" s="129"/>
      <c r="BM626" s="129"/>
      <c r="BN626" s="137"/>
      <c r="BO626" s="138"/>
      <c r="BP626" s="131"/>
      <c r="BQ626" s="99"/>
      <c r="BR626" s="139"/>
      <c r="BS626" s="132"/>
      <c r="BT626" s="99"/>
      <c r="BU626" s="134"/>
      <c r="BV626" s="135" t="s">
        <v>1539</v>
      </c>
      <c r="BW626" s="116"/>
      <c r="BY626" s="140" t="s">
        <v>1539</v>
      </c>
      <c r="BZ626" s="140" t="s">
        <v>1539</v>
      </c>
      <c r="CA626" s="140" t="s">
        <v>1539</v>
      </c>
      <c r="CB626" s="140" t="s">
        <v>1539</v>
      </c>
      <c r="CC626" s="140" t="s">
        <v>1539</v>
      </c>
      <c r="CD626" s="140" t="s">
        <v>1539</v>
      </c>
      <c r="CE626" s="140" t="s">
        <v>1539</v>
      </c>
      <c r="CF626" s="140" t="s">
        <v>1539</v>
      </c>
      <c r="CG626" s="140" t="s">
        <v>1539</v>
      </c>
      <c r="CH626" s="140" t="s">
        <v>1539</v>
      </c>
      <c r="CI626" s="140" t="s">
        <v>1539</v>
      </c>
      <c r="CJ626" s="140" t="s">
        <v>1539</v>
      </c>
      <c r="CL626" s="140"/>
      <c r="CM626" s="140"/>
      <c r="CN626" s="140"/>
      <c r="CO626" s="140"/>
      <c r="CP626" s="140"/>
      <c r="CQ626" s="140"/>
      <c r="CR626" s="140"/>
      <c r="CS626" s="140"/>
      <c r="CT626" s="140"/>
      <c r="CU626" s="140"/>
      <c r="CV626" s="140"/>
      <c r="CW626" s="140"/>
      <c r="CY626" s="103"/>
      <c r="CZ626" s="103"/>
      <c r="DA626" s="103"/>
      <c r="DB626" s="103"/>
      <c r="DC626" s="103"/>
      <c r="DD626" s="103"/>
      <c r="DE626" s="103"/>
      <c r="DF626" s="103"/>
      <c r="DG626" s="103"/>
      <c r="DH626" s="103"/>
      <c r="DI626" s="103"/>
      <c r="DJ626" s="103"/>
    </row>
    <row r="627" spans="1:114" s="49" customFormat="1" ht="15" customHeight="1" thickTop="1" thickBot="1" x14ac:dyDescent="0.3">
      <c r="A627" s="51" t="s">
        <v>1053</v>
      </c>
      <c r="B627" s="51"/>
      <c r="C627" s="52"/>
      <c r="D627" s="53"/>
      <c r="E627" s="53"/>
      <c r="F627" s="96" t="s">
        <v>1054</v>
      </c>
      <c r="G627" s="55"/>
      <c r="H627" s="54"/>
      <c r="I627" s="145"/>
      <c r="J627" s="145"/>
      <c r="K627" s="145"/>
      <c r="L627" s="145"/>
      <c r="M627" s="145"/>
      <c r="N627" s="145"/>
      <c r="O627" s="145"/>
      <c r="P627" s="145"/>
      <c r="Q627" s="145"/>
      <c r="R627" s="145"/>
      <c r="S627" s="145"/>
      <c r="T627" s="145"/>
      <c r="U627" s="145"/>
      <c r="V627" s="145"/>
      <c r="W627" s="145"/>
      <c r="X627" s="145"/>
      <c r="Y627" s="145"/>
      <c r="Z627" s="145"/>
      <c r="AA627" s="145"/>
      <c r="AB627" s="145"/>
      <c r="AC627" s="145"/>
      <c r="AD627" s="145"/>
      <c r="AE627" s="145"/>
      <c r="AF627" s="145"/>
      <c r="AG627" s="145"/>
      <c r="AH627" s="145"/>
      <c r="AI627" s="145"/>
      <c r="AJ627" s="145"/>
      <c r="AK627" s="145"/>
      <c r="AL627" s="145"/>
      <c r="AM627" s="145"/>
      <c r="AN627" s="145"/>
      <c r="AO627" s="146"/>
      <c r="AP627" s="145"/>
      <c r="AQ627" s="145"/>
      <c r="AR627" s="145"/>
      <c r="AS627" s="149"/>
      <c r="AT627" s="148"/>
      <c r="AU627" s="148"/>
      <c r="AV627" s="148"/>
      <c r="AW627" s="212"/>
      <c r="AX627" s="145"/>
      <c r="AY627" s="145"/>
      <c r="AZ627" s="145"/>
      <c r="BA627" s="145"/>
      <c r="BB627" s="145"/>
      <c r="BC627" s="145"/>
      <c r="BD627" s="145"/>
      <c r="BE627" s="145"/>
      <c r="BF627" s="145"/>
      <c r="BG627" s="145"/>
      <c r="BH627" s="145"/>
      <c r="BI627" s="145"/>
      <c r="BJ627" s="145"/>
      <c r="BK627" s="145"/>
      <c r="BL627" s="145"/>
      <c r="BM627" s="145"/>
      <c r="BN627" s="150"/>
      <c r="BO627" s="151"/>
      <c r="BP627" s="146"/>
      <c r="BQ627" s="146"/>
      <c r="BR627" s="152"/>
      <c r="BS627" s="147"/>
      <c r="BT627" s="148"/>
      <c r="BU627" s="148"/>
      <c r="BV627" s="148"/>
      <c r="BW627" s="153"/>
      <c r="BX627" s="184"/>
      <c r="BY627" s="212"/>
      <c r="BZ627" s="212"/>
      <c r="CA627" s="212"/>
      <c r="CB627" s="212"/>
      <c r="CC627" s="212"/>
      <c r="CD627" s="212"/>
      <c r="CE627" s="212"/>
      <c r="CF627" s="212"/>
      <c r="CG627" s="212"/>
      <c r="CH627" s="212"/>
      <c r="CI627" s="212"/>
      <c r="CJ627" s="212"/>
      <c r="CL627" s="127"/>
      <c r="CM627" s="127"/>
      <c r="CN627" s="127"/>
      <c r="CO627" s="127"/>
      <c r="CP627" s="127"/>
      <c r="CQ627" s="127"/>
      <c r="CR627" s="127"/>
      <c r="CS627" s="127"/>
      <c r="CT627" s="127"/>
      <c r="CU627" s="127"/>
      <c r="CV627" s="127"/>
      <c r="CW627" s="127"/>
      <c r="CY627" s="153"/>
      <c r="CZ627" s="153"/>
      <c r="DA627" s="128"/>
      <c r="DB627" s="128"/>
      <c r="DC627" s="128"/>
      <c r="DD627" s="128"/>
      <c r="DE627" s="128"/>
      <c r="DF627" s="128"/>
      <c r="DG627" s="128"/>
      <c r="DH627" s="128"/>
      <c r="DI627" s="128"/>
      <c r="DJ627" s="128"/>
    </row>
    <row r="628" spans="1:114" ht="15" customHeight="1" thickTop="1" x14ac:dyDescent="0.25">
      <c r="A628" s="70">
        <v>-74.882222220000003</v>
      </c>
      <c r="B628" s="70">
        <v>5.0530555599999998</v>
      </c>
      <c r="C628" s="71">
        <v>341</v>
      </c>
      <c r="D628" s="56">
        <v>21250450</v>
      </c>
      <c r="E628" s="56"/>
      <c r="F628" s="195" t="s">
        <v>1055</v>
      </c>
      <c r="G628" s="57" t="s">
        <v>87</v>
      </c>
      <c r="H628" s="82" t="s">
        <v>1056</v>
      </c>
      <c r="I628" s="129" t="s">
        <v>1539</v>
      </c>
      <c r="J628" s="129" t="s">
        <v>1539</v>
      </c>
      <c r="K628" s="129" t="s">
        <v>1539</v>
      </c>
      <c r="L628" s="129" t="s">
        <v>1539</v>
      </c>
      <c r="M628" s="129" t="s">
        <v>1539</v>
      </c>
      <c r="N628" s="129" t="s">
        <v>1539</v>
      </c>
      <c r="O628" s="129" t="s">
        <v>1539</v>
      </c>
      <c r="P628" s="129" t="s">
        <v>1539</v>
      </c>
      <c r="Q628" s="129" t="s">
        <v>1539</v>
      </c>
      <c r="R628" s="129" t="s">
        <v>1539</v>
      </c>
      <c r="S628" s="129" t="s">
        <v>1539</v>
      </c>
      <c r="T628" s="129" t="s">
        <v>1539</v>
      </c>
      <c r="U628" s="129" t="s">
        <v>1539</v>
      </c>
      <c r="V628" s="129" t="s">
        <v>1539</v>
      </c>
      <c r="W628" s="129" t="s">
        <v>1539</v>
      </c>
      <c r="X628" s="129" t="s">
        <v>1539</v>
      </c>
      <c r="Y628" s="129" t="s">
        <v>1539</v>
      </c>
      <c r="Z628" s="129" t="s">
        <v>1539</v>
      </c>
      <c r="AA628" s="129" t="s">
        <v>1539</v>
      </c>
      <c r="AB628" s="129" t="s">
        <v>1539</v>
      </c>
      <c r="AC628" s="129" t="s">
        <v>1539</v>
      </c>
      <c r="AD628" s="129" t="s">
        <v>1539</v>
      </c>
      <c r="AE628" s="129" t="s">
        <v>1539</v>
      </c>
      <c r="AF628" s="129" t="s">
        <v>1539</v>
      </c>
      <c r="AG628" s="129" t="s">
        <v>1539</v>
      </c>
      <c r="AH628" s="129" t="s">
        <v>1539</v>
      </c>
      <c r="AI628" s="129" t="s">
        <v>1539</v>
      </c>
      <c r="AJ628" s="129" t="s">
        <v>1539</v>
      </c>
      <c r="AK628" s="129" t="s">
        <v>1539</v>
      </c>
      <c r="AL628" s="129" t="s">
        <v>1539</v>
      </c>
      <c r="AM628" s="129"/>
      <c r="AN628" s="130"/>
      <c r="AO628" s="131"/>
      <c r="AQ628" s="132"/>
      <c r="AR628" s="99"/>
      <c r="AS628" s="133"/>
      <c r="AT628" s="134"/>
      <c r="AU628" s="135" t="s">
        <v>1539</v>
      </c>
      <c r="AV628" s="136"/>
      <c r="AW628" s="140"/>
      <c r="AX628" s="129" t="s">
        <v>1539</v>
      </c>
      <c r="AY628" s="129" t="s">
        <v>1539</v>
      </c>
      <c r="AZ628" s="129" t="s">
        <v>1539</v>
      </c>
      <c r="BA628" s="129" t="s">
        <v>1539</v>
      </c>
      <c r="BB628" s="129" t="s">
        <v>1539</v>
      </c>
      <c r="BC628" s="129" t="s">
        <v>1539</v>
      </c>
      <c r="BD628" s="129" t="s">
        <v>1539</v>
      </c>
      <c r="BE628" s="129"/>
      <c r="BF628" s="129"/>
      <c r="BG628" s="129"/>
      <c r="BH628" s="129"/>
      <c r="BI628" s="129"/>
      <c r="BJ628" s="129"/>
      <c r="BK628" s="129"/>
      <c r="BL628" s="129"/>
      <c r="BM628" s="129"/>
      <c r="BN628" s="137"/>
      <c r="BO628" s="138"/>
      <c r="BP628" s="131"/>
      <c r="BQ628" s="99"/>
      <c r="BR628" s="139"/>
      <c r="BS628" s="132"/>
      <c r="BT628" s="99"/>
      <c r="BU628" s="134"/>
      <c r="BV628" s="135" t="s">
        <v>1539</v>
      </c>
      <c r="BW628" s="116"/>
      <c r="BY628" s="140" t="s">
        <v>1539</v>
      </c>
      <c r="BZ628" s="140" t="s">
        <v>1539</v>
      </c>
      <c r="CA628" s="140" t="s">
        <v>1539</v>
      </c>
      <c r="CB628" s="140" t="s">
        <v>1539</v>
      </c>
      <c r="CC628" s="140" t="s">
        <v>1539</v>
      </c>
      <c r="CD628" s="140" t="s">
        <v>1539</v>
      </c>
      <c r="CE628" s="140" t="s">
        <v>1539</v>
      </c>
      <c r="CF628" s="140" t="s">
        <v>1539</v>
      </c>
      <c r="CG628" s="140" t="s">
        <v>1539</v>
      </c>
      <c r="CH628" s="140" t="s">
        <v>1539</v>
      </c>
      <c r="CI628" s="140" t="s">
        <v>1539</v>
      </c>
      <c r="CJ628" s="140" t="s">
        <v>1539</v>
      </c>
      <c r="CL628" s="140"/>
      <c r="CM628" s="140"/>
      <c r="CN628" s="140"/>
      <c r="CO628" s="140"/>
      <c r="CP628" s="140"/>
      <c r="CQ628" s="140"/>
      <c r="CR628" s="140"/>
      <c r="CS628" s="140"/>
      <c r="CT628" s="140"/>
      <c r="CU628" s="140"/>
      <c r="CV628" s="140"/>
      <c r="CW628" s="140"/>
      <c r="CY628" s="105"/>
      <c r="CZ628" s="105"/>
      <c r="DA628" s="105"/>
      <c r="DB628" s="105"/>
      <c r="DC628" s="105"/>
      <c r="DD628" s="105"/>
      <c r="DE628" s="105"/>
      <c r="DF628" s="105"/>
      <c r="DG628" s="105"/>
      <c r="DH628" s="105"/>
      <c r="DI628" s="105"/>
      <c r="DJ628" s="105"/>
    </row>
    <row r="629" spans="1:114" ht="15" customHeight="1" x14ac:dyDescent="0.25">
      <c r="A629" s="70">
        <v>-74.767944439999994</v>
      </c>
      <c r="B629" s="70">
        <v>4.7837500000000004</v>
      </c>
      <c r="C629" s="71">
        <v>450</v>
      </c>
      <c r="D629" s="56">
        <v>21255080</v>
      </c>
      <c r="E629" s="56"/>
      <c r="F629" s="195" t="s">
        <v>1057</v>
      </c>
      <c r="G629" s="57" t="s">
        <v>87</v>
      </c>
      <c r="H629" s="82" t="s">
        <v>1058</v>
      </c>
      <c r="I629" s="129">
        <v>34.799999999999997</v>
      </c>
      <c r="J629" s="129">
        <v>32.6</v>
      </c>
      <c r="K629" s="129" t="s">
        <v>1539</v>
      </c>
      <c r="L629" s="129" t="s">
        <v>1539</v>
      </c>
      <c r="M629" s="129" t="s">
        <v>1539</v>
      </c>
      <c r="N629" s="129" t="s">
        <v>1539</v>
      </c>
      <c r="O629" s="129">
        <v>34.6</v>
      </c>
      <c r="P629" s="129">
        <v>33.6</v>
      </c>
      <c r="Q629" s="129">
        <v>35.4</v>
      </c>
      <c r="R629" s="129">
        <v>35.6</v>
      </c>
      <c r="S629" s="129" t="s">
        <v>1539</v>
      </c>
      <c r="T629" s="129">
        <v>34.4</v>
      </c>
      <c r="U629" s="129">
        <v>31.8</v>
      </c>
      <c r="V629" s="129">
        <v>30.8</v>
      </c>
      <c r="W629" s="129">
        <v>29.4</v>
      </c>
      <c r="X629" s="129">
        <v>29</v>
      </c>
      <c r="Y629" s="129">
        <v>33</v>
      </c>
      <c r="Z629" s="129" t="s">
        <v>1539</v>
      </c>
      <c r="AA629" s="129">
        <v>33.6</v>
      </c>
      <c r="AB629" s="129">
        <v>32.200000000000003</v>
      </c>
      <c r="AC629" s="129">
        <v>30.8</v>
      </c>
      <c r="AD629" s="129">
        <v>39</v>
      </c>
      <c r="AE629" s="129">
        <v>33</v>
      </c>
      <c r="AF629" s="129">
        <v>31.4</v>
      </c>
      <c r="AG629" s="129" t="s">
        <v>1539</v>
      </c>
      <c r="AH629" s="129">
        <v>34.6</v>
      </c>
      <c r="AI629" s="129" t="s">
        <v>1539</v>
      </c>
      <c r="AJ629" s="129">
        <v>31.2</v>
      </c>
      <c r="AK629" s="129">
        <v>32</v>
      </c>
      <c r="AL629" s="129">
        <v>32.200000000000003</v>
      </c>
      <c r="AM629" s="129"/>
      <c r="AN629" s="130">
        <f>+LOOKUP(1000,I629:AM629)</f>
        <v>32.200000000000003</v>
      </c>
      <c r="AO629" s="131"/>
      <c r="AQ629" s="132"/>
      <c r="AR629" s="99"/>
      <c r="AS629" s="133"/>
      <c r="AT629" s="134">
        <f>+MAX(I629:AM629)</f>
        <v>39</v>
      </c>
      <c r="AU629" s="135">
        <v>39.4</v>
      </c>
      <c r="AV629" s="136">
        <f>+AT629-AU629</f>
        <v>-0.39999999999999858</v>
      </c>
      <c r="AW629" s="140"/>
      <c r="AX629" s="129">
        <v>32</v>
      </c>
      <c r="AY629" s="129">
        <v>31</v>
      </c>
      <c r="AZ629" s="129" t="s">
        <v>1539</v>
      </c>
      <c r="BA629" s="129">
        <v>32.4</v>
      </c>
      <c r="BB629" s="129" t="s">
        <v>1539</v>
      </c>
      <c r="BC629" s="129">
        <v>33.4</v>
      </c>
      <c r="BD629" s="129">
        <v>32.799999999999997</v>
      </c>
      <c r="BE629" s="129"/>
      <c r="BF629" s="129"/>
      <c r="BG629" s="129"/>
      <c r="BH629" s="129"/>
      <c r="BI629" s="129"/>
      <c r="BJ629" s="129"/>
      <c r="BK629" s="129"/>
      <c r="BL629" s="129"/>
      <c r="BM629" s="129"/>
      <c r="BN629" s="137">
        <f>+LOOKUP(1000,AX629:BM629)</f>
        <v>32.799999999999997</v>
      </c>
      <c r="BO629" s="138"/>
      <c r="BP629" s="131"/>
      <c r="BQ629" s="99">
        <f>+BN629-BP629</f>
        <v>32.799999999999997</v>
      </c>
      <c r="BR629" s="139"/>
      <c r="BS629" s="132">
        <f>+AVERAGE(AX629:BM629)</f>
        <v>32.320000000000007</v>
      </c>
      <c r="BT629" s="99">
        <f>+BS629-BP629</f>
        <v>32.320000000000007</v>
      </c>
      <c r="BU629" s="134">
        <f>+MAX(AX629:BM629)</f>
        <v>33.4</v>
      </c>
      <c r="BV629" s="135">
        <v>40.200000000000003</v>
      </c>
      <c r="BW629" s="116">
        <f>+BU629-BV629</f>
        <v>-6.8000000000000043</v>
      </c>
      <c r="BY629" s="140">
        <v>40.4</v>
      </c>
      <c r="BZ629" s="140">
        <v>40.799999999999997</v>
      </c>
      <c r="CA629" s="140">
        <v>42</v>
      </c>
      <c r="CB629" s="140">
        <v>40</v>
      </c>
      <c r="CC629" s="140">
        <v>39.6</v>
      </c>
      <c r="CD629" s="140">
        <v>39.799999999999997</v>
      </c>
      <c r="CE629" s="140">
        <v>40</v>
      </c>
      <c r="CF629" s="140">
        <v>42</v>
      </c>
      <c r="CG629" s="140">
        <v>41.8</v>
      </c>
      <c r="CH629" s="140">
        <v>39.799999999999997</v>
      </c>
      <c r="CI629" s="140">
        <v>39.4</v>
      </c>
      <c r="CJ629" s="140">
        <v>40.200000000000003</v>
      </c>
      <c r="CL629" s="140">
        <v>37.687500000000007</v>
      </c>
      <c r="CM629" s="140">
        <v>38.104545454545459</v>
      </c>
      <c r="CN629" s="140">
        <v>38.020833333333343</v>
      </c>
      <c r="CO629" s="140">
        <v>37.047999999999988</v>
      </c>
      <c r="CP629" s="140">
        <v>36.527999999999999</v>
      </c>
      <c r="CQ629" s="140">
        <v>36.938461538461539</v>
      </c>
      <c r="CR629" s="140">
        <v>38.161538461538463</v>
      </c>
      <c r="CS629" s="140">
        <v>38.811999999999998</v>
      </c>
      <c r="CT629" s="140">
        <v>38.458333333333329</v>
      </c>
      <c r="CU629" s="140">
        <v>36.576000000000001</v>
      </c>
      <c r="CV629" s="140">
        <v>35.770833333333329</v>
      </c>
      <c r="CW629" s="140">
        <v>36.265217391304347</v>
      </c>
      <c r="CY629" s="105">
        <v>34.4</v>
      </c>
      <c r="CZ629" s="105">
        <v>34.5</v>
      </c>
      <c r="DA629" s="105">
        <v>34.299999999999997</v>
      </c>
      <c r="DB629" s="105">
        <v>33.4</v>
      </c>
      <c r="DC629" s="105">
        <v>33.200000000000003</v>
      </c>
      <c r="DD629" s="105">
        <v>34</v>
      </c>
      <c r="DE629" s="105">
        <v>35.299999999999997</v>
      </c>
      <c r="DF629" s="105">
        <v>35.799999999999997</v>
      </c>
      <c r="DG629" s="105">
        <v>34.9</v>
      </c>
      <c r="DH629" s="105">
        <v>32.9</v>
      </c>
      <c r="DI629" s="105">
        <v>32.6</v>
      </c>
      <c r="DJ629" s="105">
        <v>33.6</v>
      </c>
    </row>
    <row r="630" spans="1:114" ht="15" customHeight="1" x14ac:dyDescent="0.25">
      <c r="A630" s="70">
        <v>-74.935777779999995</v>
      </c>
      <c r="B630" s="70">
        <v>4.8000833299999996</v>
      </c>
      <c r="C630" s="71">
        <v>477</v>
      </c>
      <c r="D630" s="56">
        <v>21250070</v>
      </c>
      <c r="E630" s="56"/>
      <c r="F630" s="195" t="s">
        <v>179</v>
      </c>
      <c r="G630" s="57" t="s">
        <v>87</v>
      </c>
      <c r="H630" s="82" t="s">
        <v>1059</v>
      </c>
      <c r="I630" s="129" t="s">
        <v>1539</v>
      </c>
      <c r="J630" s="129" t="s">
        <v>1539</v>
      </c>
      <c r="K630" s="129" t="s">
        <v>1539</v>
      </c>
      <c r="L630" s="129" t="s">
        <v>1539</v>
      </c>
      <c r="M630" s="129" t="s">
        <v>1539</v>
      </c>
      <c r="N630" s="129" t="s">
        <v>1539</v>
      </c>
      <c r="O630" s="129" t="s">
        <v>1539</v>
      </c>
      <c r="P630" s="129" t="s">
        <v>1539</v>
      </c>
      <c r="Q630" s="129" t="s">
        <v>1539</v>
      </c>
      <c r="R630" s="129" t="s">
        <v>1539</v>
      </c>
      <c r="S630" s="129" t="s">
        <v>1539</v>
      </c>
      <c r="T630" s="129" t="s">
        <v>1539</v>
      </c>
      <c r="U630" s="129" t="s">
        <v>1539</v>
      </c>
      <c r="V630" s="129" t="s">
        <v>1539</v>
      </c>
      <c r="W630" s="129" t="s">
        <v>1539</v>
      </c>
      <c r="X630" s="129" t="s">
        <v>1539</v>
      </c>
      <c r="Y630" s="129" t="s">
        <v>1539</v>
      </c>
      <c r="Z630" s="129" t="s">
        <v>1539</v>
      </c>
      <c r="AA630" s="129" t="s">
        <v>1539</v>
      </c>
      <c r="AB630" s="129" t="s">
        <v>1539</v>
      </c>
      <c r="AC630" s="129" t="s">
        <v>1539</v>
      </c>
      <c r="AD630" s="129" t="s">
        <v>1539</v>
      </c>
      <c r="AE630" s="129" t="s">
        <v>1539</v>
      </c>
      <c r="AF630" s="129" t="s">
        <v>1539</v>
      </c>
      <c r="AG630" s="129" t="s">
        <v>1539</v>
      </c>
      <c r="AH630" s="129" t="s">
        <v>1539</v>
      </c>
      <c r="AI630" s="129" t="s">
        <v>1539</v>
      </c>
      <c r="AJ630" s="129" t="s">
        <v>1539</v>
      </c>
      <c r="AK630" s="129" t="s">
        <v>1539</v>
      </c>
      <c r="AL630" s="129" t="s">
        <v>1539</v>
      </c>
      <c r="AM630" s="129"/>
      <c r="AN630" s="130"/>
      <c r="AO630" s="131"/>
      <c r="AQ630" s="132"/>
      <c r="AR630" s="99"/>
      <c r="AS630" s="133"/>
      <c r="AT630" s="134"/>
      <c r="AU630" s="135" t="s">
        <v>1539</v>
      </c>
      <c r="AV630" s="136"/>
      <c r="AW630" s="140"/>
      <c r="AX630" s="129" t="s">
        <v>1539</v>
      </c>
      <c r="AY630" s="129" t="s">
        <v>1539</v>
      </c>
      <c r="AZ630" s="129" t="s">
        <v>1539</v>
      </c>
      <c r="BA630" s="129" t="s">
        <v>1539</v>
      </c>
      <c r="BB630" s="129" t="s">
        <v>1539</v>
      </c>
      <c r="BC630" s="129" t="s">
        <v>1539</v>
      </c>
      <c r="BD630" s="129" t="s">
        <v>1539</v>
      </c>
      <c r="BE630" s="129"/>
      <c r="BF630" s="129"/>
      <c r="BG630" s="129"/>
      <c r="BH630" s="129"/>
      <c r="BI630" s="129"/>
      <c r="BJ630" s="129"/>
      <c r="BK630" s="129"/>
      <c r="BL630" s="129"/>
      <c r="BM630" s="129"/>
      <c r="BN630" s="137"/>
      <c r="BO630" s="138"/>
      <c r="BP630" s="131"/>
      <c r="BQ630" s="99"/>
      <c r="BR630" s="139"/>
      <c r="BS630" s="132"/>
      <c r="BT630" s="99"/>
      <c r="BU630" s="134"/>
      <c r="BV630" s="135" t="s">
        <v>1539</v>
      </c>
      <c r="BW630" s="116"/>
      <c r="BY630" s="140" t="s">
        <v>1539</v>
      </c>
      <c r="BZ630" s="140" t="s">
        <v>1539</v>
      </c>
      <c r="CA630" s="140" t="s">
        <v>1539</v>
      </c>
      <c r="CB630" s="140" t="s">
        <v>1539</v>
      </c>
      <c r="CC630" s="140" t="s">
        <v>1539</v>
      </c>
      <c r="CD630" s="140" t="s">
        <v>1539</v>
      </c>
      <c r="CE630" s="140" t="s">
        <v>1539</v>
      </c>
      <c r="CF630" s="140" t="s">
        <v>1539</v>
      </c>
      <c r="CG630" s="140" t="s">
        <v>1539</v>
      </c>
      <c r="CH630" s="140" t="s">
        <v>1539</v>
      </c>
      <c r="CI630" s="140" t="s">
        <v>1539</v>
      </c>
      <c r="CJ630" s="140" t="s">
        <v>1539</v>
      </c>
      <c r="CL630" s="140"/>
      <c r="CM630" s="140"/>
      <c r="CN630" s="140"/>
      <c r="CO630" s="140"/>
      <c r="CP630" s="140"/>
      <c r="CQ630" s="140"/>
      <c r="CR630" s="140"/>
      <c r="CS630" s="140"/>
      <c r="CT630" s="140"/>
      <c r="CU630" s="140"/>
      <c r="CV630" s="140"/>
      <c r="CW630" s="140"/>
      <c r="CY630" s="105"/>
      <c r="CZ630" s="105"/>
      <c r="DA630" s="105"/>
      <c r="DB630" s="105"/>
      <c r="DC630" s="105"/>
      <c r="DD630" s="105"/>
      <c r="DE630" s="105"/>
      <c r="DF630" s="105"/>
      <c r="DG630" s="105"/>
      <c r="DH630" s="105"/>
      <c r="DI630" s="105"/>
      <c r="DJ630" s="105"/>
    </row>
    <row r="631" spans="1:114" ht="15" customHeight="1" x14ac:dyDescent="0.25">
      <c r="A631" s="70">
        <v>-74.683333333333337</v>
      </c>
      <c r="B631" s="70">
        <v>4.0666666666666664</v>
      </c>
      <c r="C631" s="71">
        <v>450</v>
      </c>
      <c r="D631" s="56">
        <v>21160030</v>
      </c>
      <c r="E631" s="56"/>
      <c r="F631" s="195" t="s">
        <v>1060</v>
      </c>
      <c r="G631" s="57" t="s">
        <v>87</v>
      </c>
      <c r="H631" s="82" t="s">
        <v>1060</v>
      </c>
      <c r="I631" s="129" t="s">
        <v>1539</v>
      </c>
      <c r="J631" s="129" t="s">
        <v>1539</v>
      </c>
      <c r="K631" s="129" t="s">
        <v>1539</v>
      </c>
      <c r="L631" s="129" t="s">
        <v>1539</v>
      </c>
      <c r="M631" s="129" t="s">
        <v>1539</v>
      </c>
      <c r="N631" s="129" t="s">
        <v>1539</v>
      </c>
      <c r="O631" s="129" t="s">
        <v>1539</v>
      </c>
      <c r="P631" s="129" t="s">
        <v>1539</v>
      </c>
      <c r="Q631" s="129" t="s">
        <v>1539</v>
      </c>
      <c r="R631" s="129" t="s">
        <v>1539</v>
      </c>
      <c r="S631" s="129" t="s">
        <v>1539</v>
      </c>
      <c r="T631" s="129" t="s">
        <v>1539</v>
      </c>
      <c r="U631" s="129" t="s">
        <v>1539</v>
      </c>
      <c r="V631" s="129" t="s">
        <v>1539</v>
      </c>
      <c r="W631" s="129" t="s">
        <v>1539</v>
      </c>
      <c r="X631" s="129" t="s">
        <v>1539</v>
      </c>
      <c r="Y631" s="129" t="s">
        <v>1539</v>
      </c>
      <c r="Z631" s="129" t="s">
        <v>1539</v>
      </c>
      <c r="AA631" s="129" t="s">
        <v>1539</v>
      </c>
      <c r="AB631" s="129" t="s">
        <v>1539</v>
      </c>
      <c r="AC631" s="129" t="s">
        <v>1539</v>
      </c>
      <c r="AD631" s="129" t="s">
        <v>1539</v>
      </c>
      <c r="AE631" s="129" t="s">
        <v>1539</v>
      </c>
      <c r="AF631" s="129" t="s">
        <v>1539</v>
      </c>
      <c r="AG631" s="129" t="s">
        <v>1539</v>
      </c>
      <c r="AH631" s="129" t="s">
        <v>1539</v>
      </c>
      <c r="AI631" s="129" t="s">
        <v>1539</v>
      </c>
      <c r="AJ631" s="129" t="s">
        <v>1539</v>
      </c>
      <c r="AK631" s="129" t="s">
        <v>1539</v>
      </c>
      <c r="AL631" s="129" t="s">
        <v>1539</v>
      </c>
      <c r="AM631" s="129"/>
      <c r="AN631" s="130"/>
      <c r="AO631" s="131"/>
      <c r="AQ631" s="132"/>
      <c r="AR631" s="99"/>
      <c r="AS631" s="133"/>
      <c r="AT631" s="134"/>
      <c r="AU631" s="135" t="s">
        <v>1539</v>
      </c>
      <c r="AV631" s="136"/>
      <c r="AW631" s="140"/>
      <c r="AX631" s="129" t="s">
        <v>1539</v>
      </c>
      <c r="AY631" s="129" t="s">
        <v>1539</v>
      </c>
      <c r="AZ631" s="129" t="s">
        <v>1539</v>
      </c>
      <c r="BA631" s="129" t="s">
        <v>1539</v>
      </c>
      <c r="BB631" s="129" t="s">
        <v>1539</v>
      </c>
      <c r="BC631" s="129" t="s">
        <v>1539</v>
      </c>
      <c r="BD631" s="129" t="s">
        <v>1539</v>
      </c>
      <c r="BE631" s="129"/>
      <c r="BF631" s="129"/>
      <c r="BG631" s="129"/>
      <c r="BH631" s="129"/>
      <c r="BI631" s="129"/>
      <c r="BJ631" s="129"/>
      <c r="BK631" s="129"/>
      <c r="BL631" s="129"/>
      <c r="BM631" s="129"/>
      <c r="BN631" s="137"/>
      <c r="BO631" s="138"/>
      <c r="BP631" s="131"/>
      <c r="BQ631" s="99"/>
      <c r="BR631" s="139"/>
      <c r="BS631" s="132"/>
      <c r="BT631" s="99"/>
      <c r="BU631" s="134"/>
      <c r="BV631" s="135" t="s">
        <v>1539</v>
      </c>
      <c r="BW631" s="116"/>
      <c r="BY631" s="140" t="s">
        <v>1539</v>
      </c>
      <c r="BZ631" s="140" t="s">
        <v>1539</v>
      </c>
      <c r="CA631" s="140" t="s">
        <v>1539</v>
      </c>
      <c r="CB631" s="140" t="s">
        <v>1539</v>
      </c>
      <c r="CC631" s="140" t="s">
        <v>1539</v>
      </c>
      <c r="CD631" s="140" t="s">
        <v>1539</v>
      </c>
      <c r="CE631" s="140" t="s">
        <v>1539</v>
      </c>
      <c r="CF631" s="140" t="s">
        <v>1539</v>
      </c>
      <c r="CG631" s="140" t="s">
        <v>1539</v>
      </c>
      <c r="CH631" s="140" t="s">
        <v>1539</v>
      </c>
      <c r="CI631" s="140" t="s">
        <v>1539</v>
      </c>
      <c r="CJ631" s="140" t="s">
        <v>1539</v>
      </c>
      <c r="CL631" s="140"/>
      <c r="CM631" s="140"/>
      <c r="CN631" s="140"/>
      <c r="CO631" s="140"/>
      <c r="CP631" s="140"/>
      <c r="CQ631" s="140"/>
      <c r="CR631" s="140"/>
      <c r="CS631" s="140"/>
      <c r="CT631" s="140"/>
      <c r="CU631" s="140"/>
      <c r="CV631" s="140"/>
      <c r="CW631" s="140"/>
      <c r="CY631" s="105"/>
      <c r="CZ631" s="105"/>
      <c r="DA631" s="105"/>
      <c r="DB631" s="105"/>
      <c r="DC631" s="105"/>
      <c r="DD631" s="105"/>
      <c r="DE631" s="105"/>
      <c r="DF631" s="105"/>
      <c r="DG631" s="105"/>
      <c r="DH631" s="105"/>
      <c r="DI631" s="105"/>
      <c r="DJ631" s="105"/>
    </row>
    <row r="632" spans="1:114" ht="15" customHeight="1" x14ac:dyDescent="0.25">
      <c r="A632" s="70">
        <v>-74.683333333333337</v>
      </c>
      <c r="B632" s="70">
        <v>4.55</v>
      </c>
      <c r="C632" s="71">
        <v>316</v>
      </c>
      <c r="D632" s="56">
        <v>21235010</v>
      </c>
      <c r="E632" s="56"/>
      <c r="F632" s="195" t="s">
        <v>1061</v>
      </c>
      <c r="G632" s="57" t="s">
        <v>133</v>
      </c>
      <c r="H632" s="82" t="s">
        <v>1062</v>
      </c>
      <c r="I632" s="129">
        <v>35</v>
      </c>
      <c r="J632" s="129">
        <v>34.200000000000003</v>
      </c>
      <c r="K632" s="129">
        <v>34.200000000000003</v>
      </c>
      <c r="L632" s="129">
        <v>39.4</v>
      </c>
      <c r="M632" s="129">
        <v>36.200000000000003</v>
      </c>
      <c r="N632" s="129">
        <v>31</v>
      </c>
      <c r="O632" s="129">
        <v>34.799999999999997</v>
      </c>
      <c r="P632" s="129">
        <v>33.799999999999997</v>
      </c>
      <c r="Q632" s="129">
        <v>36.200000000000003</v>
      </c>
      <c r="R632" s="129">
        <v>36</v>
      </c>
      <c r="S632" s="129">
        <v>34.4</v>
      </c>
      <c r="T632" s="129">
        <v>35.4</v>
      </c>
      <c r="U632" s="129">
        <v>35</v>
      </c>
      <c r="V632" s="129">
        <v>32.4</v>
      </c>
      <c r="W632" s="129">
        <v>33.799999999999997</v>
      </c>
      <c r="X632" s="129">
        <v>32</v>
      </c>
      <c r="Y632" s="129">
        <v>30</v>
      </c>
      <c r="Z632" s="129">
        <v>33.4</v>
      </c>
      <c r="AA632" s="129">
        <v>34.799999999999997</v>
      </c>
      <c r="AB632" s="129">
        <v>32.799999999999997</v>
      </c>
      <c r="AC632" s="129">
        <v>34.6</v>
      </c>
      <c r="AD632" s="129">
        <v>33.799999999999997</v>
      </c>
      <c r="AE632" s="129">
        <v>34.4</v>
      </c>
      <c r="AF632" s="129">
        <v>29.6</v>
      </c>
      <c r="AG632" s="129">
        <v>34.9</v>
      </c>
      <c r="AH632" s="129">
        <v>35</v>
      </c>
      <c r="AI632" s="129">
        <v>34.4</v>
      </c>
      <c r="AJ632" s="129">
        <v>32</v>
      </c>
      <c r="AK632" s="129">
        <v>33.6</v>
      </c>
      <c r="AL632" s="129">
        <v>33.6</v>
      </c>
      <c r="AM632" s="129"/>
      <c r="AN632" s="130">
        <f>+LOOKUP(1000,I632:AM632)</f>
        <v>33.6</v>
      </c>
      <c r="AO632" s="131"/>
      <c r="AQ632" s="132"/>
      <c r="AR632" s="99"/>
      <c r="AS632" s="133"/>
      <c r="AT632" s="134">
        <f>+MAX(I632:AM632)</f>
        <v>39.4</v>
      </c>
      <c r="AU632" s="135">
        <v>39.799999999999997</v>
      </c>
      <c r="AV632" s="136">
        <f>+AT632-AU632</f>
        <v>-0.39999999999999858</v>
      </c>
      <c r="AW632" s="140"/>
      <c r="AX632" s="129">
        <v>32.799999999999997</v>
      </c>
      <c r="AY632" s="129">
        <v>32.799999999999997</v>
      </c>
      <c r="AZ632" s="129">
        <v>34.200000000000003</v>
      </c>
      <c r="BA632" s="129">
        <v>34</v>
      </c>
      <c r="BB632" s="129">
        <v>34.200000000000003</v>
      </c>
      <c r="BC632" s="129">
        <v>35.4</v>
      </c>
      <c r="BD632" s="129">
        <v>35.4</v>
      </c>
      <c r="BE632" s="129"/>
      <c r="BF632" s="129"/>
      <c r="BG632" s="129"/>
      <c r="BH632" s="129"/>
      <c r="BI632" s="129"/>
      <c r="BJ632" s="129"/>
      <c r="BK632" s="129"/>
      <c r="BL632" s="129"/>
      <c r="BM632" s="129"/>
      <c r="BN632" s="137">
        <f>+LOOKUP(1000,AX632:BM632)</f>
        <v>35.4</v>
      </c>
      <c r="BO632" s="138"/>
      <c r="BP632" s="131"/>
      <c r="BQ632" s="99">
        <f>+BN632-BP632</f>
        <v>35.4</v>
      </c>
      <c r="BR632" s="139"/>
      <c r="BS632" s="132">
        <f>+AVERAGE(AX632:BM632)</f>
        <v>34.114285714285714</v>
      </c>
      <c r="BT632" s="99">
        <f>+BS632-BP632</f>
        <v>34.114285714285714</v>
      </c>
      <c r="BU632" s="134">
        <f>+MAX(AX632:BM632)</f>
        <v>35.4</v>
      </c>
      <c r="BV632" s="135">
        <v>39.799999999999997</v>
      </c>
      <c r="BW632" s="116">
        <f>+BU632-BV632</f>
        <v>-4.3999999999999986</v>
      </c>
      <c r="BY632" s="140">
        <v>41</v>
      </c>
      <c r="BZ632" s="140">
        <v>41.4</v>
      </c>
      <c r="CA632" s="140">
        <v>42.6</v>
      </c>
      <c r="CB632" s="140">
        <v>42</v>
      </c>
      <c r="CC632" s="140">
        <v>40</v>
      </c>
      <c r="CD632" s="140">
        <v>39.799999999999997</v>
      </c>
      <c r="CE632" s="140">
        <v>40.6</v>
      </c>
      <c r="CF632" s="140">
        <v>41.6</v>
      </c>
      <c r="CG632" s="140">
        <v>42.6</v>
      </c>
      <c r="CH632" s="140">
        <v>41.8</v>
      </c>
      <c r="CI632" s="140">
        <v>39.799999999999997</v>
      </c>
      <c r="CJ632" s="140">
        <v>39.799999999999997</v>
      </c>
      <c r="CL632" s="140">
        <v>37.484615384615381</v>
      </c>
      <c r="CM632" s="140">
        <v>38.051851851851843</v>
      </c>
      <c r="CN632" s="140">
        <v>37.662962962962958</v>
      </c>
      <c r="CO632" s="140">
        <v>37.34615384615384</v>
      </c>
      <c r="CP632" s="140">
        <v>36.476923076923079</v>
      </c>
      <c r="CQ632" s="140">
        <v>36.849999999999987</v>
      </c>
      <c r="CR632" s="140">
        <v>37.629629629629633</v>
      </c>
      <c r="CS632" s="140">
        <v>38.335999999999991</v>
      </c>
      <c r="CT632" s="140">
        <v>38.311111111111103</v>
      </c>
      <c r="CU632" s="140">
        <v>37.231999999999992</v>
      </c>
      <c r="CV632" s="140">
        <v>36.044444444444437</v>
      </c>
      <c r="CW632" s="140">
        <v>36.562962962962963</v>
      </c>
      <c r="CY632" s="105">
        <v>34.643999999999991</v>
      </c>
      <c r="CZ632" s="105">
        <v>34.680769230769229</v>
      </c>
      <c r="DA632" s="105">
        <v>34.273076923076921</v>
      </c>
      <c r="DB632" s="105">
        <v>33.840000000000003</v>
      </c>
      <c r="DC632" s="105">
        <v>33.587999999999987</v>
      </c>
      <c r="DD632" s="105">
        <v>34.084000000000003</v>
      </c>
      <c r="DE632" s="105">
        <v>35.219230769230769</v>
      </c>
      <c r="DF632" s="105">
        <v>35.764000000000003</v>
      </c>
      <c r="DG632" s="105">
        <v>35.257692307692302</v>
      </c>
      <c r="DH632" s="105">
        <v>33.854166666666657</v>
      </c>
      <c r="DI632" s="105">
        <v>33.088461538461537</v>
      </c>
      <c r="DJ632" s="105">
        <v>33.799999999999997</v>
      </c>
    </row>
    <row r="633" spans="1:114" ht="15" customHeight="1" x14ac:dyDescent="0.25">
      <c r="A633" s="70">
        <v>-74.916944444444454</v>
      </c>
      <c r="B633" s="70">
        <v>3.787638888888889</v>
      </c>
      <c r="C633" s="71">
        <v>322</v>
      </c>
      <c r="D633" s="56">
        <v>21165010</v>
      </c>
      <c r="E633" s="56"/>
      <c r="F633" s="195" t="s">
        <v>1063</v>
      </c>
      <c r="G633" s="57" t="s">
        <v>87</v>
      </c>
      <c r="H633" s="82" t="s">
        <v>1064</v>
      </c>
      <c r="I633" s="129">
        <v>34.4</v>
      </c>
      <c r="J633" s="129">
        <v>36</v>
      </c>
      <c r="K633" s="129">
        <v>35.799999999999997</v>
      </c>
      <c r="L633" s="129">
        <v>34.799999999999997</v>
      </c>
      <c r="M633" s="129" t="s">
        <v>1539</v>
      </c>
      <c r="N633" s="129" t="s">
        <v>1539</v>
      </c>
      <c r="O633" s="129" t="s">
        <v>1539</v>
      </c>
      <c r="P633" s="129" t="s">
        <v>1539</v>
      </c>
      <c r="Q633" s="129" t="s">
        <v>1539</v>
      </c>
      <c r="R633" s="129" t="s">
        <v>1539</v>
      </c>
      <c r="S633" s="129" t="s">
        <v>1539</v>
      </c>
      <c r="T633" s="129" t="s">
        <v>1539</v>
      </c>
      <c r="U633" s="129" t="s">
        <v>1539</v>
      </c>
      <c r="V633" s="129" t="s">
        <v>1539</v>
      </c>
      <c r="W633" s="129" t="s">
        <v>1539</v>
      </c>
      <c r="X633" s="129" t="s">
        <v>1539</v>
      </c>
      <c r="Y633" s="129" t="s">
        <v>1539</v>
      </c>
      <c r="Z633" s="129" t="s">
        <v>1539</v>
      </c>
      <c r="AA633" s="129" t="s">
        <v>1539</v>
      </c>
      <c r="AB633" s="129" t="s">
        <v>1539</v>
      </c>
      <c r="AC633" s="129" t="s">
        <v>1539</v>
      </c>
      <c r="AD633" s="129" t="s">
        <v>1539</v>
      </c>
      <c r="AE633" s="129" t="s">
        <v>1539</v>
      </c>
      <c r="AF633" s="129" t="s">
        <v>1539</v>
      </c>
      <c r="AG633" s="129" t="s">
        <v>1539</v>
      </c>
      <c r="AH633" s="129" t="s">
        <v>1539</v>
      </c>
      <c r="AI633" s="129" t="s">
        <v>1539</v>
      </c>
      <c r="AJ633" s="129" t="s">
        <v>1539</v>
      </c>
      <c r="AK633" s="129" t="s">
        <v>1539</v>
      </c>
      <c r="AL633" s="129" t="s">
        <v>1539</v>
      </c>
      <c r="AM633" s="129"/>
      <c r="AN633" s="130">
        <f>+LOOKUP(1000,I633:AM633)</f>
        <v>34.799999999999997</v>
      </c>
      <c r="AO633" s="131"/>
      <c r="AQ633" s="132"/>
      <c r="AR633" s="99"/>
      <c r="AS633" s="133"/>
      <c r="AT633" s="134">
        <f>+MAX(I633:AM633)</f>
        <v>36</v>
      </c>
      <c r="AU633" s="135">
        <v>37.6</v>
      </c>
      <c r="AV633" s="136">
        <f>+AT633-AU633</f>
        <v>-1.6000000000000014</v>
      </c>
      <c r="AW633" s="140"/>
      <c r="AX633" s="129" t="s">
        <v>1539</v>
      </c>
      <c r="AY633" s="129" t="s">
        <v>1539</v>
      </c>
      <c r="AZ633" s="129" t="s">
        <v>1539</v>
      </c>
      <c r="BA633" s="129" t="s">
        <v>1539</v>
      </c>
      <c r="BB633" s="129" t="s">
        <v>1539</v>
      </c>
      <c r="BC633" s="129" t="s">
        <v>1539</v>
      </c>
      <c r="BD633" s="129" t="s">
        <v>1539</v>
      </c>
      <c r="BE633" s="129"/>
      <c r="BF633" s="129"/>
      <c r="BG633" s="129"/>
      <c r="BH633" s="129"/>
      <c r="BI633" s="129"/>
      <c r="BJ633" s="129"/>
      <c r="BK633" s="129"/>
      <c r="BL633" s="129"/>
      <c r="BM633" s="129"/>
      <c r="BN633" s="137"/>
      <c r="BO633" s="138"/>
      <c r="BP633" s="131"/>
      <c r="BQ633" s="99">
        <f>+BN633-BP633</f>
        <v>0</v>
      </c>
      <c r="BR633" s="139"/>
      <c r="BS633" s="132" t="e">
        <f>+AVERAGE(AX633:BM633)</f>
        <v>#DIV/0!</v>
      </c>
      <c r="BT633" s="99" t="e">
        <f>+BS633-BP633</f>
        <v>#DIV/0!</v>
      </c>
      <c r="BU633" s="134"/>
      <c r="BV633" s="135">
        <v>39.6</v>
      </c>
      <c r="BW633" s="116"/>
      <c r="BY633" s="140">
        <v>39.200000000000003</v>
      </c>
      <c r="BZ633" s="140">
        <v>39.4</v>
      </c>
      <c r="CA633" s="140">
        <v>41.4</v>
      </c>
      <c r="CB633" s="140">
        <v>37.4</v>
      </c>
      <c r="CC633" s="140">
        <v>38.4</v>
      </c>
      <c r="CD633" s="140">
        <v>38.4</v>
      </c>
      <c r="CE633" s="140">
        <v>38.200000000000003</v>
      </c>
      <c r="CF633" s="140">
        <v>40.200000000000003</v>
      </c>
      <c r="CG633" s="140">
        <v>42</v>
      </c>
      <c r="CH633" s="140">
        <v>39.4</v>
      </c>
      <c r="CI633" s="140">
        <v>37.6</v>
      </c>
      <c r="CJ633" s="140">
        <v>39.6</v>
      </c>
      <c r="CK633" s="220"/>
      <c r="CL633" s="140">
        <v>35.68888888888889</v>
      </c>
      <c r="CM633" s="140">
        <v>36.336842105263159</v>
      </c>
      <c r="CN633" s="140">
        <v>35.788888888888877</v>
      </c>
      <c r="CO633" s="140">
        <v>35.44705882352941</v>
      </c>
      <c r="CP633" s="140">
        <v>35.900000000000013</v>
      </c>
      <c r="CQ633" s="140">
        <v>36.111111111111107</v>
      </c>
      <c r="CR633" s="140">
        <v>36.766666666666673</v>
      </c>
      <c r="CS633" s="140">
        <v>37.722222222222221</v>
      </c>
      <c r="CT633" s="140">
        <v>37.588888888888889</v>
      </c>
      <c r="CU633" s="140">
        <v>37</v>
      </c>
      <c r="CV633" s="140">
        <v>34.6235294117647</v>
      </c>
      <c r="CW633" s="140">
        <v>34.900000000000013</v>
      </c>
      <c r="CY633" s="105">
        <v>33.14705882352942</v>
      </c>
      <c r="CZ633" s="105">
        <v>33.355555555555561</v>
      </c>
      <c r="DA633" s="105">
        <v>32.71764705882353</v>
      </c>
      <c r="DB633" s="105">
        <v>32.412500000000009</v>
      </c>
      <c r="DC633" s="105">
        <v>32.558823529411768</v>
      </c>
      <c r="DD633" s="105">
        <v>33.176470588235297</v>
      </c>
      <c r="DE633" s="105">
        <v>34.223529411764709</v>
      </c>
      <c r="DF633" s="105">
        <v>34.958823529411767</v>
      </c>
      <c r="DG633" s="105">
        <v>34.494117647058808</v>
      </c>
      <c r="DH633" s="105">
        <v>33.211764705882352</v>
      </c>
      <c r="DI633" s="105">
        <v>31.993749999999999</v>
      </c>
      <c r="DJ633" s="105">
        <v>32.176470588235297</v>
      </c>
    </row>
    <row r="634" spans="1:114" ht="15" customHeight="1" x14ac:dyDescent="0.25">
      <c r="A634" s="70">
        <v>-75.220138890000001</v>
      </c>
      <c r="B634" s="70">
        <v>3.9396666699999998</v>
      </c>
      <c r="C634" s="71">
        <v>495</v>
      </c>
      <c r="D634" s="56">
        <v>22060070</v>
      </c>
      <c r="E634" s="56"/>
      <c r="F634" s="195" t="s">
        <v>1065</v>
      </c>
      <c r="G634" s="57" t="s">
        <v>87</v>
      </c>
      <c r="H634" s="82" t="s">
        <v>1066</v>
      </c>
      <c r="I634" s="129" t="s">
        <v>1539</v>
      </c>
      <c r="J634" s="129" t="s">
        <v>1539</v>
      </c>
      <c r="K634" s="129" t="s">
        <v>1539</v>
      </c>
      <c r="L634" s="129" t="s">
        <v>1539</v>
      </c>
      <c r="M634" s="129" t="s">
        <v>1539</v>
      </c>
      <c r="N634" s="129" t="s">
        <v>1539</v>
      </c>
      <c r="O634" s="129" t="s">
        <v>1539</v>
      </c>
      <c r="P634" s="129" t="s">
        <v>1539</v>
      </c>
      <c r="Q634" s="129" t="s">
        <v>1539</v>
      </c>
      <c r="R634" s="129" t="s">
        <v>1539</v>
      </c>
      <c r="S634" s="129" t="s">
        <v>1539</v>
      </c>
      <c r="T634" s="129" t="s">
        <v>1539</v>
      </c>
      <c r="U634" s="129" t="s">
        <v>1539</v>
      </c>
      <c r="V634" s="129" t="s">
        <v>1539</v>
      </c>
      <c r="W634" s="129" t="s">
        <v>1539</v>
      </c>
      <c r="X634" s="129" t="s">
        <v>1539</v>
      </c>
      <c r="Y634" s="129" t="s">
        <v>1539</v>
      </c>
      <c r="Z634" s="129" t="s">
        <v>1539</v>
      </c>
      <c r="AA634" s="129" t="s">
        <v>1539</v>
      </c>
      <c r="AB634" s="129" t="s">
        <v>1539</v>
      </c>
      <c r="AC634" s="129" t="s">
        <v>1539</v>
      </c>
      <c r="AD634" s="129" t="s">
        <v>1539</v>
      </c>
      <c r="AE634" s="129" t="s">
        <v>1539</v>
      </c>
      <c r="AF634" s="129" t="s">
        <v>1539</v>
      </c>
      <c r="AG634" s="129" t="s">
        <v>1539</v>
      </c>
      <c r="AH634" s="129" t="s">
        <v>1539</v>
      </c>
      <c r="AI634" s="129" t="s">
        <v>1539</v>
      </c>
      <c r="AJ634" s="129" t="s">
        <v>1539</v>
      </c>
      <c r="AK634" s="129" t="s">
        <v>1539</v>
      </c>
      <c r="AL634" s="129" t="s">
        <v>1539</v>
      </c>
      <c r="AM634" s="129"/>
      <c r="AN634" s="130"/>
      <c r="AO634" s="131"/>
      <c r="AQ634" s="132"/>
      <c r="AR634" s="99"/>
      <c r="AS634" s="133"/>
      <c r="AT634" s="134"/>
      <c r="AU634" s="135" t="s">
        <v>1539</v>
      </c>
      <c r="AV634" s="136"/>
      <c r="AW634" s="140"/>
      <c r="AX634" s="129" t="s">
        <v>1539</v>
      </c>
      <c r="AY634" s="129" t="s">
        <v>1539</v>
      </c>
      <c r="AZ634" s="129" t="s">
        <v>1539</v>
      </c>
      <c r="BA634" s="129" t="s">
        <v>1539</v>
      </c>
      <c r="BB634" s="129" t="s">
        <v>1539</v>
      </c>
      <c r="BC634" s="129" t="s">
        <v>1539</v>
      </c>
      <c r="BD634" s="129" t="s">
        <v>1539</v>
      </c>
      <c r="BE634" s="129"/>
      <c r="BF634" s="129"/>
      <c r="BG634" s="129"/>
      <c r="BH634" s="129"/>
      <c r="BI634" s="129"/>
      <c r="BJ634" s="129"/>
      <c r="BK634" s="129"/>
      <c r="BL634" s="129"/>
      <c r="BM634" s="129"/>
      <c r="BN634" s="137"/>
      <c r="BO634" s="138"/>
      <c r="BP634" s="131"/>
      <c r="BQ634" s="99"/>
      <c r="BR634" s="139"/>
      <c r="BS634" s="132"/>
      <c r="BT634" s="99"/>
      <c r="BU634" s="134"/>
      <c r="BV634" s="135" t="s">
        <v>1539</v>
      </c>
      <c r="BW634" s="116"/>
      <c r="BY634" s="140" t="s">
        <v>1539</v>
      </c>
      <c r="BZ634" s="140" t="s">
        <v>1539</v>
      </c>
      <c r="CA634" s="140" t="s">
        <v>1539</v>
      </c>
      <c r="CB634" s="140" t="s">
        <v>1539</v>
      </c>
      <c r="CC634" s="140" t="s">
        <v>1539</v>
      </c>
      <c r="CD634" s="140" t="s">
        <v>1539</v>
      </c>
      <c r="CE634" s="140" t="s">
        <v>1539</v>
      </c>
      <c r="CF634" s="140" t="s">
        <v>1539</v>
      </c>
      <c r="CG634" s="140" t="s">
        <v>1539</v>
      </c>
      <c r="CH634" s="140" t="s">
        <v>1539</v>
      </c>
      <c r="CI634" s="140" t="s">
        <v>1539</v>
      </c>
      <c r="CJ634" s="140" t="s">
        <v>1539</v>
      </c>
      <c r="CL634" s="140"/>
      <c r="CM634" s="140"/>
      <c r="CN634" s="140"/>
      <c r="CO634" s="140"/>
      <c r="CP634" s="140"/>
      <c r="CQ634" s="140"/>
      <c r="CR634" s="140"/>
      <c r="CS634" s="140"/>
      <c r="CT634" s="140"/>
      <c r="CU634" s="140"/>
      <c r="CV634" s="140"/>
      <c r="CW634" s="140"/>
      <c r="CY634" s="105"/>
      <c r="CZ634" s="105"/>
      <c r="DA634" s="105"/>
      <c r="DB634" s="105"/>
      <c r="DC634" s="105"/>
      <c r="DD634" s="105"/>
      <c r="DE634" s="105"/>
      <c r="DF634" s="105"/>
      <c r="DG634" s="105"/>
      <c r="DH634" s="105"/>
      <c r="DI634" s="105"/>
      <c r="DJ634" s="105"/>
    </row>
    <row r="635" spans="1:114" ht="15" customHeight="1" x14ac:dyDescent="0.25">
      <c r="A635" s="70">
        <v>-75.083333333333329</v>
      </c>
      <c r="B635" s="70">
        <v>4.416666666666667</v>
      </c>
      <c r="C635" s="71">
        <v>750</v>
      </c>
      <c r="D635" s="56">
        <v>21245010</v>
      </c>
      <c r="E635" s="56"/>
      <c r="F635" s="195" t="s">
        <v>1067</v>
      </c>
      <c r="G635" s="57" t="s">
        <v>87</v>
      </c>
      <c r="H635" s="82" t="s">
        <v>86</v>
      </c>
      <c r="I635" s="129">
        <v>29.4</v>
      </c>
      <c r="J635" s="129">
        <v>29.4</v>
      </c>
      <c r="K635" s="129">
        <v>27.2</v>
      </c>
      <c r="L635" s="129">
        <v>28.2</v>
      </c>
      <c r="M635" s="129">
        <v>27.4</v>
      </c>
      <c r="N635" s="129">
        <v>26.4</v>
      </c>
      <c r="O635" s="129">
        <v>29.6</v>
      </c>
      <c r="P635" s="129">
        <v>29</v>
      </c>
      <c r="Q635" s="129">
        <v>29.6</v>
      </c>
      <c r="R635" s="129">
        <v>30</v>
      </c>
      <c r="S635" s="129">
        <v>29.2</v>
      </c>
      <c r="T635" s="129">
        <v>29.6</v>
      </c>
      <c r="U635" s="129">
        <v>28</v>
      </c>
      <c r="V635" s="129">
        <v>26.2</v>
      </c>
      <c r="W635" s="129">
        <v>26.6</v>
      </c>
      <c r="X635" s="129">
        <v>27</v>
      </c>
      <c r="Y635" s="129">
        <v>28</v>
      </c>
      <c r="Z635" s="129">
        <v>28</v>
      </c>
      <c r="AA635" s="129">
        <v>29</v>
      </c>
      <c r="AB635" s="129">
        <v>28.6</v>
      </c>
      <c r="AC635" s="129">
        <v>27.8</v>
      </c>
      <c r="AD635" s="129">
        <v>29</v>
      </c>
      <c r="AE635" s="129">
        <v>29</v>
      </c>
      <c r="AF635" s="129">
        <v>26.4</v>
      </c>
      <c r="AG635" s="129">
        <v>29.4</v>
      </c>
      <c r="AH635" s="129">
        <v>29.4</v>
      </c>
      <c r="AI635" s="129">
        <v>28.2</v>
      </c>
      <c r="AJ635" s="129">
        <v>26</v>
      </c>
      <c r="AK635" s="129">
        <v>27.2</v>
      </c>
      <c r="AL635" s="129" t="s">
        <v>1539</v>
      </c>
      <c r="AM635" s="129"/>
      <c r="AN635" s="130">
        <f>+LOOKUP(1000,I635:AM635)</f>
        <v>27.2</v>
      </c>
      <c r="AO635" s="131"/>
      <c r="AQ635" s="132"/>
      <c r="AR635" s="99"/>
      <c r="AS635" s="133"/>
      <c r="AT635" s="134">
        <f>+MAX(I635:AM635)</f>
        <v>30</v>
      </c>
      <c r="AU635" s="135">
        <v>33.6</v>
      </c>
      <c r="AV635" s="136">
        <f>+AT635-AU635</f>
        <v>-3.6000000000000014</v>
      </c>
      <c r="AW635" s="140"/>
      <c r="AX635" s="129">
        <v>28.4</v>
      </c>
      <c r="AY635" s="129">
        <v>26.8</v>
      </c>
      <c r="AZ635" s="129">
        <v>28.4</v>
      </c>
      <c r="BA635" s="129">
        <v>28.2</v>
      </c>
      <c r="BB635" s="129">
        <v>28</v>
      </c>
      <c r="BC635" s="129">
        <v>29</v>
      </c>
      <c r="BD635" s="129">
        <v>28.8</v>
      </c>
      <c r="BE635" s="129"/>
      <c r="BF635" s="129"/>
      <c r="BG635" s="129"/>
      <c r="BH635" s="129"/>
      <c r="BI635" s="129"/>
      <c r="BJ635" s="129"/>
      <c r="BK635" s="129"/>
      <c r="BL635" s="129"/>
      <c r="BM635" s="129"/>
      <c r="BN635" s="137">
        <f>+LOOKUP(1000,AX635:BM635)</f>
        <v>28.8</v>
      </c>
      <c r="BO635" s="138"/>
      <c r="BP635" s="131"/>
      <c r="BQ635" s="99">
        <f>+BN635-BP635</f>
        <v>28.8</v>
      </c>
      <c r="BR635" s="139"/>
      <c r="BS635" s="132">
        <f>+AVERAGE(AX635:BM635)</f>
        <v>28.228571428571431</v>
      </c>
      <c r="BT635" s="99">
        <f>+BS635-BP635</f>
        <v>28.228571428571431</v>
      </c>
      <c r="BU635" s="134">
        <f>+MAX(AX635:BM635)</f>
        <v>29</v>
      </c>
      <c r="BV635" s="135">
        <v>35.6</v>
      </c>
      <c r="BW635" s="116">
        <f>+BU635-BV635</f>
        <v>-6.6000000000000014</v>
      </c>
      <c r="BY635" s="140">
        <v>36.200000000000003</v>
      </c>
      <c r="BZ635" s="140">
        <v>37.200000000000003</v>
      </c>
      <c r="CA635" s="140">
        <v>36.6</v>
      </c>
      <c r="CB635" s="140">
        <v>34.799999999999997</v>
      </c>
      <c r="CC635" s="140">
        <v>34.200000000000003</v>
      </c>
      <c r="CD635" s="140">
        <v>34.799999999999997</v>
      </c>
      <c r="CE635" s="140">
        <v>35.799999999999997</v>
      </c>
      <c r="CF635" s="140">
        <v>37.6</v>
      </c>
      <c r="CG635" s="140">
        <v>37.200000000000003</v>
      </c>
      <c r="CH635" s="140">
        <v>35.799999999999997</v>
      </c>
      <c r="CI635" s="140">
        <v>33.6</v>
      </c>
      <c r="CJ635" s="140">
        <v>35.6</v>
      </c>
      <c r="CK635" s="220"/>
      <c r="CL635" s="140">
        <v>32.722222222222221</v>
      </c>
      <c r="CM635" s="140">
        <v>33.28</v>
      </c>
      <c r="CN635" s="140">
        <v>32.861904761904754</v>
      </c>
      <c r="CO635" s="140">
        <v>32.295238095238098</v>
      </c>
      <c r="CP635" s="140">
        <v>31.64</v>
      </c>
      <c r="CQ635" s="140">
        <v>32.43</v>
      </c>
      <c r="CR635" s="140">
        <v>33.64</v>
      </c>
      <c r="CS635" s="140">
        <v>34.952380952380963</v>
      </c>
      <c r="CT635" s="140">
        <v>34.19444444444445</v>
      </c>
      <c r="CU635" s="140">
        <v>32.405882352941177</v>
      </c>
      <c r="CV635" s="140">
        <v>31.111764705882351</v>
      </c>
      <c r="CW635" s="140">
        <v>31.694444444444439</v>
      </c>
      <c r="CY635" s="105">
        <v>30.355555555555561</v>
      </c>
      <c r="CZ635" s="105">
        <v>30.465</v>
      </c>
      <c r="DA635" s="105">
        <v>30.05238095238095</v>
      </c>
      <c r="DB635" s="105">
        <v>29.361904761904761</v>
      </c>
      <c r="DC635" s="105">
        <v>29.16</v>
      </c>
      <c r="DD635" s="105">
        <v>29.93</v>
      </c>
      <c r="DE635" s="105">
        <v>31.145</v>
      </c>
      <c r="DF635" s="105">
        <v>32.385714285714293</v>
      </c>
      <c r="DG635" s="105">
        <v>31.13333333333334</v>
      </c>
      <c r="DH635" s="105">
        <v>29.3</v>
      </c>
      <c r="DI635" s="105">
        <v>28.933333333333341</v>
      </c>
      <c r="DJ635" s="105">
        <v>29.46842105263158</v>
      </c>
    </row>
    <row r="636" spans="1:114" ht="15" customHeight="1" x14ac:dyDescent="0.25">
      <c r="A636" s="70">
        <v>-74.729138890000002</v>
      </c>
      <c r="B636" s="70">
        <v>5.2626388899999998</v>
      </c>
      <c r="C636" s="71">
        <v>222</v>
      </c>
      <c r="D636" s="56">
        <v>23025020</v>
      </c>
      <c r="E636" s="56"/>
      <c r="F636" s="195" t="s">
        <v>1068</v>
      </c>
      <c r="G636" s="57" t="s">
        <v>87</v>
      </c>
      <c r="H636" s="82" t="s">
        <v>1069</v>
      </c>
      <c r="I636" s="129" t="s">
        <v>1539</v>
      </c>
      <c r="J636" s="129" t="s">
        <v>1539</v>
      </c>
      <c r="K636" s="129" t="s">
        <v>1539</v>
      </c>
      <c r="L636" s="129" t="s">
        <v>1539</v>
      </c>
      <c r="M636" s="129" t="s">
        <v>1539</v>
      </c>
      <c r="N636" s="129" t="s">
        <v>1539</v>
      </c>
      <c r="O636" s="129" t="s">
        <v>1539</v>
      </c>
      <c r="P636" s="129" t="s">
        <v>1539</v>
      </c>
      <c r="Q636" s="129" t="s">
        <v>1539</v>
      </c>
      <c r="R636" s="129" t="s">
        <v>1539</v>
      </c>
      <c r="S636" s="129" t="s">
        <v>1539</v>
      </c>
      <c r="T636" s="129" t="s">
        <v>1539</v>
      </c>
      <c r="U636" s="129" t="s">
        <v>1539</v>
      </c>
      <c r="V636" s="129" t="s">
        <v>1539</v>
      </c>
      <c r="W636" s="129" t="s">
        <v>1539</v>
      </c>
      <c r="X636" s="129" t="s">
        <v>1539</v>
      </c>
      <c r="Y636" s="129" t="s">
        <v>1539</v>
      </c>
      <c r="Z636" s="129" t="s">
        <v>1539</v>
      </c>
      <c r="AA636" s="129" t="s">
        <v>1539</v>
      </c>
      <c r="AB636" s="129" t="s">
        <v>1539</v>
      </c>
      <c r="AC636" s="129" t="s">
        <v>1539</v>
      </c>
      <c r="AD636" s="129" t="s">
        <v>1539</v>
      </c>
      <c r="AE636" s="129" t="s">
        <v>1539</v>
      </c>
      <c r="AF636" s="129" t="s">
        <v>1539</v>
      </c>
      <c r="AG636" s="129" t="s">
        <v>1539</v>
      </c>
      <c r="AH636" s="129" t="s">
        <v>1539</v>
      </c>
      <c r="AI636" s="129" t="s">
        <v>1539</v>
      </c>
      <c r="AJ636" s="129" t="s">
        <v>1539</v>
      </c>
      <c r="AK636" s="129" t="s">
        <v>1539</v>
      </c>
      <c r="AL636" s="129" t="s">
        <v>1539</v>
      </c>
      <c r="AM636" s="129"/>
      <c r="AN636" s="130"/>
      <c r="AO636" s="131"/>
      <c r="AQ636" s="132"/>
      <c r="AR636" s="99"/>
      <c r="AS636" s="133"/>
      <c r="AT636" s="134"/>
      <c r="AU636" s="135" t="s">
        <v>1539</v>
      </c>
      <c r="AV636" s="136"/>
      <c r="AW636" s="140"/>
      <c r="AX636" s="129" t="s">
        <v>1539</v>
      </c>
      <c r="AY636" s="129" t="s">
        <v>1539</v>
      </c>
      <c r="AZ636" s="129" t="s">
        <v>1539</v>
      </c>
      <c r="BA636" s="129" t="s">
        <v>1539</v>
      </c>
      <c r="BB636" s="129" t="s">
        <v>1539</v>
      </c>
      <c r="BC636" s="129" t="s">
        <v>1539</v>
      </c>
      <c r="BD636" s="129" t="s">
        <v>1539</v>
      </c>
      <c r="BE636" s="129"/>
      <c r="BF636" s="129"/>
      <c r="BG636" s="129"/>
      <c r="BH636" s="129"/>
      <c r="BI636" s="129"/>
      <c r="BJ636" s="129"/>
      <c r="BK636" s="129"/>
      <c r="BL636" s="129"/>
      <c r="BM636" s="129"/>
      <c r="BN636" s="137"/>
      <c r="BO636" s="138"/>
      <c r="BP636" s="131"/>
      <c r="BQ636" s="99"/>
      <c r="BR636" s="139"/>
      <c r="BS636" s="132"/>
      <c r="BT636" s="99"/>
      <c r="BU636" s="134"/>
      <c r="BV636" s="135" t="s">
        <v>1539</v>
      </c>
      <c r="BW636" s="116"/>
      <c r="BY636" s="140" t="s">
        <v>1539</v>
      </c>
      <c r="BZ636" s="140" t="s">
        <v>1539</v>
      </c>
      <c r="CA636" s="140" t="s">
        <v>1539</v>
      </c>
      <c r="CB636" s="140" t="s">
        <v>1539</v>
      </c>
      <c r="CC636" s="140" t="s">
        <v>1539</v>
      </c>
      <c r="CD636" s="140" t="s">
        <v>1539</v>
      </c>
      <c r="CE636" s="140" t="s">
        <v>1539</v>
      </c>
      <c r="CF636" s="140" t="s">
        <v>1539</v>
      </c>
      <c r="CG636" s="140" t="s">
        <v>1539</v>
      </c>
      <c r="CH636" s="140" t="s">
        <v>1539</v>
      </c>
      <c r="CI636" s="140" t="s">
        <v>1539</v>
      </c>
      <c r="CJ636" s="140" t="s">
        <v>1539</v>
      </c>
      <c r="CL636" s="140">
        <v>35.829629629629643</v>
      </c>
      <c r="CM636" s="140">
        <v>36.518518518518519</v>
      </c>
      <c r="CN636" s="140">
        <v>36.95384615384615</v>
      </c>
      <c r="CO636" s="140">
        <v>36.200000000000003</v>
      </c>
      <c r="CP636" s="140">
        <v>35.725925925925928</v>
      </c>
      <c r="CQ636" s="140">
        <v>36.429629629629623</v>
      </c>
      <c r="CR636" s="140">
        <v>37.948148148148142</v>
      </c>
      <c r="CS636" s="140">
        <v>38.629629629629633</v>
      </c>
      <c r="CT636" s="140">
        <v>37.770370370370372</v>
      </c>
      <c r="CU636" s="140">
        <v>36.466666666666683</v>
      </c>
      <c r="CV636" s="140">
        <v>35.11851851851852</v>
      </c>
      <c r="CW636" s="140">
        <v>34.684615384615377</v>
      </c>
      <c r="CY636" s="105">
        <v>32.981481481481467</v>
      </c>
      <c r="CZ636" s="105">
        <v>33.222222222222229</v>
      </c>
      <c r="DA636" s="105">
        <v>33.107692307692318</v>
      </c>
      <c r="DB636" s="105">
        <v>32.655555555555573</v>
      </c>
      <c r="DC636" s="105">
        <v>32.666666666666657</v>
      </c>
      <c r="DD636" s="105">
        <v>33.585185185185182</v>
      </c>
      <c r="DE636" s="105">
        <v>34.911111111111111</v>
      </c>
      <c r="DF636" s="105">
        <v>35.466666666666661</v>
      </c>
      <c r="DG636" s="105">
        <v>34.207407407407402</v>
      </c>
      <c r="DH636" s="105">
        <v>32.374074074074073</v>
      </c>
      <c r="DI636" s="105">
        <v>32.01111111111112</v>
      </c>
      <c r="DJ636" s="105">
        <v>32.249999999999993</v>
      </c>
    </row>
    <row r="637" spans="1:114" ht="15" customHeight="1" x14ac:dyDescent="0.25">
      <c r="A637" s="70">
        <v>-75.075833329999995</v>
      </c>
      <c r="B637" s="70">
        <v>4.9219444399999999</v>
      </c>
      <c r="C637" s="71">
        <v>1585</v>
      </c>
      <c r="D637" s="56">
        <v>21250500</v>
      </c>
      <c r="E637" s="56"/>
      <c r="F637" s="195" t="s">
        <v>1070</v>
      </c>
      <c r="G637" s="57" t="s">
        <v>87</v>
      </c>
      <c r="H637" s="82" t="s">
        <v>1071</v>
      </c>
      <c r="I637" s="129" t="s">
        <v>1539</v>
      </c>
      <c r="J637" s="129" t="s">
        <v>1539</v>
      </c>
      <c r="K637" s="129" t="s">
        <v>1539</v>
      </c>
      <c r="L637" s="129" t="s">
        <v>1539</v>
      </c>
      <c r="M637" s="129" t="s">
        <v>1539</v>
      </c>
      <c r="N637" s="129" t="s">
        <v>1539</v>
      </c>
      <c r="O637" s="129" t="s">
        <v>1539</v>
      </c>
      <c r="P637" s="129" t="s">
        <v>1539</v>
      </c>
      <c r="Q637" s="129" t="s">
        <v>1539</v>
      </c>
      <c r="R637" s="129" t="s">
        <v>1539</v>
      </c>
      <c r="S637" s="129" t="s">
        <v>1539</v>
      </c>
      <c r="T637" s="129" t="s">
        <v>1539</v>
      </c>
      <c r="U637" s="129" t="s">
        <v>1539</v>
      </c>
      <c r="V637" s="129" t="s">
        <v>1539</v>
      </c>
      <c r="W637" s="129" t="s">
        <v>1539</v>
      </c>
      <c r="X637" s="129" t="s">
        <v>1539</v>
      </c>
      <c r="Y637" s="129" t="s">
        <v>1539</v>
      </c>
      <c r="Z637" s="129" t="s">
        <v>1539</v>
      </c>
      <c r="AA637" s="129" t="s">
        <v>1539</v>
      </c>
      <c r="AB637" s="129" t="s">
        <v>1539</v>
      </c>
      <c r="AC637" s="129" t="s">
        <v>1539</v>
      </c>
      <c r="AD637" s="129" t="s">
        <v>1539</v>
      </c>
      <c r="AE637" s="129" t="s">
        <v>1539</v>
      </c>
      <c r="AF637" s="129" t="s">
        <v>1539</v>
      </c>
      <c r="AG637" s="129" t="s">
        <v>1539</v>
      </c>
      <c r="AH637" s="129" t="s">
        <v>1539</v>
      </c>
      <c r="AI637" s="129" t="s">
        <v>1539</v>
      </c>
      <c r="AJ637" s="129" t="s">
        <v>1539</v>
      </c>
      <c r="AK637" s="129" t="s">
        <v>1539</v>
      </c>
      <c r="AL637" s="129" t="s">
        <v>1539</v>
      </c>
      <c r="AM637" s="129"/>
      <c r="AN637" s="130"/>
      <c r="AO637" s="131"/>
      <c r="AQ637" s="132"/>
      <c r="AR637" s="99"/>
      <c r="AS637" s="133"/>
      <c r="AT637" s="134"/>
      <c r="AU637" s="135" t="s">
        <v>1539</v>
      </c>
      <c r="AV637" s="136"/>
      <c r="AW637" s="140"/>
      <c r="AX637" s="129" t="s">
        <v>1539</v>
      </c>
      <c r="AY637" s="129" t="s">
        <v>1539</v>
      </c>
      <c r="AZ637" s="129" t="s">
        <v>1539</v>
      </c>
      <c r="BA637" s="129" t="s">
        <v>1539</v>
      </c>
      <c r="BB637" s="129" t="s">
        <v>1539</v>
      </c>
      <c r="BC637" s="129" t="s">
        <v>1539</v>
      </c>
      <c r="BD637" s="129" t="s">
        <v>1539</v>
      </c>
      <c r="BE637" s="129"/>
      <c r="BF637" s="129"/>
      <c r="BG637" s="129"/>
      <c r="BH637" s="129"/>
      <c r="BI637" s="129"/>
      <c r="BJ637" s="129"/>
      <c r="BK637" s="129"/>
      <c r="BL637" s="129"/>
      <c r="BM637" s="129"/>
      <c r="BN637" s="137"/>
      <c r="BO637" s="138"/>
      <c r="BP637" s="131"/>
      <c r="BQ637" s="99"/>
      <c r="BR637" s="139"/>
      <c r="BS637" s="132"/>
      <c r="BT637" s="99"/>
      <c r="BU637" s="134"/>
      <c r="BV637" s="135" t="s">
        <v>1539</v>
      </c>
      <c r="BW637" s="116"/>
      <c r="BY637" s="140" t="s">
        <v>1539</v>
      </c>
      <c r="BZ637" s="140" t="s">
        <v>1539</v>
      </c>
      <c r="CA637" s="140" t="s">
        <v>1539</v>
      </c>
      <c r="CB637" s="140" t="s">
        <v>1539</v>
      </c>
      <c r="CC637" s="140" t="s">
        <v>1539</v>
      </c>
      <c r="CD637" s="140" t="s">
        <v>1539</v>
      </c>
      <c r="CE637" s="140" t="s">
        <v>1539</v>
      </c>
      <c r="CF637" s="140" t="s">
        <v>1539</v>
      </c>
      <c r="CG637" s="140" t="s">
        <v>1539</v>
      </c>
      <c r="CH637" s="140" t="s">
        <v>1539</v>
      </c>
      <c r="CI637" s="140" t="s">
        <v>1539</v>
      </c>
      <c r="CJ637" s="140" t="s">
        <v>1539</v>
      </c>
      <c r="CL637" s="140"/>
      <c r="CM637" s="140"/>
      <c r="CN637" s="140"/>
      <c r="CO637" s="140"/>
      <c r="CP637" s="140"/>
      <c r="CQ637" s="140"/>
      <c r="CR637" s="140"/>
      <c r="CS637" s="140"/>
      <c r="CT637" s="140"/>
      <c r="CU637" s="140"/>
      <c r="CV637" s="140"/>
      <c r="CW637" s="140"/>
      <c r="CY637" s="105"/>
      <c r="CZ637" s="105"/>
      <c r="DA637" s="105"/>
      <c r="DB637" s="105"/>
      <c r="DC637" s="105"/>
      <c r="DD637" s="105"/>
      <c r="DE637" s="105"/>
      <c r="DF637" s="105"/>
      <c r="DG637" s="105"/>
      <c r="DH637" s="105"/>
      <c r="DI637" s="105"/>
      <c r="DJ637" s="105"/>
    </row>
    <row r="638" spans="1:114" ht="15" customHeight="1" x14ac:dyDescent="0.25">
      <c r="A638" s="70">
        <v>-74.798444439999997</v>
      </c>
      <c r="B638" s="70">
        <v>4.2776111099999996</v>
      </c>
      <c r="C638" s="71">
        <v>286</v>
      </c>
      <c r="D638" s="56">
        <v>21185040</v>
      </c>
      <c r="E638" s="56"/>
      <c r="F638" s="195" t="s">
        <v>1072</v>
      </c>
      <c r="G638" s="57" t="s">
        <v>87</v>
      </c>
      <c r="H638" s="82" t="s">
        <v>1073</v>
      </c>
      <c r="I638" s="129" t="s">
        <v>1539</v>
      </c>
      <c r="J638" s="129" t="s">
        <v>1539</v>
      </c>
      <c r="K638" s="129" t="s">
        <v>1539</v>
      </c>
      <c r="L638" s="129" t="s">
        <v>1539</v>
      </c>
      <c r="M638" s="129" t="s">
        <v>1539</v>
      </c>
      <c r="N638" s="129" t="s">
        <v>1539</v>
      </c>
      <c r="O638" s="129" t="s">
        <v>1539</v>
      </c>
      <c r="P638" s="129" t="s">
        <v>1539</v>
      </c>
      <c r="Q638" s="129" t="s">
        <v>1539</v>
      </c>
      <c r="R638" s="129" t="s">
        <v>1539</v>
      </c>
      <c r="S638" s="129" t="s">
        <v>1539</v>
      </c>
      <c r="T638" s="129" t="s">
        <v>1539</v>
      </c>
      <c r="U638" s="129" t="s">
        <v>1539</v>
      </c>
      <c r="V638" s="129" t="s">
        <v>1539</v>
      </c>
      <c r="W638" s="129" t="s">
        <v>1539</v>
      </c>
      <c r="X638" s="129" t="s">
        <v>1539</v>
      </c>
      <c r="Y638" s="129" t="s">
        <v>1539</v>
      </c>
      <c r="Z638" s="129" t="s">
        <v>1539</v>
      </c>
      <c r="AA638" s="129" t="s">
        <v>1539</v>
      </c>
      <c r="AB638" s="129" t="s">
        <v>1539</v>
      </c>
      <c r="AC638" s="129" t="s">
        <v>1539</v>
      </c>
      <c r="AD638" s="129" t="s">
        <v>1539</v>
      </c>
      <c r="AE638" s="129" t="s">
        <v>1539</v>
      </c>
      <c r="AF638" s="129" t="s">
        <v>1539</v>
      </c>
      <c r="AG638" s="129" t="s">
        <v>1539</v>
      </c>
      <c r="AH638" s="129" t="s">
        <v>1539</v>
      </c>
      <c r="AI638" s="129" t="s">
        <v>1539</v>
      </c>
      <c r="AJ638" s="129" t="s">
        <v>1539</v>
      </c>
      <c r="AK638" s="129" t="s">
        <v>1539</v>
      </c>
      <c r="AL638" s="129" t="s">
        <v>1539</v>
      </c>
      <c r="AM638" s="129"/>
      <c r="AN638" s="130"/>
      <c r="AO638" s="131"/>
      <c r="AQ638" s="132"/>
      <c r="AR638" s="99"/>
      <c r="AS638" s="133"/>
      <c r="AT638" s="134"/>
      <c r="AU638" s="135">
        <v>37</v>
      </c>
      <c r="AV638" s="136"/>
      <c r="AW638" s="140"/>
      <c r="AX638" s="129" t="s">
        <v>1539</v>
      </c>
      <c r="AY638" s="129" t="s">
        <v>1539</v>
      </c>
      <c r="AZ638" s="129" t="s">
        <v>1539</v>
      </c>
      <c r="BA638" s="129" t="s">
        <v>1539</v>
      </c>
      <c r="BB638" s="129" t="s">
        <v>1539</v>
      </c>
      <c r="BC638" s="129" t="s">
        <v>1539</v>
      </c>
      <c r="BD638" s="129" t="s">
        <v>1539</v>
      </c>
      <c r="BE638" s="129"/>
      <c r="BF638" s="129"/>
      <c r="BG638" s="129"/>
      <c r="BH638" s="129"/>
      <c r="BI638" s="129"/>
      <c r="BJ638" s="129"/>
      <c r="BK638" s="129"/>
      <c r="BL638" s="129"/>
      <c r="BM638" s="129"/>
      <c r="BN638" s="137"/>
      <c r="BO638" s="138"/>
      <c r="BP638" s="131"/>
      <c r="BQ638" s="99"/>
      <c r="BR638" s="139"/>
      <c r="BS638" s="132"/>
      <c r="BT638" s="99"/>
      <c r="BU638" s="134"/>
      <c r="BV638" s="135">
        <v>38.6</v>
      </c>
      <c r="BW638" s="116"/>
      <c r="BY638" s="140">
        <v>39</v>
      </c>
      <c r="BZ638" s="140">
        <v>41</v>
      </c>
      <c r="CA638" s="140">
        <v>38.5</v>
      </c>
      <c r="CB638" s="140">
        <v>38.4</v>
      </c>
      <c r="CC638" s="140">
        <v>39</v>
      </c>
      <c r="CD638" s="140">
        <v>37.799999999999997</v>
      </c>
      <c r="CE638" s="140">
        <v>39</v>
      </c>
      <c r="CF638" s="140">
        <v>40</v>
      </c>
      <c r="CG638" s="140">
        <v>39.6</v>
      </c>
      <c r="CH638" s="140">
        <v>38.5</v>
      </c>
      <c r="CI638" s="140">
        <v>37</v>
      </c>
      <c r="CJ638" s="140">
        <v>38.6</v>
      </c>
      <c r="CL638" s="140">
        <v>36.560869565217388</v>
      </c>
      <c r="CM638" s="140">
        <v>37.078260869565213</v>
      </c>
      <c r="CN638" s="140">
        <v>36.865217391304348</v>
      </c>
      <c r="CO638" s="140">
        <v>36.169565217391302</v>
      </c>
      <c r="CP638" s="140">
        <v>35.533333333333331</v>
      </c>
      <c r="CQ638" s="140">
        <v>35.932000000000002</v>
      </c>
      <c r="CR638" s="140">
        <v>36.911999999999999</v>
      </c>
      <c r="CS638" s="140">
        <v>37.872</v>
      </c>
      <c r="CT638" s="140">
        <v>37.911538461538463</v>
      </c>
      <c r="CU638" s="140">
        <v>36.554166666666667</v>
      </c>
      <c r="CV638" s="140">
        <v>35.020000000000003</v>
      </c>
      <c r="CW638" s="140">
        <v>35.496000000000002</v>
      </c>
      <c r="CY638" s="105">
        <v>34.27391304347826</v>
      </c>
      <c r="CZ638" s="105">
        <v>34.317391304347829</v>
      </c>
      <c r="DA638" s="105">
        <v>33.830434782608677</v>
      </c>
      <c r="DB638" s="105">
        <v>32.839130434782597</v>
      </c>
      <c r="DC638" s="105">
        <v>32.639130434782608</v>
      </c>
      <c r="DD638" s="105">
        <v>33.162500000000001</v>
      </c>
      <c r="DE638" s="105">
        <v>34.370833333333337</v>
      </c>
      <c r="DF638" s="105">
        <v>35.483333333333327</v>
      </c>
      <c r="DG638" s="105">
        <v>34.587999999999987</v>
      </c>
      <c r="DH638" s="105">
        <v>33.125</v>
      </c>
      <c r="DI638" s="105">
        <v>32.50416666666667</v>
      </c>
      <c r="DJ638" s="105">
        <v>33.091666666666669</v>
      </c>
    </row>
    <row r="639" spans="1:114" ht="15" customHeight="1" x14ac:dyDescent="0.25">
      <c r="A639" s="70">
        <v>-74.654722219999996</v>
      </c>
      <c r="B639" s="70">
        <v>5.4713888900000001</v>
      </c>
      <c r="C639" s="71">
        <v>172</v>
      </c>
      <c r="D639" s="56">
        <v>23035020</v>
      </c>
      <c r="E639" s="56"/>
      <c r="F639" s="195" t="s">
        <v>1074</v>
      </c>
      <c r="G639" s="57" t="s">
        <v>133</v>
      </c>
      <c r="H639" s="82" t="s">
        <v>1075</v>
      </c>
      <c r="I639" s="129" t="s">
        <v>1539</v>
      </c>
      <c r="J639" s="129" t="s">
        <v>1539</v>
      </c>
      <c r="K639" s="129" t="s">
        <v>1539</v>
      </c>
      <c r="L639" s="129" t="s">
        <v>1539</v>
      </c>
      <c r="M639" s="129" t="s">
        <v>1539</v>
      </c>
      <c r="N639" s="129" t="s">
        <v>1539</v>
      </c>
      <c r="O639" s="129" t="s">
        <v>1539</v>
      </c>
      <c r="P639" s="129" t="s">
        <v>1539</v>
      </c>
      <c r="Q639" s="129" t="s">
        <v>1539</v>
      </c>
      <c r="R639" s="129" t="s">
        <v>1539</v>
      </c>
      <c r="S639" s="129" t="s">
        <v>1539</v>
      </c>
      <c r="T639" s="129" t="s">
        <v>1539</v>
      </c>
      <c r="U639" s="129" t="s">
        <v>1539</v>
      </c>
      <c r="V639" s="129" t="s">
        <v>1539</v>
      </c>
      <c r="W639" s="129" t="s">
        <v>1539</v>
      </c>
      <c r="X639" s="129" t="s">
        <v>1539</v>
      </c>
      <c r="Y639" s="129" t="s">
        <v>1539</v>
      </c>
      <c r="Z639" s="129" t="s">
        <v>1539</v>
      </c>
      <c r="AA639" s="129" t="s">
        <v>1539</v>
      </c>
      <c r="AB639" s="129" t="s">
        <v>1539</v>
      </c>
      <c r="AC639" s="129" t="s">
        <v>1539</v>
      </c>
      <c r="AD639" s="129" t="s">
        <v>1539</v>
      </c>
      <c r="AE639" s="129" t="s">
        <v>1539</v>
      </c>
      <c r="AF639" s="129" t="s">
        <v>1539</v>
      </c>
      <c r="AG639" s="129" t="s">
        <v>1539</v>
      </c>
      <c r="AH639" s="129" t="s">
        <v>1539</v>
      </c>
      <c r="AI639" s="129" t="s">
        <v>1539</v>
      </c>
      <c r="AJ639" s="129" t="s">
        <v>1539</v>
      </c>
      <c r="AK639" s="129" t="s">
        <v>1539</v>
      </c>
      <c r="AL639" s="129" t="s">
        <v>1539</v>
      </c>
      <c r="AM639" s="129"/>
      <c r="AN639" s="130"/>
      <c r="AO639" s="131"/>
      <c r="AQ639" s="132"/>
      <c r="AR639" s="99"/>
      <c r="AS639" s="133"/>
      <c r="AT639" s="134"/>
      <c r="AU639" s="135" t="s">
        <v>1539</v>
      </c>
      <c r="AV639" s="136"/>
      <c r="AW639" s="140"/>
      <c r="AX639" s="129" t="s">
        <v>1539</v>
      </c>
      <c r="AY639" s="129" t="s">
        <v>1539</v>
      </c>
      <c r="AZ639" s="129" t="s">
        <v>1539</v>
      </c>
      <c r="BA639" s="129" t="s">
        <v>1539</v>
      </c>
      <c r="BB639" s="129" t="s">
        <v>1539</v>
      </c>
      <c r="BC639" s="129" t="s">
        <v>1539</v>
      </c>
      <c r="BD639" s="129" t="s">
        <v>1539</v>
      </c>
      <c r="BE639" s="129"/>
      <c r="BF639" s="129"/>
      <c r="BG639" s="129"/>
      <c r="BH639" s="129"/>
      <c r="BI639" s="129"/>
      <c r="BJ639" s="129"/>
      <c r="BK639" s="129"/>
      <c r="BL639" s="129"/>
      <c r="BM639" s="129"/>
      <c r="BN639" s="137"/>
      <c r="BO639" s="138"/>
      <c r="BP639" s="131"/>
      <c r="BQ639" s="99"/>
      <c r="BR639" s="139"/>
      <c r="BS639" s="132"/>
      <c r="BT639" s="99"/>
      <c r="BU639" s="134"/>
      <c r="BV639" s="135" t="s">
        <v>1539</v>
      </c>
      <c r="BW639" s="116"/>
      <c r="BY639" s="140" t="s">
        <v>1539</v>
      </c>
      <c r="BZ639" s="140" t="s">
        <v>1539</v>
      </c>
      <c r="CA639" s="140" t="s">
        <v>1539</v>
      </c>
      <c r="CB639" s="140" t="s">
        <v>1539</v>
      </c>
      <c r="CC639" s="140" t="s">
        <v>1539</v>
      </c>
      <c r="CD639" s="140" t="s">
        <v>1539</v>
      </c>
      <c r="CE639" s="140" t="s">
        <v>1539</v>
      </c>
      <c r="CF639" s="140" t="s">
        <v>1539</v>
      </c>
      <c r="CG639" s="140" t="s">
        <v>1539</v>
      </c>
      <c r="CH639" s="140" t="s">
        <v>1539</v>
      </c>
      <c r="CI639" s="140" t="s">
        <v>1539</v>
      </c>
      <c r="CJ639" s="140" t="s">
        <v>1539</v>
      </c>
      <c r="CL639" s="140">
        <v>36.50555555555556</v>
      </c>
      <c r="CM639" s="140">
        <v>37.455000000000013</v>
      </c>
      <c r="CN639" s="140">
        <v>37.009999999999991</v>
      </c>
      <c r="CO639" s="140">
        <v>36.6</v>
      </c>
      <c r="CP639" s="140">
        <v>36.614285714285707</v>
      </c>
      <c r="CQ639" s="140">
        <v>36.966666666666661</v>
      </c>
      <c r="CR639" s="140">
        <v>38.36666666666666</v>
      </c>
      <c r="CS639" s="140">
        <v>39.042105263157893</v>
      </c>
      <c r="CT639" s="140">
        <v>38.022222222222219</v>
      </c>
      <c r="CU639" s="140">
        <v>35.975000000000009</v>
      </c>
      <c r="CV639" s="140">
        <v>35.288888888888891</v>
      </c>
      <c r="CW639" s="140">
        <v>35.242105263157889</v>
      </c>
      <c r="CY639" s="105">
        <v>33.099999999999987</v>
      </c>
      <c r="CZ639" s="105">
        <v>33.594736842105263</v>
      </c>
      <c r="DA639" s="105">
        <v>33.357894736842113</v>
      </c>
      <c r="DB639" s="105">
        <v>32.955555555555549</v>
      </c>
      <c r="DC639" s="105">
        <v>33.164999999999999</v>
      </c>
      <c r="DD639" s="105">
        <v>33.677777777777777</v>
      </c>
      <c r="DE639" s="105">
        <v>34.911111111111111</v>
      </c>
      <c r="DF639" s="105">
        <v>35.216666666666669</v>
      </c>
      <c r="DG639" s="105">
        <v>34.199999999999989</v>
      </c>
      <c r="DH639" s="105">
        <v>32.463157894736831</v>
      </c>
      <c r="DI639" s="105">
        <v>32.152941176470577</v>
      </c>
      <c r="DJ639" s="105">
        <v>32.483333333333327</v>
      </c>
    </row>
    <row r="640" spans="1:114" ht="15" customHeight="1" x14ac:dyDescent="0.25">
      <c r="A640" s="70">
        <v>-75.094444440000004</v>
      </c>
      <c r="B640" s="70">
        <v>4.7119444399999999</v>
      </c>
      <c r="C640" s="71">
        <v>2250</v>
      </c>
      <c r="D640" s="56">
        <v>21245140</v>
      </c>
      <c r="E640" s="56"/>
      <c r="F640" s="195" t="s">
        <v>402</v>
      </c>
      <c r="G640" s="57" t="s">
        <v>87</v>
      </c>
      <c r="H640" s="82" t="s">
        <v>1076</v>
      </c>
      <c r="I640" s="129">
        <v>21.8</v>
      </c>
      <c r="J640" s="129">
        <v>19.399999999999999</v>
      </c>
      <c r="K640" s="129">
        <v>19.2</v>
      </c>
      <c r="L640" s="129">
        <v>17.8</v>
      </c>
      <c r="M640" s="129">
        <v>18.8</v>
      </c>
      <c r="N640" s="129">
        <v>19.2</v>
      </c>
      <c r="O640" s="129">
        <v>20.399999999999999</v>
      </c>
      <c r="P640" s="129">
        <v>20.399999999999999</v>
      </c>
      <c r="Q640" s="129">
        <v>21</v>
      </c>
      <c r="R640" s="129">
        <v>21</v>
      </c>
      <c r="S640" s="129">
        <v>20</v>
      </c>
      <c r="T640" s="129">
        <v>21.2</v>
      </c>
      <c r="U640" s="129">
        <v>19</v>
      </c>
      <c r="V640" s="129">
        <v>18.399999999999999</v>
      </c>
      <c r="W640" s="129">
        <v>16.600000000000001</v>
      </c>
      <c r="X640" s="129">
        <v>17.399999999999999</v>
      </c>
      <c r="Y640" s="129">
        <v>18.8</v>
      </c>
      <c r="Z640" s="129">
        <v>20.2</v>
      </c>
      <c r="AA640" s="129">
        <v>20.8</v>
      </c>
      <c r="AB640" s="129">
        <v>18.600000000000001</v>
      </c>
      <c r="AC640" s="129">
        <v>16.8</v>
      </c>
      <c r="AD640" s="129">
        <v>19.2</v>
      </c>
      <c r="AE640" s="129">
        <v>18.399999999999999</v>
      </c>
      <c r="AF640" s="129">
        <v>17.8</v>
      </c>
      <c r="AG640" s="129">
        <v>19.2</v>
      </c>
      <c r="AH640" s="129">
        <v>20.6</v>
      </c>
      <c r="AI640" s="129">
        <v>19</v>
      </c>
      <c r="AJ640" s="129">
        <v>18.2</v>
      </c>
      <c r="AK640" s="129">
        <v>16.399999999999999</v>
      </c>
      <c r="AL640" s="129">
        <v>17.399999999999999</v>
      </c>
      <c r="AM640" s="129"/>
      <c r="AN640" s="130">
        <f>+LOOKUP(1000,I640:AM640)</f>
        <v>17.399999999999999</v>
      </c>
      <c r="AO640" s="131"/>
      <c r="AQ640" s="132"/>
      <c r="AR640" s="99"/>
      <c r="AS640" s="133"/>
      <c r="AT640" s="134">
        <f>+MAX(I640:AM640)</f>
        <v>21.8</v>
      </c>
      <c r="AU640" s="135" t="s">
        <v>1539</v>
      </c>
      <c r="AV640" s="136"/>
      <c r="AW640" s="140"/>
      <c r="AX640" s="129">
        <v>17.399999999999999</v>
      </c>
      <c r="AY640" s="129">
        <v>15.2</v>
      </c>
      <c r="AZ640" s="129">
        <v>15.2</v>
      </c>
      <c r="BA640" s="129">
        <v>15.4</v>
      </c>
      <c r="BB640" s="129">
        <v>17.8</v>
      </c>
      <c r="BC640" s="129">
        <v>17</v>
      </c>
      <c r="BD640" s="129">
        <v>17.8</v>
      </c>
      <c r="BE640" s="129"/>
      <c r="BF640" s="129"/>
      <c r="BG640" s="129"/>
      <c r="BH640" s="129"/>
      <c r="BI640" s="129"/>
      <c r="BJ640" s="129"/>
      <c r="BK640" s="129"/>
      <c r="BL640" s="129"/>
      <c r="BM640" s="129"/>
      <c r="BN640" s="137">
        <f>+LOOKUP(1000,AX640:BM640)</f>
        <v>17.8</v>
      </c>
      <c r="BO640" s="138"/>
      <c r="BP640" s="131"/>
      <c r="BQ640" s="99">
        <f>+BN640-BP640</f>
        <v>17.8</v>
      </c>
      <c r="BR640" s="139"/>
      <c r="BS640" s="132">
        <f>+AVERAGE(AX640:BM640)</f>
        <v>16.542857142857141</v>
      </c>
      <c r="BT640" s="99">
        <f>+BS640-BP640</f>
        <v>16.542857142857141</v>
      </c>
      <c r="BU640" s="134">
        <f>+MAX(AX640:BM640)</f>
        <v>17.8</v>
      </c>
      <c r="BV640" s="135" t="s">
        <v>1539</v>
      </c>
      <c r="BW640" s="116"/>
      <c r="BY640" s="140" t="s">
        <v>1539</v>
      </c>
      <c r="BZ640" s="140" t="s">
        <v>1539</v>
      </c>
      <c r="CA640" s="140" t="s">
        <v>1539</v>
      </c>
      <c r="CB640" s="140" t="s">
        <v>1539</v>
      </c>
      <c r="CC640" s="140" t="s">
        <v>1539</v>
      </c>
      <c r="CD640" s="140" t="s">
        <v>1539</v>
      </c>
      <c r="CE640" s="140" t="s">
        <v>1539</v>
      </c>
      <c r="CF640" s="140" t="s">
        <v>1539</v>
      </c>
      <c r="CG640" s="140" t="s">
        <v>1539</v>
      </c>
      <c r="CH640" s="140" t="s">
        <v>1539</v>
      </c>
      <c r="CI640" s="140" t="s">
        <v>1539</v>
      </c>
      <c r="CJ640" s="140" t="s">
        <v>1539</v>
      </c>
      <c r="CL640" s="140">
        <v>20.53846153846154</v>
      </c>
      <c r="CM640" s="140">
        <v>21.12857142857143</v>
      </c>
      <c r="CN640" s="140">
        <v>20.771428571428569</v>
      </c>
      <c r="CO640" s="140">
        <v>21.021428571428569</v>
      </c>
      <c r="CP640" s="140">
        <v>21.25833333333334</v>
      </c>
      <c r="CQ640" s="140">
        <v>20.61666666666666</v>
      </c>
      <c r="CR640" s="140">
        <v>20.7</v>
      </c>
      <c r="CS640" s="140">
        <v>21.214285714285719</v>
      </c>
      <c r="CT640" s="140">
        <v>21.176923076923082</v>
      </c>
      <c r="CU640" s="140">
        <v>20.92307692307692</v>
      </c>
      <c r="CV640" s="140">
        <v>20.516666666666669</v>
      </c>
      <c r="CW640" s="140">
        <v>20.527272727272731</v>
      </c>
      <c r="CY640" s="105"/>
      <c r="CZ640" s="105"/>
      <c r="DA640" s="105"/>
      <c r="DB640" s="105"/>
      <c r="DC640" s="105"/>
      <c r="DD640" s="105"/>
      <c r="DE640" s="105"/>
      <c r="DF640" s="105"/>
      <c r="DG640" s="105"/>
      <c r="DH640" s="105"/>
      <c r="DI640" s="105"/>
      <c r="DJ640" s="105"/>
    </row>
    <row r="641" spans="1:114" ht="15" customHeight="1" x14ac:dyDescent="0.25">
      <c r="A641" s="70">
        <v>-74.915833329999998</v>
      </c>
      <c r="B641" s="70">
        <v>5.2975000000000003</v>
      </c>
      <c r="C641" s="71">
        <v>500</v>
      </c>
      <c r="D641" s="56">
        <v>23025040</v>
      </c>
      <c r="E641" s="56"/>
      <c r="F641" s="195" t="s">
        <v>531</v>
      </c>
      <c r="G641" s="57" t="s">
        <v>87</v>
      </c>
      <c r="H641" s="82" t="s">
        <v>1077</v>
      </c>
      <c r="I641" s="129">
        <v>30.6</v>
      </c>
      <c r="J641" s="129">
        <v>29.6</v>
      </c>
      <c r="K641" s="129">
        <v>28</v>
      </c>
      <c r="L641" s="129">
        <v>31.6</v>
      </c>
      <c r="M641" s="129">
        <v>28.2</v>
      </c>
      <c r="N641" s="129">
        <v>26.8</v>
      </c>
      <c r="O641" s="129">
        <v>29.6</v>
      </c>
      <c r="P641" s="129">
        <v>29</v>
      </c>
      <c r="Q641" s="129">
        <v>30.4</v>
      </c>
      <c r="R641" s="129">
        <v>29.4</v>
      </c>
      <c r="S641" s="129">
        <v>27.2</v>
      </c>
      <c r="T641" s="129">
        <v>29.6</v>
      </c>
      <c r="U641" s="129">
        <v>28</v>
      </c>
      <c r="V641" s="129">
        <v>27.4</v>
      </c>
      <c r="W641" s="129">
        <v>27</v>
      </c>
      <c r="X641" s="129">
        <v>26.4</v>
      </c>
      <c r="Y641" s="129">
        <v>28.4</v>
      </c>
      <c r="Z641" s="129">
        <v>29.4</v>
      </c>
      <c r="AA641" s="129">
        <v>33.200000000000003</v>
      </c>
      <c r="AB641" s="129">
        <v>28.2</v>
      </c>
      <c r="AC641" s="129">
        <v>26.2</v>
      </c>
      <c r="AD641" s="129">
        <v>28.6</v>
      </c>
      <c r="AE641" s="129">
        <v>28</v>
      </c>
      <c r="AF641" s="129">
        <v>27.6</v>
      </c>
      <c r="AG641" s="129">
        <v>29.4</v>
      </c>
      <c r="AH641" s="129">
        <v>30.6</v>
      </c>
      <c r="AI641" s="129" t="s">
        <v>1539</v>
      </c>
      <c r="AJ641" s="129">
        <v>28.6</v>
      </c>
      <c r="AK641" s="129">
        <v>27.6</v>
      </c>
      <c r="AL641" s="129">
        <v>27.2</v>
      </c>
      <c r="AM641" s="129"/>
      <c r="AN641" s="130">
        <f>+LOOKUP(1000,I641:AM641)</f>
        <v>27.2</v>
      </c>
      <c r="AO641" s="131"/>
      <c r="AQ641" s="132"/>
      <c r="AR641" s="99"/>
      <c r="AS641" s="133"/>
      <c r="AT641" s="134">
        <f>+MAX(I641:AM641)</f>
        <v>33.200000000000003</v>
      </c>
      <c r="AU641" s="135">
        <v>33.200000000000003</v>
      </c>
      <c r="AV641" s="136">
        <f>+AT641-AU641</f>
        <v>0</v>
      </c>
      <c r="AW641" s="140"/>
      <c r="AX641" s="129">
        <v>26.4</v>
      </c>
      <c r="AY641" s="129">
        <v>26.2</v>
      </c>
      <c r="AZ641" s="129">
        <v>26</v>
      </c>
      <c r="BA641" s="129">
        <v>27</v>
      </c>
      <c r="BB641" s="129">
        <v>26.4</v>
      </c>
      <c r="BC641" s="129">
        <v>28.4</v>
      </c>
      <c r="BD641" s="129">
        <v>27.6</v>
      </c>
      <c r="BE641" s="129"/>
      <c r="BF641" s="129"/>
      <c r="BG641" s="129"/>
      <c r="BH641" s="129"/>
      <c r="BI641" s="129"/>
      <c r="BJ641" s="129"/>
      <c r="BK641" s="129"/>
      <c r="BL641" s="129"/>
      <c r="BM641" s="129"/>
      <c r="BN641" s="137">
        <f>+LOOKUP(1000,AX641:BM641)</f>
        <v>27.6</v>
      </c>
      <c r="BO641" s="138"/>
      <c r="BP641" s="131"/>
      <c r="BQ641" s="99">
        <f>+BN641-BP641</f>
        <v>27.6</v>
      </c>
      <c r="BR641" s="139"/>
      <c r="BS641" s="132">
        <f>+AVERAGE(AX641:BM641)</f>
        <v>26.857142857142858</v>
      </c>
      <c r="BT641" s="99">
        <f>+BS641-BP641</f>
        <v>26.857142857142858</v>
      </c>
      <c r="BU641" s="134">
        <f>+MAX(AX641:BM641)</f>
        <v>28.4</v>
      </c>
      <c r="BV641" s="135">
        <v>35.6</v>
      </c>
      <c r="BW641" s="116">
        <f>+BU641-BV641</f>
        <v>-7.2000000000000028</v>
      </c>
      <c r="BY641" s="140">
        <v>34.4</v>
      </c>
      <c r="BZ641" s="140">
        <v>36.6</v>
      </c>
      <c r="CA641" s="140">
        <v>34.6</v>
      </c>
      <c r="CB641" s="140">
        <v>33.6</v>
      </c>
      <c r="CC641" s="140">
        <v>33.4</v>
      </c>
      <c r="CD641" s="140">
        <v>33</v>
      </c>
      <c r="CE641" s="140">
        <v>35</v>
      </c>
      <c r="CF641" s="140">
        <v>36.4</v>
      </c>
      <c r="CG641" s="140">
        <v>35.6</v>
      </c>
      <c r="CH641" s="140">
        <v>33.200000000000003</v>
      </c>
      <c r="CI641" s="140">
        <v>33.200000000000003</v>
      </c>
      <c r="CJ641" s="140">
        <v>35.6</v>
      </c>
      <c r="CK641" s="220"/>
      <c r="CL641" s="140">
        <v>30.7</v>
      </c>
      <c r="CM641" s="140">
        <v>31.54</v>
      </c>
      <c r="CN641" s="140">
        <v>31.61904761904762</v>
      </c>
      <c r="CO641" s="140">
        <v>31.000000000000011</v>
      </c>
      <c r="CP641" s="140">
        <v>30.61</v>
      </c>
      <c r="CQ641" s="140">
        <v>30.97000000000001</v>
      </c>
      <c r="CR641" s="140">
        <v>31.95</v>
      </c>
      <c r="CS641" s="140">
        <v>32.54</v>
      </c>
      <c r="CT641" s="140">
        <v>31.96</v>
      </c>
      <c r="CU641" s="140">
        <v>30.63000000000001</v>
      </c>
      <c r="CV641" s="140">
        <v>29.75238095238096</v>
      </c>
      <c r="CW641" s="140">
        <v>29.93333333333333</v>
      </c>
      <c r="CY641" s="105">
        <v>28.278947368421051</v>
      </c>
      <c r="CZ641" s="105">
        <v>28.731578947368419</v>
      </c>
      <c r="DA641" s="105">
        <v>28.425000000000001</v>
      </c>
      <c r="DB641" s="105">
        <v>28.349999999999991</v>
      </c>
      <c r="DC641" s="105">
        <v>28.28947368421051</v>
      </c>
      <c r="DD641" s="105">
        <v>28.78947368421052</v>
      </c>
      <c r="DE641" s="105">
        <v>29.526315789473681</v>
      </c>
      <c r="DF641" s="105">
        <v>30.073684210526309</v>
      </c>
      <c r="DG641" s="105">
        <v>29.242105263157899</v>
      </c>
      <c r="DH641" s="105">
        <v>28.236842105263161</v>
      </c>
      <c r="DI641" s="105">
        <v>27.734999999999999</v>
      </c>
      <c r="DJ641" s="105">
        <v>27.78</v>
      </c>
    </row>
    <row r="642" spans="1:114" ht="15" customHeight="1" x14ac:dyDescent="0.25">
      <c r="A642" s="70">
        <v>-75.233888890000003</v>
      </c>
      <c r="B642" s="70">
        <v>4.4363888899999999</v>
      </c>
      <c r="C642" s="71">
        <v>1210</v>
      </c>
      <c r="D642" s="56">
        <v>21210240</v>
      </c>
      <c r="E642" s="56"/>
      <c r="F642" s="195" t="s">
        <v>1078</v>
      </c>
      <c r="G642" s="57" t="s">
        <v>87</v>
      </c>
      <c r="H642" s="82" t="s">
        <v>86</v>
      </c>
      <c r="I642" s="129" t="s">
        <v>1539</v>
      </c>
      <c r="J642" s="129" t="s">
        <v>1539</v>
      </c>
      <c r="K642" s="129" t="s">
        <v>1539</v>
      </c>
      <c r="L642" s="129" t="s">
        <v>1539</v>
      </c>
      <c r="M642" s="129" t="s">
        <v>1539</v>
      </c>
      <c r="N642" s="129" t="s">
        <v>1539</v>
      </c>
      <c r="O642" s="129" t="s">
        <v>1539</v>
      </c>
      <c r="P642" s="129" t="s">
        <v>1539</v>
      </c>
      <c r="Q642" s="129" t="s">
        <v>1539</v>
      </c>
      <c r="R642" s="129" t="s">
        <v>1539</v>
      </c>
      <c r="S642" s="129" t="s">
        <v>1539</v>
      </c>
      <c r="T642" s="129" t="s">
        <v>1539</v>
      </c>
      <c r="U642" s="129" t="s">
        <v>1539</v>
      </c>
      <c r="V642" s="129" t="s">
        <v>1539</v>
      </c>
      <c r="W642" s="129" t="s">
        <v>1539</v>
      </c>
      <c r="X642" s="129" t="s">
        <v>1539</v>
      </c>
      <c r="Y642" s="129" t="s">
        <v>1539</v>
      </c>
      <c r="Z642" s="129" t="s">
        <v>1539</v>
      </c>
      <c r="AA642" s="129" t="s">
        <v>1539</v>
      </c>
      <c r="AB642" s="129" t="s">
        <v>1539</v>
      </c>
      <c r="AC642" s="129" t="s">
        <v>1539</v>
      </c>
      <c r="AD642" s="129" t="s">
        <v>1539</v>
      </c>
      <c r="AE642" s="129" t="s">
        <v>1539</v>
      </c>
      <c r="AF642" s="129" t="s">
        <v>1539</v>
      </c>
      <c r="AG642" s="129" t="s">
        <v>1539</v>
      </c>
      <c r="AH642" s="129" t="s">
        <v>1539</v>
      </c>
      <c r="AI642" s="129" t="s">
        <v>1539</v>
      </c>
      <c r="AJ642" s="129" t="s">
        <v>1539</v>
      </c>
      <c r="AK642" s="129" t="s">
        <v>1539</v>
      </c>
      <c r="AL642" s="129" t="s">
        <v>1539</v>
      </c>
      <c r="AM642" s="129"/>
      <c r="AN642" s="130"/>
      <c r="AO642" s="131"/>
      <c r="AQ642" s="132"/>
      <c r="AR642" s="99"/>
      <c r="AS642" s="133"/>
      <c r="AT642" s="134"/>
      <c r="AU642" s="135" t="s">
        <v>1539</v>
      </c>
      <c r="AV642" s="136"/>
      <c r="AW642" s="140"/>
      <c r="AX642" s="129" t="s">
        <v>1539</v>
      </c>
      <c r="AY642" s="129" t="s">
        <v>1539</v>
      </c>
      <c r="AZ642" s="129" t="s">
        <v>1539</v>
      </c>
      <c r="BA642" s="129" t="s">
        <v>1539</v>
      </c>
      <c r="BB642" s="129" t="s">
        <v>1539</v>
      </c>
      <c r="BC642" s="129" t="s">
        <v>1539</v>
      </c>
      <c r="BD642" s="129" t="s">
        <v>1539</v>
      </c>
      <c r="BE642" s="129"/>
      <c r="BF642" s="129"/>
      <c r="BG642" s="129"/>
      <c r="BH642" s="129"/>
      <c r="BI642" s="129"/>
      <c r="BJ642" s="129"/>
      <c r="BK642" s="129"/>
      <c r="BL642" s="129"/>
      <c r="BM642" s="129"/>
      <c r="BN642" s="137"/>
      <c r="BO642" s="138"/>
      <c r="BP642" s="131"/>
      <c r="BQ642" s="99"/>
      <c r="BR642" s="139"/>
      <c r="BS642" s="132"/>
      <c r="BT642" s="99"/>
      <c r="BU642" s="134"/>
      <c r="BV642" s="135" t="s">
        <v>1539</v>
      </c>
      <c r="BW642" s="116"/>
      <c r="BY642" s="140" t="s">
        <v>1539</v>
      </c>
      <c r="BZ642" s="140" t="s">
        <v>1539</v>
      </c>
      <c r="CA642" s="140" t="s">
        <v>1539</v>
      </c>
      <c r="CB642" s="140" t="s">
        <v>1539</v>
      </c>
      <c r="CC642" s="140" t="s">
        <v>1539</v>
      </c>
      <c r="CD642" s="140" t="s">
        <v>1539</v>
      </c>
      <c r="CE642" s="140" t="s">
        <v>1539</v>
      </c>
      <c r="CF642" s="140" t="s">
        <v>1539</v>
      </c>
      <c r="CG642" s="140" t="s">
        <v>1539</v>
      </c>
      <c r="CH642" s="140" t="s">
        <v>1539</v>
      </c>
      <c r="CI642" s="140" t="s">
        <v>1539</v>
      </c>
      <c r="CJ642" s="140" t="s">
        <v>1539</v>
      </c>
      <c r="CL642" s="140"/>
      <c r="CM642" s="140"/>
      <c r="CN642" s="140"/>
      <c r="CO642" s="140"/>
      <c r="CP642" s="140"/>
      <c r="CQ642" s="140"/>
      <c r="CR642" s="140"/>
      <c r="CS642" s="140"/>
      <c r="CT642" s="140"/>
      <c r="CU642" s="140"/>
      <c r="CV642" s="140"/>
      <c r="CW642" s="140"/>
      <c r="CY642" s="105"/>
      <c r="CZ642" s="105"/>
      <c r="DA642" s="105"/>
      <c r="DB642" s="105"/>
      <c r="DC642" s="105"/>
      <c r="DD642" s="105"/>
      <c r="DE642" s="105"/>
      <c r="DF642" s="105"/>
      <c r="DG642" s="105"/>
      <c r="DH642" s="105"/>
      <c r="DI642" s="105"/>
      <c r="DJ642" s="105"/>
    </row>
    <row r="643" spans="1:114" ht="15" customHeight="1" x14ac:dyDescent="0.25">
      <c r="A643" s="70">
        <v>-74.910499999999999</v>
      </c>
      <c r="B643" s="70">
        <v>5.00269444</v>
      </c>
      <c r="C643" s="71">
        <v>300</v>
      </c>
      <c r="D643" s="56">
        <v>21255090</v>
      </c>
      <c r="E643" s="56"/>
      <c r="F643" s="195" t="s">
        <v>1079</v>
      </c>
      <c r="G643" s="57" t="s">
        <v>87</v>
      </c>
      <c r="H643" s="82" t="s">
        <v>1056</v>
      </c>
      <c r="I643" s="129">
        <v>34</v>
      </c>
      <c r="J643" s="129">
        <v>32.4</v>
      </c>
      <c r="K643" s="129">
        <v>34.200000000000003</v>
      </c>
      <c r="L643" s="129">
        <v>32.200000000000003</v>
      </c>
      <c r="M643" s="129">
        <v>32</v>
      </c>
      <c r="N643" s="129">
        <v>28.2</v>
      </c>
      <c r="O643" s="129">
        <v>33.799999999999997</v>
      </c>
      <c r="P643" s="129">
        <v>34.200000000000003</v>
      </c>
      <c r="Q643" s="129">
        <v>34</v>
      </c>
      <c r="R643" s="129">
        <v>33.4</v>
      </c>
      <c r="S643" s="129">
        <v>32</v>
      </c>
      <c r="T643" s="129">
        <v>34</v>
      </c>
      <c r="U643" s="129">
        <v>31.4</v>
      </c>
      <c r="V643" s="129">
        <v>30.2</v>
      </c>
      <c r="W643" s="129">
        <v>30.4</v>
      </c>
      <c r="X643" s="129">
        <v>30</v>
      </c>
      <c r="Y643" s="129">
        <v>31.6</v>
      </c>
      <c r="Z643" s="129">
        <v>32.799999999999997</v>
      </c>
      <c r="AA643" s="129">
        <v>32.200000000000003</v>
      </c>
      <c r="AB643" s="129">
        <v>32.4</v>
      </c>
      <c r="AC643" s="129">
        <v>31.6</v>
      </c>
      <c r="AD643" s="129">
        <v>33.200000000000003</v>
      </c>
      <c r="AE643" s="129">
        <v>33.4</v>
      </c>
      <c r="AF643" s="129">
        <v>28.6</v>
      </c>
      <c r="AG643" s="129">
        <v>33.6</v>
      </c>
      <c r="AH643" s="129">
        <v>34.200000000000003</v>
      </c>
      <c r="AI643" s="129">
        <v>28.6</v>
      </c>
      <c r="AJ643" s="129">
        <v>31.2</v>
      </c>
      <c r="AK643" s="129">
        <v>30.8</v>
      </c>
      <c r="AL643" s="129">
        <v>32.6</v>
      </c>
      <c r="AM643" s="129"/>
      <c r="AN643" s="130">
        <f>+LOOKUP(1000,I643:AM643)</f>
        <v>32.6</v>
      </c>
      <c r="AO643" s="131"/>
      <c r="AQ643" s="132"/>
      <c r="AR643" s="99"/>
      <c r="AS643" s="133"/>
      <c r="AT643" s="134">
        <f>+MAX(I643:AM643)</f>
        <v>34.200000000000003</v>
      </c>
      <c r="AU643" s="135" t="s">
        <v>1539</v>
      </c>
      <c r="AV643" s="136"/>
      <c r="AW643" s="140"/>
      <c r="AX643" s="129">
        <v>30.4</v>
      </c>
      <c r="AY643" s="129">
        <v>30.6</v>
      </c>
      <c r="AZ643" s="129">
        <v>31.6</v>
      </c>
      <c r="BA643" s="129">
        <v>32.200000000000003</v>
      </c>
      <c r="BB643" s="129">
        <v>31.2</v>
      </c>
      <c r="BC643" s="129">
        <v>33</v>
      </c>
      <c r="BD643" s="129">
        <v>32.4</v>
      </c>
      <c r="BE643" s="129"/>
      <c r="BF643" s="129"/>
      <c r="BG643" s="129"/>
      <c r="BH643" s="129"/>
      <c r="BI643" s="129"/>
      <c r="BJ643" s="129"/>
      <c r="BK643" s="129"/>
      <c r="BL643" s="129"/>
      <c r="BM643" s="129"/>
      <c r="BN643" s="137">
        <f>+LOOKUP(1000,AX643:BM643)</f>
        <v>32.4</v>
      </c>
      <c r="BO643" s="138"/>
      <c r="BP643" s="131"/>
      <c r="BQ643" s="99">
        <f>+BN643-BP643</f>
        <v>32.4</v>
      </c>
      <c r="BR643" s="139"/>
      <c r="BS643" s="132">
        <f>+AVERAGE(AX643:BM643)</f>
        <v>31.62857142857143</v>
      </c>
      <c r="BT643" s="99">
        <f>+BS643-BP643</f>
        <v>31.62857142857143</v>
      </c>
      <c r="BU643" s="134">
        <f>+MAX(AX643:BM643)</f>
        <v>33</v>
      </c>
      <c r="BV643" s="135" t="s">
        <v>1539</v>
      </c>
      <c r="BW643" s="116"/>
      <c r="BY643" s="140" t="s">
        <v>1539</v>
      </c>
      <c r="BZ643" s="140" t="s">
        <v>1539</v>
      </c>
      <c r="CA643" s="140" t="s">
        <v>1539</v>
      </c>
      <c r="CB643" s="140" t="s">
        <v>1539</v>
      </c>
      <c r="CC643" s="140" t="s">
        <v>1539</v>
      </c>
      <c r="CD643" s="140" t="s">
        <v>1539</v>
      </c>
      <c r="CE643" s="140" t="s">
        <v>1539</v>
      </c>
      <c r="CF643" s="140" t="s">
        <v>1539</v>
      </c>
      <c r="CG643" s="140" t="s">
        <v>1539</v>
      </c>
      <c r="CH643" s="140" t="s">
        <v>1539</v>
      </c>
      <c r="CI643" s="140" t="s">
        <v>1539</v>
      </c>
      <c r="CJ643" s="140" t="s">
        <v>1539</v>
      </c>
      <c r="CL643" s="140">
        <v>36.409090909090907</v>
      </c>
      <c r="CM643" s="140">
        <v>37.56</v>
      </c>
      <c r="CN643" s="140">
        <v>37.62222222222222</v>
      </c>
      <c r="CO643" s="140">
        <v>36.220000000000013</v>
      </c>
      <c r="CP643" s="140">
        <v>35.491666666666667</v>
      </c>
      <c r="CQ643" s="140">
        <v>35.581818181818178</v>
      </c>
      <c r="CR643" s="140">
        <v>36.950000000000003</v>
      </c>
      <c r="CS643" s="140">
        <v>37.916666666666657</v>
      </c>
      <c r="CT643" s="140">
        <v>37.366666666666667</v>
      </c>
      <c r="CU643" s="140">
        <v>35.781818181818188</v>
      </c>
      <c r="CV643" s="140">
        <v>34.799999999999997</v>
      </c>
      <c r="CW643" s="140">
        <v>35.445454545454552</v>
      </c>
      <c r="CY643" s="105">
        <v>33.709090909090918</v>
      </c>
      <c r="CZ643" s="105">
        <v>34.229999999999997</v>
      </c>
      <c r="DA643" s="105">
        <v>33.733333333333327</v>
      </c>
      <c r="DB643" s="105">
        <v>32.733333333333327</v>
      </c>
      <c r="DC643" s="105">
        <v>32.6</v>
      </c>
      <c r="DD643" s="105">
        <v>32.97</v>
      </c>
      <c r="DE643" s="105">
        <v>34.245454545454542</v>
      </c>
      <c r="DF643" s="105">
        <v>35.345454545454537</v>
      </c>
      <c r="DG643" s="105">
        <v>34.31666666666667</v>
      </c>
      <c r="DH643" s="105">
        <v>32.63000000000001</v>
      </c>
      <c r="DI643" s="105">
        <v>32.233333333333327</v>
      </c>
      <c r="DJ643" s="105">
        <v>32.700000000000003</v>
      </c>
    </row>
    <row r="644" spans="1:114" ht="15" customHeight="1" x14ac:dyDescent="0.25">
      <c r="A644" s="70">
        <v>-74.916666666666671</v>
      </c>
      <c r="B644" s="70">
        <v>4.8166666666666664</v>
      </c>
      <c r="C644" s="71">
        <v>500</v>
      </c>
      <c r="D644" s="56">
        <v>21255140</v>
      </c>
      <c r="E644" s="56"/>
      <c r="F644" s="195" t="s">
        <v>1080</v>
      </c>
      <c r="G644" s="57" t="s">
        <v>87</v>
      </c>
      <c r="H644" s="82" t="s">
        <v>1081</v>
      </c>
      <c r="I644" s="129" t="s">
        <v>1539</v>
      </c>
      <c r="J644" s="129" t="s">
        <v>1539</v>
      </c>
      <c r="K644" s="129" t="s">
        <v>1539</v>
      </c>
      <c r="L644" s="129" t="s">
        <v>1539</v>
      </c>
      <c r="M644" s="129" t="s">
        <v>1539</v>
      </c>
      <c r="N644" s="129" t="s">
        <v>1539</v>
      </c>
      <c r="O644" s="129" t="s">
        <v>1539</v>
      </c>
      <c r="P644" s="129" t="s">
        <v>1539</v>
      </c>
      <c r="Q644" s="129" t="s">
        <v>1539</v>
      </c>
      <c r="R644" s="129" t="s">
        <v>1539</v>
      </c>
      <c r="S644" s="129" t="s">
        <v>1539</v>
      </c>
      <c r="T644" s="129" t="s">
        <v>1539</v>
      </c>
      <c r="U644" s="129" t="s">
        <v>1539</v>
      </c>
      <c r="V644" s="129" t="s">
        <v>1539</v>
      </c>
      <c r="W644" s="129" t="s">
        <v>1539</v>
      </c>
      <c r="X644" s="129" t="s">
        <v>1539</v>
      </c>
      <c r="Y644" s="129" t="s">
        <v>1539</v>
      </c>
      <c r="Z644" s="129" t="s">
        <v>1539</v>
      </c>
      <c r="AA644" s="129" t="s">
        <v>1539</v>
      </c>
      <c r="AB644" s="129" t="s">
        <v>1539</v>
      </c>
      <c r="AC644" s="129" t="s">
        <v>1539</v>
      </c>
      <c r="AD644" s="129" t="s">
        <v>1539</v>
      </c>
      <c r="AE644" s="129" t="s">
        <v>1539</v>
      </c>
      <c r="AF644" s="129" t="s">
        <v>1539</v>
      </c>
      <c r="AG644" s="129" t="s">
        <v>1539</v>
      </c>
      <c r="AH644" s="129" t="s">
        <v>1539</v>
      </c>
      <c r="AI644" s="129" t="s">
        <v>1539</v>
      </c>
      <c r="AJ644" s="129" t="s">
        <v>1539</v>
      </c>
      <c r="AK644" s="129" t="s">
        <v>1539</v>
      </c>
      <c r="AL644" s="129" t="s">
        <v>1539</v>
      </c>
      <c r="AM644" s="129"/>
      <c r="AN644" s="130"/>
      <c r="AO644" s="131"/>
      <c r="AQ644" s="132"/>
      <c r="AR644" s="99"/>
      <c r="AS644" s="133"/>
      <c r="AT644" s="134"/>
      <c r="AU644" s="135" t="s">
        <v>1539</v>
      </c>
      <c r="AV644" s="136"/>
      <c r="AW644" s="140"/>
      <c r="AX644" s="129" t="s">
        <v>1539</v>
      </c>
      <c r="AY644" s="129" t="s">
        <v>1539</v>
      </c>
      <c r="AZ644" s="129" t="s">
        <v>1539</v>
      </c>
      <c r="BA644" s="129" t="s">
        <v>1539</v>
      </c>
      <c r="BB644" s="129" t="s">
        <v>1539</v>
      </c>
      <c r="BC644" s="129" t="s">
        <v>1539</v>
      </c>
      <c r="BD644" s="129" t="s">
        <v>1539</v>
      </c>
      <c r="BE644" s="129"/>
      <c r="BF644" s="129"/>
      <c r="BG644" s="129"/>
      <c r="BH644" s="129"/>
      <c r="BI644" s="129"/>
      <c r="BJ644" s="129"/>
      <c r="BK644" s="129"/>
      <c r="BL644" s="129"/>
      <c r="BM644" s="129"/>
      <c r="BN644" s="137"/>
      <c r="BO644" s="138"/>
      <c r="BP644" s="131"/>
      <c r="BQ644" s="99"/>
      <c r="BR644" s="139"/>
      <c r="BS644" s="132"/>
      <c r="BT644" s="99"/>
      <c r="BU644" s="134"/>
      <c r="BV644" s="135" t="s">
        <v>1539</v>
      </c>
      <c r="BW644" s="116"/>
      <c r="BY644" s="140" t="s">
        <v>1539</v>
      </c>
      <c r="BZ644" s="140" t="s">
        <v>1539</v>
      </c>
      <c r="CA644" s="140" t="s">
        <v>1539</v>
      </c>
      <c r="CB644" s="140" t="s">
        <v>1539</v>
      </c>
      <c r="CC644" s="140" t="s">
        <v>1539</v>
      </c>
      <c r="CD644" s="140" t="s">
        <v>1539</v>
      </c>
      <c r="CE644" s="140" t="s">
        <v>1539</v>
      </c>
      <c r="CF644" s="140" t="s">
        <v>1539</v>
      </c>
      <c r="CG644" s="140" t="s">
        <v>1539</v>
      </c>
      <c r="CH644" s="140" t="s">
        <v>1539</v>
      </c>
      <c r="CI644" s="140" t="s">
        <v>1539</v>
      </c>
      <c r="CJ644" s="140" t="s">
        <v>1539</v>
      </c>
      <c r="CL644" s="140">
        <v>35.129411764705871</v>
      </c>
      <c r="CM644" s="140">
        <v>35.222222222222221</v>
      </c>
      <c r="CN644" s="140">
        <v>35.764705882352942</v>
      </c>
      <c r="CO644" s="140">
        <v>34.915789473684207</v>
      </c>
      <c r="CP644" s="140">
        <v>34.750000000000007</v>
      </c>
      <c r="CQ644" s="140">
        <v>34.561111111111103</v>
      </c>
      <c r="CR644" s="140">
        <v>35.545000000000002</v>
      </c>
      <c r="CS644" s="140">
        <v>36.321052631578951</v>
      </c>
      <c r="CT644" s="140">
        <v>35.673684210526311</v>
      </c>
      <c r="CU644" s="140">
        <v>34.938095238095237</v>
      </c>
      <c r="CV644" s="140">
        <v>34.182352941176482</v>
      </c>
      <c r="CW644" s="140">
        <v>34.541176470588233</v>
      </c>
      <c r="CY644" s="105">
        <v>32.499999999999993</v>
      </c>
      <c r="CZ644" s="105">
        <v>32.229411764705887</v>
      </c>
      <c r="DA644" s="105">
        <v>32.268749999999997</v>
      </c>
      <c r="DB644" s="105">
        <v>31.833333333333329</v>
      </c>
      <c r="DC644" s="105">
        <v>31.51</v>
      </c>
      <c r="DD644" s="105">
        <v>32.166666666666657</v>
      </c>
      <c r="DE644" s="105">
        <v>33.031578947368423</v>
      </c>
      <c r="DF644" s="105">
        <v>33.527777777777779</v>
      </c>
      <c r="DG644" s="105">
        <v>32.916666666666657</v>
      </c>
      <c r="DH644" s="105">
        <v>31.724999999999991</v>
      </c>
      <c r="DI644" s="105">
        <v>31.194117647058821</v>
      </c>
      <c r="DJ644" s="105">
        <v>32.274999999999999</v>
      </c>
    </row>
    <row r="645" spans="1:114" ht="15" customHeight="1" x14ac:dyDescent="0.25">
      <c r="A645" s="70">
        <v>-75.321638890000003</v>
      </c>
      <c r="B645" s="70">
        <v>4.5563055600000002</v>
      </c>
      <c r="C645" s="71">
        <v>1765</v>
      </c>
      <c r="D645" s="56">
        <v>21210020</v>
      </c>
      <c r="E645" s="56"/>
      <c r="F645" s="195" t="s">
        <v>1082</v>
      </c>
      <c r="G645" s="57" t="s">
        <v>87</v>
      </c>
      <c r="H645" s="82" t="s">
        <v>86</v>
      </c>
      <c r="I645" s="129" t="s">
        <v>1539</v>
      </c>
      <c r="J645" s="129" t="s">
        <v>1539</v>
      </c>
      <c r="K645" s="129" t="s">
        <v>1539</v>
      </c>
      <c r="L645" s="129" t="s">
        <v>1539</v>
      </c>
      <c r="M645" s="129" t="s">
        <v>1539</v>
      </c>
      <c r="N645" s="129" t="s">
        <v>1539</v>
      </c>
      <c r="O645" s="129" t="s">
        <v>1539</v>
      </c>
      <c r="P645" s="129" t="s">
        <v>1539</v>
      </c>
      <c r="Q645" s="129" t="s">
        <v>1539</v>
      </c>
      <c r="R645" s="129" t="s">
        <v>1539</v>
      </c>
      <c r="S645" s="129" t="s">
        <v>1539</v>
      </c>
      <c r="T645" s="129" t="s">
        <v>1539</v>
      </c>
      <c r="U645" s="129" t="s">
        <v>1539</v>
      </c>
      <c r="V645" s="129" t="s">
        <v>1539</v>
      </c>
      <c r="W645" s="129" t="s">
        <v>1539</v>
      </c>
      <c r="X645" s="129" t="s">
        <v>1539</v>
      </c>
      <c r="Y645" s="129" t="s">
        <v>1539</v>
      </c>
      <c r="Z645" s="129" t="s">
        <v>1539</v>
      </c>
      <c r="AA645" s="129" t="s">
        <v>1539</v>
      </c>
      <c r="AB645" s="129" t="s">
        <v>1539</v>
      </c>
      <c r="AC645" s="129" t="s">
        <v>1539</v>
      </c>
      <c r="AD645" s="129" t="s">
        <v>1539</v>
      </c>
      <c r="AE645" s="129" t="s">
        <v>1539</v>
      </c>
      <c r="AF645" s="129" t="s">
        <v>1539</v>
      </c>
      <c r="AG645" s="129" t="s">
        <v>1539</v>
      </c>
      <c r="AH645" s="129" t="s">
        <v>1539</v>
      </c>
      <c r="AI645" s="129" t="s">
        <v>1539</v>
      </c>
      <c r="AJ645" s="129" t="s">
        <v>1539</v>
      </c>
      <c r="AK645" s="129" t="s">
        <v>1539</v>
      </c>
      <c r="AL645" s="129" t="s">
        <v>1539</v>
      </c>
      <c r="AM645" s="129"/>
      <c r="AN645" s="130"/>
      <c r="AO645" s="131"/>
      <c r="AQ645" s="132"/>
      <c r="AR645" s="99"/>
      <c r="AS645" s="133"/>
      <c r="AT645" s="134"/>
      <c r="AU645" s="135" t="s">
        <v>1539</v>
      </c>
      <c r="AV645" s="136"/>
      <c r="AW645" s="140"/>
      <c r="AX645" s="129" t="s">
        <v>1539</v>
      </c>
      <c r="AY645" s="129" t="s">
        <v>1539</v>
      </c>
      <c r="AZ645" s="129" t="s">
        <v>1539</v>
      </c>
      <c r="BA645" s="129" t="s">
        <v>1539</v>
      </c>
      <c r="BB645" s="129" t="s">
        <v>1539</v>
      </c>
      <c r="BC645" s="129" t="s">
        <v>1539</v>
      </c>
      <c r="BD645" s="129" t="s">
        <v>1539</v>
      </c>
      <c r="BE645" s="129"/>
      <c r="BF645" s="129"/>
      <c r="BG645" s="129"/>
      <c r="BH645" s="129"/>
      <c r="BI645" s="129"/>
      <c r="BJ645" s="129"/>
      <c r="BK645" s="129"/>
      <c r="BL645" s="129"/>
      <c r="BM645" s="129"/>
      <c r="BN645" s="137"/>
      <c r="BO645" s="138"/>
      <c r="BP645" s="131"/>
      <c r="BQ645" s="99"/>
      <c r="BR645" s="139"/>
      <c r="BS645" s="132"/>
      <c r="BT645" s="99"/>
      <c r="BU645" s="134"/>
      <c r="BV645" s="135" t="s">
        <v>1539</v>
      </c>
      <c r="BW645" s="116"/>
      <c r="BY645" s="140" t="s">
        <v>1539</v>
      </c>
      <c r="BZ645" s="140" t="s">
        <v>1539</v>
      </c>
      <c r="CA645" s="140" t="s">
        <v>1539</v>
      </c>
      <c r="CB645" s="140" t="s">
        <v>1539</v>
      </c>
      <c r="CC645" s="140" t="s">
        <v>1539</v>
      </c>
      <c r="CD645" s="140" t="s">
        <v>1539</v>
      </c>
      <c r="CE645" s="140" t="s">
        <v>1539</v>
      </c>
      <c r="CF645" s="140" t="s">
        <v>1539</v>
      </c>
      <c r="CG645" s="140" t="s">
        <v>1539</v>
      </c>
      <c r="CH645" s="140" t="s">
        <v>1539</v>
      </c>
      <c r="CI645" s="140" t="s">
        <v>1539</v>
      </c>
      <c r="CJ645" s="140" t="s">
        <v>1539</v>
      </c>
      <c r="CL645" s="140"/>
      <c r="CM645" s="140"/>
      <c r="CN645" s="140"/>
      <c r="CO645" s="140"/>
      <c r="CP645" s="140"/>
      <c r="CQ645" s="140"/>
      <c r="CR645" s="140"/>
      <c r="CS645" s="140"/>
      <c r="CT645" s="140"/>
      <c r="CU645" s="140"/>
      <c r="CV645" s="140"/>
      <c r="CW645" s="140"/>
      <c r="CY645" s="105"/>
      <c r="CZ645" s="105"/>
      <c r="DA645" s="105"/>
      <c r="DB645" s="105"/>
      <c r="DC645" s="105"/>
      <c r="DD645" s="105"/>
      <c r="DE645" s="105"/>
      <c r="DF645" s="105"/>
      <c r="DG645" s="105"/>
      <c r="DH645" s="105"/>
      <c r="DI645" s="105"/>
      <c r="DJ645" s="105"/>
    </row>
    <row r="646" spans="1:114" ht="15" customHeight="1" x14ac:dyDescent="0.25">
      <c r="A646" s="70">
        <v>-75.057500000000005</v>
      </c>
      <c r="B646" s="70">
        <v>5.2988888899999997</v>
      </c>
      <c r="C646" s="71">
        <v>1600</v>
      </c>
      <c r="D646" s="56">
        <v>23050080</v>
      </c>
      <c r="E646" s="56"/>
      <c r="F646" s="195" t="s">
        <v>1083</v>
      </c>
      <c r="G646" s="57" t="s">
        <v>78</v>
      </c>
      <c r="H646" s="82" t="s">
        <v>1084</v>
      </c>
      <c r="I646" s="129" t="s">
        <v>1539</v>
      </c>
      <c r="J646" s="129" t="s">
        <v>1539</v>
      </c>
      <c r="K646" s="129" t="s">
        <v>1539</v>
      </c>
      <c r="L646" s="129" t="s">
        <v>1539</v>
      </c>
      <c r="M646" s="129" t="s">
        <v>1539</v>
      </c>
      <c r="N646" s="129" t="s">
        <v>1539</v>
      </c>
      <c r="O646" s="129" t="s">
        <v>1539</v>
      </c>
      <c r="P646" s="129" t="s">
        <v>1539</v>
      </c>
      <c r="Q646" s="129" t="s">
        <v>1539</v>
      </c>
      <c r="R646" s="129" t="s">
        <v>1539</v>
      </c>
      <c r="S646" s="129" t="s">
        <v>1539</v>
      </c>
      <c r="T646" s="129" t="s">
        <v>1539</v>
      </c>
      <c r="U646" s="129" t="s">
        <v>1539</v>
      </c>
      <c r="V646" s="129" t="s">
        <v>1539</v>
      </c>
      <c r="W646" s="129" t="s">
        <v>1539</v>
      </c>
      <c r="X646" s="129" t="s">
        <v>1539</v>
      </c>
      <c r="Y646" s="129" t="s">
        <v>1539</v>
      </c>
      <c r="Z646" s="129" t="s">
        <v>1539</v>
      </c>
      <c r="AA646" s="129" t="s">
        <v>1539</v>
      </c>
      <c r="AB646" s="129" t="s">
        <v>1539</v>
      </c>
      <c r="AC646" s="129" t="s">
        <v>1539</v>
      </c>
      <c r="AD646" s="129" t="s">
        <v>1539</v>
      </c>
      <c r="AE646" s="129" t="s">
        <v>1539</v>
      </c>
      <c r="AF646" s="129" t="s">
        <v>1539</v>
      </c>
      <c r="AG646" s="129" t="s">
        <v>1539</v>
      </c>
      <c r="AH646" s="129" t="s">
        <v>1539</v>
      </c>
      <c r="AI646" s="129" t="s">
        <v>1539</v>
      </c>
      <c r="AJ646" s="129" t="s">
        <v>1539</v>
      </c>
      <c r="AK646" s="129" t="s">
        <v>1539</v>
      </c>
      <c r="AL646" s="129" t="s">
        <v>1539</v>
      </c>
      <c r="AM646" s="129"/>
      <c r="AN646" s="130"/>
      <c r="AO646" s="131"/>
      <c r="AQ646" s="132"/>
      <c r="AR646" s="99"/>
      <c r="AS646" s="133"/>
      <c r="AT646" s="134"/>
      <c r="AU646" s="135" t="s">
        <v>1539</v>
      </c>
      <c r="AV646" s="136"/>
      <c r="AW646" s="140"/>
      <c r="AX646" s="129" t="s">
        <v>1539</v>
      </c>
      <c r="AY646" s="129" t="s">
        <v>1539</v>
      </c>
      <c r="AZ646" s="129" t="s">
        <v>1539</v>
      </c>
      <c r="BA646" s="129" t="s">
        <v>1539</v>
      </c>
      <c r="BB646" s="129" t="s">
        <v>1539</v>
      </c>
      <c r="BC646" s="129" t="s">
        <v>1539</v>
      </c>
      <c r="BD646" s="129" t="s">
        <v>1539</v>
      </c>
      <c r="BE646" s="129"/>
      <c r="BF646" s="129"/>
      <c r="BG646" s="129"/>
      <c r="BH646" s="129"/>
      <c r="BI646" s="129"/>
      <c r="BJ646" s="129"/>
      <c r="BK646" s="129"/>
      <c r="BL646" s="129"/>
      <c r="BM646" s="129"/>
      <c r="BN646" s="137"/>
      <c r="BO646" s="138"/>
      <c r="BP646" s="131"/>
      <c r="BQ646" s="99"/>
      <c r="BR646" s="139"/>
      <c r="BS646" s="132"/>
      <c r="BT646" s="99"/>
      <c r="BU646" s="134"/>
      <c r="BV646" s="135" t="s">
        <v>1539</v>
      </c>
      <c r="BW646" s="116"/>
      <c r="BY646" s="140" t="s">
        <v>1539</v>
      </c>
      <c r="BZ646" s="140" t="s">
        <v>1539</v>
      </c>
      <c r="CA646" s="140" t="s">
        <v>1539</v>
      </c>
      <c r="CB646" s="140" t="s">
        <v>1539</v>
      </c>
      <c r="CC646" s="140" t="s">
        <v>1539</v>
      </c>
      <c r="CD646" s="140" t="s">
        <v>1539</v>
      </c>
      <c r="CE646" s="140" t="s">
        <v>1539</v>
      </c>
      <c r="CF646" s="140" t="s">
        <v>1539</v>
      </c>
      <c r="CG646" s="140" t="s">
        <v>1539</v>
      </c>
      <c r="CH646" s="140" t="s">
        <v>1539</v>
      </c>
      <c r="CI646" s="140" t="s">
        <v>1539</v>
      </c>
      <c r="CJ646" s="140" t="s">
        <v>1539</v>
      </c>
      <c r="CL646" s="140"/>
      <c r="CM646" s="140"/>
      <c r="CN646" s="140"/>
      <c r="CO646" s="140"/>
      <c r="CP646" s="140"/>
      <c r="CQ646" s="140"/>
      <c r="CR646" s="140"/>
      <c r="CS646" s="140"/>
      <c r="CT646" s="140"/>
      <c r="CU646" s="140"/>
      <c r="CV646" s="140"/>
      <c r="CW646" s="140"/>
      <c r="CY646" s="105"/>
      <c r="CZ646" s="105"/>
      <c r="DA646" s="105"/>
      <c r="DB646" s="105"/>
      <c r="DC646" s="105"/>
      <c r="DD646" s="105"/>
      <c r="DE646" s="105"/>
      <c r="DF646" s="105"/>
      <c r="DG646" s="105"/>
      <c r="DH646" s="105"/>
      <c r="DI646" s="105"/>
      <c r="DJ646" s="105"/>
    </row>
    <row r="647" spans="1:114" ht="15" customHeight="1" x14ac:dyDescent="0.25">
      <c r="A647" s="70">
        <v>-74.914638890000006</v>
      </c>
      <c r="B647" s="70">
        <v>5.3210833300000004</v>
      </c>
      <c r="C647" s="71">
        <v>675</v>
      </c>
      <c r="D647" s="56">
        <v>23020100</v>
      </c>
      <c r="E647" s="56"/>
      <c r="F647" s="195" t="s">
        <v>1085</v>
      </c>
      <c r="G647" s="57" t="s">
        <v>78</v>
      </c>
      <c r="H647" s="93" t="s">
        <v>1086</v>
      </c>
      <c r="I647" s="129" t="s">
        <v>1539</v>
      </c>
      <c r="J647" s="129" t="s">
        <v>1539</v>
      </c>
      <c r="K647" s="129" t="s">
        <v>1539</v>
      </c>
      <c r="L647" s="129" t="s">
        <v>1539</v>
      </c>
      <c r="M647" s="129" t="s">
        <v>1539</v>
      </c>
      <c r="N647" s="129" t="s">
        <v>1539</v>
      </c>
      <c r="O647" s="129" t="s">
        <v>1539</v>
      </c>
      <c r="P647" s="129" t="s">
        <v>1539</v>
      </c>
      <c r="Q647" s="129" t="s">
        <v>1539</v>
      </c>
      <c r="R647" s="129" t="s">
        <v>1539</v>
      </c>
      <c r="S647" s="129" t="s">
        <v>1539</v>
      </c>
      <c r="T647" s="129" t="s">
        <v>1539</v>
      </c>
      <c r="U647" s="129" t="s">
        <v>1539</v>
      </c>
      <c r="V647" s="129" t="s">
        <v>1539</v>
      </c>
      <c r="W647" s="129" t="s">
        <v>1539</v>
      </c>
      <c r="X647" s="129" t="s">
        <v>1539</v>
      </c>
      <c r="Y647" s="129" t="s">
        <v>1539</v>
      </c>
      <c r="Z647" s="129" t="s">
        <v>1539</v>
      </c>
      <c r="AA647" s="129" t="s">
        <v>1539</v>
      </c>
      <c r="AB647" s="129" t="s">
        <v>1539</v>
      </c>
      <c r="AC647" s="129" t="s">
        <v>1539</v>
      </c>
      <c r="AD647" s="129" t="s">
        <v>1539</v>
      </c>
      <c r="AE647" s="129" t="s">
        <v>1539</v>
      </c>
      <c r="AF647" s="129" t="s">
        <v>1539</v>
      </c>
      <c r="AG647" s="129" t="s">
        <v>1539</v>
      </c>
      <c r="AH647" s="129" t="s">
        <v>1539</v>
      </c>
      <c r="AI647" s="129" t="s">
        <v>1539</v>
      </c>
      <c r="AJ647" s="129" t="s">
        <v>1539</v>
      </c>
      <c r="AK647" s="129" t="s">
        <v>1539</v>
      </c>
      <c r="AL647" s="129" t="s">
        <v>1539</v>
      </c>
      <c r="AM647" s="129"/>
      <c r="AN647" s="130"/>
      <c r="AO647" s="131"/>
      <c r="AQ647" s="132"/>
      <c r="AR647" s="99"/>
      <c r="AS647" s="133"/>
      <c r="AT647" s="134"/>
      <c r="AU647" s="135" t="s">
        <v>1539</v>
      </c>
      <c r="AV647" s="136"/>
      <c r="AW647" s="140"/>
      <c r="AX647" s="129" t="s">
        <v>1539</v>
      </c>
      <c r="AY647" s="129" t="s">
        <v>1539</v>
      </c>
      <c r="AZ647" s="129" t="s">
        <v>1539</v>
      </c>
      <c r="BA647" s="129" t="s">
        <v>1539</v>
      </c>
      <c r="BB647" s="129" t="s">
        <v>1539</v>
      </c>
      <c r="BC647" s="129" t="s">
        <v>1539</v>
      </c>
      <c r="BD647" s="129" t="s">
        <v>1539</v>
      </c>
      <c r="BE647" s="129"/>
      <c r="BF647" s="129"/>
      <c r="BG647" s="129"/>
      <c r="BH647" s="129"/>
      <c r="BI647" s="129"/>
      <c r="BJ647" s="129"/>
      <c r="BK647" s="129"/>
      <c r="BL647" s="129"/>
      <c r="BM647" s="129"/>
      <c r="BN647" s="137"/>
      <c r="BO647" s="138"/>
      <c r="BP647" s="131"/>
      <c r="BQ647" s="99"/>
      <c r="BR647" s="139"/>
      <c r="BS647" s="132"/>
      <c r="BT647" s="99"/>
      <c r="BU647" s="134"/>
      <c r="BV647" s="135" t="s">
        <v>1539</v>
      </c>
      <c r="BW647" s="116"/>
      <c r="BY647" s="140" t="s">
        <v>1539</v>
      </c>
      <c r="BZ647" s="140" t="s">
        <v>1539</v>
      </c>
      <c r="CA647" s="140" t="s">
        <v>1539</v>
      </c>
      <c r="CB647" s="140" t="s">
        <v>1539</v>
      </c>
      <c r="CC647" s="140" t="s">
        <v>1539</v>
      </c>
      <c r="CD647" s="140" t="s">
        <v>1539</v>
      </c>
      <c r="CE647" s="140" t="s">
        <v>1539</v>
      </c>
      <c r="CF647" s="140" t="s">
        <v>1539</v>
      </c>
      <c r="CG647" s="140" t="s">
        <v>1539</v>
      </c>
      <c r="CH647" s="140" t="s">
        <v>1539</v>
      </c>
      <c r="CI647" s="140" t="s">
        <v>1539</v>
      </c>
      <c r="CJ647" s="140" t="s">
        <v>1539</v>
      </c>
      <c r="CL647" s="140"/>
      <c r="CM647" s="140"/>
      <c r="CN647" s="140"/>
      <c r="CO647" s="140"/>
      <c r="CP647" s="140"/>
      <c r="CQ647" s="140"/>
      <c r="CR647" s="140"/>
      <c r="CS647" s="140"/>
      <c r="CT647" s="140"/>
      <c r="CU647" s="140"/>
      <c r="CV647" s="140"/>
      <c r="CW647" s="140"/>
      <c r="CY647" s="105"/>
      <c r="CZ647" s="105"/>
      <c r="DA647" s="105"/>
      <c r="DB647" s="105"/>
      <c r="DC647" s="105"/>
      <c r="DD647" s="105"/>
      <c r="DE647" s="105"/>
      <c r="DF647" s="105"/>
      <c r="DG647" s="105"/>
      <c r="DH647" s="105"/>
      <c r="DI647" s="105"/>
      <c r="DJ647" s="105"/>
    </row>
    <row r="648" spans="1:114" ht="15" customHeight="1" x14ac:dyDescent="0.25">
      <c r="A648" s="70">
        <v>-75.173333330000006</v>
      </c>
      <c r="B648" s="70">
        <v>4.8705555599999997</v>
      </c>
      <c r="C648" s="71">
        <v>2960</v>
      </c>
      <c r="D648" s="50">
        <v>21255170</v>
      </c>
      <c r="E648" s="56"/>
      <c r="F648" s="195" t="s">
        <v>1087</v>
      </c>
      <c r="G648" s="57" t="s">
        <v>87</v>
      </c>
      <c r="H648" s="82" t="s">
        <v>1088</v>
      </c>
      <c r="I648" s="129" t="s">
        <v>1539</v>
      </c>
      <c r="J648" s="129" t="s">
        <v>1539</v>
      </c>
      <c r="K648" s="129" t="s">
        <v>1539</v>
      </c>
      <c r="L648" s="129" t="s">
        <v>1539</v>
      </c>
      <c r="M648" s="129" t="s">
        <v>1539</v>
      </c>
      <c r="N648" s="129" t="s">
        <v>1539</v>
      </c>
      <c r="O648" s="129" t="s">
        <v>1539</v>
      </c>
      <c r="P648" s="129" t="s">
        <v>1539</v>
      </c>
      <c r="Q648" s="129" t="s">
        <v>1539</v>
      </c>
      <c r="R648" s="129" t="s">
        <v>1539</v>
      </c>
      <c r="S648" s="129" t="s">
        <v>1539</v>
      </c>
      <c r="T648" s="129" t="s">
        <v>1539</v>
      </c>
      <c r="U648" s="129" t="s">
        <v>1539</v>
      </c>
      <c r="V648" s="129" t="s">
        <v>1539</v>
      </c>
      <c r="W648" s="129" t="s">
        <v>1539</v>
      </c>
      <c r="X648" s="129" t="s">
        <v>1539</v>
      </c>
      <c r="Y648" s="129" t="s">
        <v>1539</v>
      </c>
      <c r="Z648" s="129" t="s">
        <v>1539</v>
      </c>
      <c r="AA648" s="129" t="s">
        <v>1539</v>
      </c>
      <c r="AB648" s="129" t="s">
        <v>1539</v>
      </c>
      <c r="AC648" s="129" t="s">
        <v>1539</v>
      </c>
      <c r="AD648" s="129" t="s">
        <v>1539</v>
      </c>
      <c r="AE648" s="129" t="s">
        <v>1539</v>
      </c>
      <c r="AF648" s="129" t="s">
        <v>1539</v>
      </c>
      <c r="AG648" s="129" t="s">
        <v>1539</v>
      </c>
      <c r="AH648" s="129" t="s">
        <v>1539</v>
      </c>
      <c r="AI648" s="129" t="s">
        <v>1539</v>
      </c>
      <c r="AJ648" s="129" t="s">
        <v>1539</v>
      </c>
      <c r="AK648" s="129" t="s">
        <v>1539</v>
      </c>
      <c r="AL648" s="129" t="s">
        <v>1539</v>
      </c>
      <c r="AM648" s="129"/>
      <c r="AN648" s="130"/>
      <c r="AO648" s="131"/>
      <c r="AQ648" s="132"/>
      <c r="AR648" s="99"/>
      <c r="AS648" s="133"/>
      <c r="AT648" s="134"/>
      <c r="AU648" s="135" t="s">
        <v>1539</v>
      </c>
      <c r="AV648" s="136"/>
      <c r="AW648" s="140"/>
      <c r="AX648" s="129" t="s">
        <v>1539</v>
      </c>
      <c r="AY648" s="129" t="s">
        <v>1539</v>
      </c>
      <c r="AZ648" s="129" t="s">
        <v>1539</v>
      </c>
      <c r="BA648" s="129" t="s">
        <v>1539</v>
      </c>
      <c r="BB648" s="129" t="s">
        <v>1539</v>
      </c>
      <c r="BC648" s="129" t="s">
        <v>1539</v>
      </c>
      <c r="BD648" s="129" t="s">
        <v>1539</v>
      </c>
      <c r="BE648" s="129"/>
      <c r="BF648" s="129"/>
      <c r="BG648" s="129"/>
      <c r="BH648" s="129"/>
      <c r="BI648" s="129"/>
      <c r="BJ648" s="129"/>
      <c r="BK648" s="129"/>
      <c r="BL648" s="129"/>
      <c r="BM648" s="129"/>
      <c r="BN648" s="137"/>
      <c r="BO648" s="138"/>
      <c r="BP648" s="131"/>
      <c r="BQ648" s="99"/>
      <c r="BR648" s="139"/>
      <c r="BS648" s="132"/>
      <c r="BT648" s="99"/>
      <c r="BU648" s="134"/>
      <c r="BV648" s="135" t="s">
        <v>1539</v>
      </c>
      <c r="BW648" s="116"/>
      <c r="BY648" s="140" t="s">
        <v>1539</v>
      </c>
      <c r="BZ648" s="140" t="s">
        <v>1539</v>
      </c>
      <c r="CA648" s="140" t="s">
        <v>1539</v>
      </c>
      <c r="CB648" s="140" t="s">
        <v>1539</v>
      </c>
      <c r="CC648" s="140" t="s">
        <v>1539</v>
      </c>
      <c r="CD648" s="140" t="s">
        <v>1539</v>
      </c>
      <c r="CE648" s="140" t="s">
        <v>1539</v>
      </c>
      <c r="CF648" s="140" t="s">
        <v>1539</v>
      </c>
      <c r="CG648" s="140" t="s">
        <v>1539</v>
      </c>
      <c r="CH648" s="140" t="s">
        <v>1539</v>
      </c>
      <c r="CI648" s="140" t="s">
        <v>1539</v>
      </c>
      <c r="CJ648" s="140" t="s">
        <v>1539</v>
      </c>
      <c r="CL648" s="140"/>
      <c r="CM648" s="140"/>
      <c r="CN648" s="140"/>
      <c r="CO648" s="140"/>
      <c r="CP648" s="140"/>
      <c r="CQ648" s="140"/>
      <c r="CR648" s="140"/>
      <c r="CS648" s="140"/>
      <c r="CT648" s="140"/>
      <c r="CU648" s="140"/>
      <c r="CV648" s="140"/>
      <c r="CW648" s="140"/>
      <c r="CY648" s="105"/>
      <c r="CZ648" s="105"/>
      <c r="DA648" s="105"/>
      <c r="DB648" s="105"/>
      <c r="DC648" s="105"/>
      <c r="DD648" s="105"/>
      <c r="DE648" s="105"/>
      <c r="DF648" s="105"/>
      <c r="DG648" s="105"/>
      <c r="DH648" s="105"/>
      <c r="DI648" s="105"/>
      <c r="DJ648" s="105"/>
    </row>
    <row r="649" spans="1:114" ht="15" customHeight="1" x14ac:dyDescent="0.25">
      <c r="A649" s="70">
        <v>-74.995361099999997</v>
      </c>
      <c r="B649" s="70">
        <v>4.2315277780000002</v>
      </c>
      <c r="C649" s="71">
        <v>432</v>
      </c>
      <c r="D649" s="56">
        <v>21215080</v>
      </c>
      <c r="E649" s="56"/>
      <c r="F649" s="195" t="s">
        <v>1089</v>
      </c>
      <c r="G649" s="57" t="s">
        <v>87</v>
      </c>
      <c r="H649" s="82" t="s">
        <v>1090</v>
      </c>
      <c r="I649" s="129">
        <v>32.200000000000003</v>
      </c>
      <c r="J649" s="129">
        <v>31</v>
      </c>
      <c r="K649" s="129">
        <v>31</v>
      </c>
      <c r="L649" s="129">
        <v>31.4</v>
      </c>
      <c r="M649" s="129">
        <v>30</v>
      </c>
      <c r="N649" s="129">
        <v>29.6</v>
      </c>
      <c r="O649" s="129">
        <v>32.200000000000003</v>
      </c>
      <c r="P649" s="129">
        <v>32</v>
      </c>
      <c r="Q649" s="129">
        <v>31.8</v>
      </c>
      <c r="R649" s="129">
        <v>32.4</v>
      </c>
      <c r="S649" s="129">
        <v>32.6</v>
      </c>
      <c r="T649" s="129">
        <v>32</v>
      </c>
      <c r="U649" s="129">
        <v>31</v>
      </c>
      <c r="V649" s="129">
        <v>29.2</v>
      </c>
      <c r="W649" s="129">
        <v>29</v>
      </c>
      <c r="X649" s="129">
        <v>28.2</v>
      </c>
      <c r="Y649" s="129">
        <v>31</v>
      </c>
      <c r="Z649" s="129">
        <v>30.4</v>
      </c>
      <c r="AA649" s="129">
        <v>31.4</v>
      </c>
      <c r="AB649" s="129">
        <v>31.4</v>
      </c>
      <c r="AC649" s="129">
        <v>31.8</v>
      </c>
      <c r="AD649" s="129">
        <v>31.6</v>
      </c>
      <c r="AE649" s="129">
        <v>31.4</v>
      </c>
      <c r="AF649" s="129">
        <v>27.6</v>
      </c>
      <c r="AG649" s="129">
        <v>32</v>
      </c>
      <c r="AH649" s="129">
        <v>32.200000000000003</v>
      </c>
      <c r="AI649" s="129">
        <v>30.8</v>
      </c>
      <c r="AJ649" s="129">
        <v>27.6</v>
      </c>
      <c r="AK649" s="129">
        <v>30.8</v>
      </c>
      <c r="AL649" s="129">
        <v>29.6</v>
      </c>
      <c r="AM649" s="129"/>
      <c r="AN649" s="130">
        <f>+LOOKUP(1000,I649:AM649)</f>
        <v>29.6</v>
      </c>
      <c r="AO649" s="131"/>
      <c r="AQ649" s="132"/>
      <c r="AR649" s="99"/>
      <c r="AS649" s="133"/>
      <c r="AT649" s="134">
        <f>+MAX(I649:AM649)</f>
        <v>32.6</v>
      </c>
      <c r="AU649" s="135">
        <v>38.200000000000003</v>
      </c>
      <c r="AV649" s="136">
        <f>+AT649-AU649</f>
        <v>-5.6000000000000014</v>
      </c>
      <c r="AW649" s="140"/>
      <c r="AX649" s="129">
        <v>31.2</v>
      </c>
      <c r="AY649" s="129">
        <v>30.6</v>
      </c>
      <c r="AZ649" s="129">
        <v>32.200000000000003</v>
      </c>
      <c r="BA649" s="129">
        <v>32.200000000000003</v>
      </c>
      <c r="BB649" s="129">
        <v>30.6</v>
      </c>
      <c r="BC649" s="129">
        <v>32.799999999999997</v>
      </c>
      <c r="BD649" s="129" t="s">
        <v>1539</v>
      </c>
      <c r="BE649" s="129"/>
      <c r="BF649" s="129"/>
      <c r="BG649" s="129"/>
      <c r="BH649" s="129"/>
      <c r="BI649" s="129"/>
      <c r="BJ649" s="129"/>
      <c r="BK649" s="129"/>
      <c r="BL649" s="129"/>
      <c r="BM649" s="129"/>
      <c r="BN649" s="137">
        <f>+LOOKUP(1000,AX649:BM649)</f>
        <v>32.799999999999997</v>
      </c>
      <c r="BO649" s="138"/>
      <c r="BP649" s="131"/>
      <c r="BQ649" s="99"/>
      <c r="BR649" s="139"/>
      <c r="BS649" s="132"/>
      <c r="BT649" s="99"/>
      <c r="BU649" s="134">
        <f>+MAX(AX649:BM649)</f>
        <v>32.799999999999997</v>
      </c>
      <c r="BV649" s="135">
        <v>37.6</v>
      </c>
      <c r="BW649" s="116">
        <f>+BU649-BV649</f>
        <v>-4.8000000000000043</v>
      </c>
      <c r="BY649" s="140">
        <v>39</v>
      </c>
      <c r="BZ649" s="140">
        <v>38.799999999999997</v>
      </c>
      <c r="CA649" s="140">
        <v>38.200000000000003</v>
      </c>
      <c r="CB649" s="140">
        <v>37.4</v>
      </c>
      <c r="CC649" s="140">
        <v>36.200000000000003</v>
      </c>
      <c r="CD649" s="140">
        <v>37.6</v>
      </c>
      <c r="CE649" s="140">
        <v>38.6</v>
      </c>
      <c r="CF649" s="140">
        <v>39.200000000000003</v>
      </c>
      <c r="CG649" s="140">
        <v>39.4</v>
      </c>
      <c r="CH649" s="140">
        <v>37.4</v>
      </c>
      <c r="CI649" s="140">
        <v>38.200000000000003</v>
      </c>
      <c r="CJ649" s="140">
        <v>37.6</v>
      </c>
      <c r="CK649" s="220"/>
      <c r="CL649" s="140">
        <v>34.848275862068967</v>
      </c>
      <c r="CM649" s="140">
        <v>35.671428571428571</v>
      </c>
      <c r="CN649" s="140">
        <v>35.296551724137927</v>
      </c>
      <c r="CO649" s="140">
        <v>34.468965517241386</v>
      </c>
      <c r="CP649" s="140">
        <v>33.93333333333333</v>
      </c>
      <c r="CQ649" s="140">
        <v>34.351724137931029</v>
      </c>
      <c r="CR649" s="140">
        <v>35.426666666666662</v>
      </c>
      <c r="CS649" s="140">
        <v>36.599999999999987</v>
      </c>
      <c r="CT649" s="140">
        <v>36.365517241379322</v>
      </c>
      <c r="CU649" s="140">
        <v>35.130769230769232</v>
      </c>
      <c r="CV649" s="140">
        <v>33.489655172413798</v>
      </c>
      <c r="CW649" s="140">
        <v>33.696296296296303</v>
      </c>
      <c r="CY649" s="103">
        <v>32.493103448275861</v>
      </c>
      <c r="CZ649" s="103">
        <v>32.553571428571431</v>
      </c>
      <c r="DA649" s="103">
        <v>32.275862068965523</v>
      </c>
      <c r="DB649" s="103">
        <v>31.1</v>
      </c>
      <c r="DC649" s="103">
        <v>31.063333333333329</v>
      </c>
      <c r="DD649" s="103">
        <v>31.75333333333333</v>
      </c>
      <c r="DE649" s="103">
        <v>32.816666666666663</v>
      </c>
      <c r="DF649" s="103">
        <v>33.879310344827587</v>
      </c>
      <c r="DG649" s="103">
        <v>33.006896551724147</v>
      </c>
      <c r="DH649" s="103">
        <v>31.534615384615378</v>
      </c>
      <c r="DI649" s="103">
        <v>30.896551724137929</v>
      </c>
      <c r="DJ649" s="103">
        <v>31.274999999999999</v>
      </c>
    </row>
    <row r="650" spans="1:114" ht="15" customHeight="1" x14ac:dyDescent="0.25">
      <c r="A650" s="70">
        <v>-75.104444439999995</v>
      </c>
      <c r="B650" s="70">
        <v>4.2169444399999998</v>
      </c>
      <c r="C650" s="71">
        <v>650</v>
      </c>
      <c r="D650" s="56">
        <v>21185080</v>
      </c>
      <c r="E650" s="56"/>
      <c r="F650" s="195" t="s">
        <v>1091</v>
      </c>
      <c r="G650" s="57" t="s">
        <v>87</v>
      </c>
      <c r="H650" s="82" t="s">
        <v>1092</v>
      </c>
      <c r="I650" s="129">
        <v>29.8</v>
      </c>
      <c r="J650" s="129">
        <v>31.4</v>
      </c>
      <c r="K650" s="129">
        <v>31.6</v>
      </c>
      <c r="L650" s="129">
        <v>30.6</v>
      </c>
      <c r="M650" s="129">
        <v>29.6</v>
      </c>
      <c r="N650" s="129">
        <v>29.8</v>
      </c>
      <c r="O650" s="129">
        <v>30.6</v>
      </c>
      <c r="P650" s="129">
        <v>29.8</v>
      </c>
      <c r="Q650" s="129">
        <v>30.2</v>
      </c>
      <c r="R650" s="129">
        <v>31.2</v>
      </c>
      <c r="S650" s="129">
        <v>30.8</v>
      </c>
      <c r="T650" s="129">
        <v>30.4</v>
      </c>
      <c r="U650" s="129">
        <v>30.4</v>
      </c>
      <c r="V650" s="129">
        <v>30.6</v>
      </c>
      <c r="W650" s="129">
        <v>27</v>
      </c>
      <c r="X650" s="129">
        <v>26.8</v>
      </c>
      <c r="Y650" s="129">
        <v>29.2</v>
      </c>
      <c r="Z650" s="129">
        <v>29</v>
      </c>
      <c r="AA650" s="129">
        <v>29.4</v>
      </c>
      <c r="AB650" s="129">
        <v>29.6</v>
      </c>
      <c r="AC650" s="129">
        <v>31.2</v>
      </c>
      <c r="AD650" s="129">
        <v>29.4</v>
      </c>
      <c r="AE650" s="129">
        <v>29.2</v>
      </c>
      <c r="AF650" s="129">
        <v>27.2</v>
      </c>
      <c r="AG650" s="129">
        <v>30</v>
      </c>
      <c r="AH650" s="129">
        <v>28.6</v>
      </c>
      <c r="AI650" s="129">
        <v>29.4</v>
      </c>
      <c r="AJ650" s="129">
        <v>30.6</v>
      </c>
      <c r="AK650" s="129">
        <v>29.8</v>
      </c>
      <c r="AL650" s="129">
        <v>30</v>
      </c>
      <c r="AM650" s="129"/>
      <c r="AN650" s="130">
        <f>+LOOKUP(1000,I650:AM650)</f>
        <v>30</v>
      </c>
      <c r="AO650" s="131"/>
      <c r="AQ650" s="132"/>
      <c r="AR650" s="99"/>
      <c r="AS650" s="133"/>
      <c r="AT650" s="134">
        <f>+MAX(I650:AM650)</f>
        <v>31.6</v>
      </c>
      <c r="AU650" s="135" t="s">
        <v>1539</v>
      </c>
      <c r="AV650" s="136"/>
      <c r="AW650" s="140"/>
      <c r="AX650" s="129">
        <v>29.2</v>
      </c>
      <c r="AY650" s="129">
        <v>29.4</v>
      </c>
      <c r="AZ650" s="129">
        <v>30</v>
      </c>
      <c r="BA650" s="129">
        <v>29.6</v>
      </c>
      <c r="BB650" s="129">
        <v>29.4</v>
      </c>
      <c r="BC650" s="129">
        <v>31</v>
      </c>
      <c r="BD650" s="129">
        <v>30.8</v>
      </c>
      <c r="BE650" s="129"/>
      <c r="BF650" s="129"/>
      <c r="BG650" s="129"/>
      <c r="BH650" s="129"/>
      <c r="BI650" s="129"/>
      <c r="BJ650" s="129"/>
      <c r="BK650" s="129"/>
      <c r="BL650" s="129"/>
      <c r="BM650" s="129"/>
      <c r="BN650" s="137">
        <f>+LOOKUP(1000,AX650:BM650)</f>
        <v>30.8</v>
      </c>
      <c r="BO650" s="138"/>
      <c r="BP650" s="131"/>
      <c r="BQ650" s="99"/>
      <c r="BR650" s="139"/>
      <c r="BS650" s="132"/>
      <c r="BT650" s="99"/>
      <c r="BU650" s="134">
        <f>+MAX(AX650:BM650)</f>
        <v>31</v>
      </c>
      <c r="BV650" s="135" t="s">
        <v>1539</v>
      </c>
      <c r="BW650" s="116"/>
      <c r="BY650" s="140" t="s">
        <v>1539</v>
      </c>
      <c r="BZ650" s="140" t="s">
        <v>1539</v>
      </c>
      <c r="CA650" s="140" t="s">
        <v>1539</v>
      </c>
      <c r="CB650" s="140" t="s">
        <v>1539</v>
      </c>
      <c r="CC650" s="140" t="s">
        <v>1539</v>
      </c>
      <c r="CD650" s="140" t="s">
        <v>1539</v>
      </c>
      <c r="CE650" s="140" t="s">
        <v>1539</v>
      </c>
      <c r="CF650" s="140" t="s">
        <v>1539</v>
      </c>
      <c r="CG650" s="140" t="s">
        <v>1539</v>
      </c>
      <c r="CH650" s="140" t="s">
        <v>1539</v>
      </c>
      <c r="CI650" s="140" t="s">
        <v>1539</v>
      </c>
      <c r="CJ650" s="140" t="s">
        <v>1539</v>
      </c>
      <c r="CL650" s="140">
        <v>34.599999999999987</v>
      </c>
      <c r="CM650" s="140">
        <v>35.975000000000001</v>
      </c>
      <c r="CN650" s="140">
        <v>35.125</v>
      </c>
      <c r="CO650" s="140">
        <v>35.225000000000001</v>
      </c>
      <c r="CP650" s="140">
        <v>34.577777777777783</v>
      </c>
      <c r="CQ650" s="140">
        <v>34.6</v>
      </c>
      <c r="CR650" s="140">
        <v>35.918181818181829</v>
      </c>
      <c r="CS650" s="140">
        <v>36.81</v>
      </c>
      <c r="CT650" s="140">
        <v>37.11999999999999</v>
      </c>
      <c r="CU650" s="140">
        <v>35.68888888888889</v>
      </c>
      <c r="CV650" s="140">
        <v>33.31</v>
      </c>
      <c r="CW650" s="140">
        <v>33.733333333333327</v>
      </c>
      <c r="CY650" s="103">
        <v>32.5</v>
      </c>
      <c r="CZ650" s="103">
        <v>33.1</v>
      </c>
      <c r="DA650" s="103">
        <v>32.200000000000003</v>
      </c>
      <c r="DB650" s="103">
        <v>31.6</v>
      </c>
      <c r="DC650" s="103">
        <v>31.3</v>
      </c>
      <c r="DD650" s="103">
        <v>32</v>
      </c>
      <c r="DE650" s="103">
        <v>33.1</v>
      </c>
      <c r="DF650" s="103">
        <v>34.4</v>
      </c>
      <c r="DG650" s="103">
        <v>33.799999999999997</v>
      </c>
      <c r="DH650" s="103">
        <v>31.8</v>
      </c>
      <c r="DI650" s="103">
        <v>30.6</v>
      </c>
      <c r="DJ650" s="103">
        <v>31.2</v>
      </c>
    </row>
    <row r="651" spans="1:114" ht="15" customHeight="1" x14ac:dyDescent="0.25">
      <c r="A651" s="70">
        <v>-75.21875</v>
      </c>
      <c r="B651" s="70">
        <v>4.4344999999999999</v>
      </c>
      <c r="C651" s="71">
        <v>1160</v>
      </c>
      <c r="D651" s="56">
        <v>21210230</v>
      </c>
      <c r="E651" s="56"/>
      <c r="F651" s="195" t="s">
        <v>1093</v>
      </c>
      <c r="G651" s="57" t="s">
        <v>87</v>
      </c>
      <c r="H651" s="82" t="s">
        <v>86</v>
      </c>
      <c r="I651" s="129" t="s">
        <v>1539</v>
      </c>
      <c r="J651" s="129" t="s">
        <v>1539</v>
      </c>
      <c r="K651" s="129" t="s">
        <v>1539</v>
      </c>
      <c r="L651" s="129" t="s">
        <v>1539</v>
      </c>
      <c r="M651" s="129" t="s">
        <v>1539</v>
      </c>
      <c r="N651" s="129" t="s">
        <v>1539</v>
      </c>
      <c r="O651" s="129" t="s">
        <v>1539</v>
      </c>
      <c r="P651" s="129" t="s">
        <v>1539</v>
      </c>
      <c r="Q651" s="129" t="s">
        <v>1539</v>
      </c>
      <c r="R651" s="129" t="s">
        <v>1539</v>
      </c>
      <c r="S651" s="129" t="s">
        <v>1539</v>
      </c>
      <c r="T651" s="129" t="s">
        <v>1539</v>
      </c>
      <c r="U651" s="129" t="s">
        <v>1539</v>
      </c>
      <c r="V651" s="129" t="s">
        <v>1539</v>
      </c>
      <c r="W651" s="129" t="s">
        <v>1539</v>
      </c>
      <c r="X651" s="129" t="s">
        <v>1539</v>
      </c>
      <c r="Y651" s="129" t="s">
        <v>1539</v>
      </c>
      <c r="Z651" s="129" t="s">
        <v>1539</v>
      </c>
      <c r="AA651" s="129" t="s">
        <v>1539</v>
      </c>
      <c r="AB651" s="129" t="s">
        <v>1539</v>
      </c>
      <c r="AC651" s="129" t="s">
        <v>1539</v>
      </c>
      <c r="AD651" s="129" t="s">
        <v>1539</v>
      </c>
      <c r="AE651" s="129" t="s">
        <v>1539</v>
      </c>
      <c r="AF651" s="129" t="s">
        <v>1539</v>
      </c>
      <c r="AG651" s="129" t="s">
        <v>1539</v>
      </c>
      <c r="AH651" s="129" t="s">
        <v>1539</v>
      </c>
      <c r="AI651" s="129" t="s">
        <v>1539</v>
      </c>
      <c r="AJ651" s="129" t="s">
        <v>1539</v>
      </c>
      <c r="AK651" s="129" t="s">
        <v>1539</v>
      </c>
      <c r="AL651" s="129" t="s">
        <v>1539</v>
      </c>
      <c r="AM651" s="129"/>
      <c r="AN651" s="130"/>
      <c r="AO651" s="131"/>
      <c r="AQ651" s="132"/>
      <c r="AR651" s="99"/>
      <c r="AS651" s="133"/>
      <c r="AT651" s="134"/>
      <c r="AU651" s="135" t="s">
        <v>1539</v>
      </c>
      <c r="AV651" s="136"/>
      <c r="AW651" s="140"/>
      <c r="AX651" s="129" t="s">
        <v>1539</v>
      </c>
      <c r="AY651" s="129" t="s">
        <v>1539</v>
      </c>
      <c r="AZ651" s="129" t="s">
        <v>1539</v>
      </c>
      <c r="BA651" s="129" t="s">
        <v>1539</v>
      </c>
      <c r="BB651" s="129" t="s">
        <v>1539</v>
      </c>
      <c r="BC651" s="129" t="s">
        <v>1539</v>
      </c>
      <c r="BD651" s="129" t="s">
        <v>1539</v>
      </c>
      <c r="BE651" s="129"/>
      <c r="BF651" s="129"/>
      <c r="BG651" s="129"/>
      <c r="BH651" s="129"/>
      <c r="BI651" s="129"/>
      <c r="BJ651" s="129"/>
      <c r="BK651" s="129"/>
      <c r="BL651" s="129"/>
      <c r="BM651" s="129"/>
      <c r="BN651" s="137"/>
      <c r="BO651" s="138"/>
      <c r="BP651" s="131"/>
      <c r="BQ651" s="99"/>
      <c r="BR651" s="139"/>
      <c r="BS651" s="132"/>
      <c r="BT651" s="99"/>
      <c r="BU651" s="134"/>
      <c r="BV651" s="135" t="s">
        <v>1539</v>
      </c>
      <c r="BW651" s="116"/>
      <c r="BY651" s="140" t="s">
        <v>1539</v>
      </c>
      <c r="BZ651" s="140" t="s">
        <v>1539</v>
      </c>
      <c r="CA651" s="140" t="s">
        <v>1539</v>
      </c>
      <c r="CB651" s="140" t="s">
        <v>1539</v>
      </c>
      <c r="CC651" s="140" t="s">
        <v>1539</v>
      </c>
      <c r="CD651" s="140" t="s">
        <v>1539</v>
      </c>
      <c r="CE651" s="140" t="s">
        <v>1539</v>
      </c>
      <c r="CF651" s="140" t="s">
        <v>1539</v>
      </c>
      <c r="CG651" s="140" t="s">
        <v>1539</v>
      </c>
      <c r="CH651" s="140" t="s">
        <v>1539</v>
      </c>
      <c r="CI651" s="140" t="s">
        <v>1539</v>
      </c>
      <c r="CJ651" s="140" t="s">
        <v>1539</v>
      </c>
      <c r="CL651" s="140"/>
      <c r="CM651" s="140"/>
      <c r="CN651" s="140"/>
      <c r="CO651" s="140"/>
      <c r="CP651" s="140"/>
      <c r="CQ651" s="140"/>
      <c r="CR651" s="140"/>
      <c r="CS651" s="140"/>
      <c r="CT651" s="140"/>
      <c r="CU651" s="140"/>
      <c r="CV651" s="140"/>
      <c r="CW651" s="140"/>
      <c r="CY651" s="103"/>
      <c r="CZ651" s="103"/>
      <c r="DA651" s="103"/>
      <c r="DB651" s="103"/>
      <c r="DC651" s="103"/>
      <c r="DD651" s="103"/>
      <c r="DE651" s="103"/>
      <c r="DF651" s="103"/>
      <c r="DG651" s="103"/>
      <c r="DH651" s="103"/>
      <c r="DI651" s="103"/>
      <c r="DJ651" s="103"/>
    </row>
    <row r="652" spans="1:114" ht="15" customHeight="1" x14ac:dyDescent="0.25">
      <c r="A652" s="70">
        <v>-75.382750000000001</v>
      </c>
      <c r="B652" s="70">
        <v>3.5976944400000002</v>
      </c>
      <c r="C652" s="71">
        <v>486</v>
      </c>
      <c r="D652" s="56">
        <v>22050040</v>
      </c>
      <c r="E652" s="56"/>
      <c r="F652" s="195" t="s">
        <v>171</v>
      </c>
      <c r="G652" s="57" t="s">
        <v>87</v>
      </c>
      <c r="H652" s="82" t="s">
        <v>1094</v>
      </c>
      <c r="I652" s="129" t="s">
        <v>1539</v>
      </c>
      <c r="J652" s="129" t="s">
        <v>1539</v>
      </c>
      <c r="K652" s="129" t="s">
        <v>1539</v>
      </c>
      <c r="L652" s="129" t="s">
        <v>1539</v>
      </c>
      <c r="M652" s="129" t="s">
        <v>1539</v>
      </c>
      <c r="N652" s="129" t="s">
        <v>1539</v>
      </c>
      <c r="O652" s="129" t="s">
        <v>1539</v>
      </c>
      <c r="P652" s="129" t="s">
        <v>1539</v>
      </c>
      <c r="Q652" s="129" t="s">
        <v>1539</v>
      </c>
      <c r="R652" s="129" t="s">
        <v>1539</v>
      </c>
      <c r="S652" s="129" t="s">
        <v>1539</v>
      </c>
      <c r="T652" s="129" t="s">
        <v>1539</v>
      </c>
      <c r="U652" s="129" t="s">
        <v>1539</v>
      </c>
      <c r="V652" s="129" t="s">
        <v>1539</v>
      </c>
      <c r="W652" s="129" t="s">
        <v>1539</v>
      </c>
      <c r="X652" s="129" t="s">
        <v>1539</v>
      </c>
      <c r="Y652" s="129" t="s">
        <v>1539</v>
      </c>
      <c r="Z652" s="129" t="s">
        <v>1539</v>
      </c>
      <c r="AA652" s="129" t="s">
        <v>1539</v>
      </c>
      <c r="AB652" s="129" t="s">
        <v>1539</v>
      </c>
      <c r="AC652" s="129" t="s">
        <v>1539</v>
      </c>
      <c r="AD652" s="129" t="s">
        <v>1539</v>
      </c>
      <c r="AE652" s="129" t="s">
        <v>1539</v>
      </c>
      <c r="AF652" s="129" t="s">
        <v>1539</v>
      </c>
      <c r="AG652" s="129" t="s">
        <v>1539</v>
      </c>
      <c r="AH652" s="129" t="s">
        <v>1539</v>
      </c>
      <c r="AI652" s="129" t="s">
        <v>1539</v>
      </c>
      <c r="AJ652" s="129" t="s">
        <v>1539</v>
      </c>
      <c r="AK652" s="129" t="s">
        <v>1539</v>
      </c>
      <c r="AL652" s="129" t="s">
        <v>1539</v>
      </c>
      <c r="AM652" s="129"/>
      <c r="AN652" s="130"/>
      <c r="AO652" s="131"/>
      <c r="AQ652" s="132"/>
      <c r="AR652" s="99"/>
      <c r="AS652" s="133"/>
      <c r="AT652" s="134"/>
      <c r="AU652" s="135" t="s">
        <v>1539</v>
      </c>
      <c r="AV652" s="136"/>
      <c r="AW652" s="140"/>
      <c r="AX652" s="129" t="s">
        <v>1539</v>
      </c>
      <c r="AY652" s="129" t="s">
        <v>1539</v>
      </c>
      <c r="AZ652" s="129" t="s">
        <v>1539</v>
      </c>
      <c r="BA652" s="129" t="s">
        <v>1539</v>
      </c>
      <c r="BB652" s="129" t="s">
        <v>1539</v>
      </c>
      <c r="BC652" s="129" t="s">
        <v>1539</v>
      </c>
      <c r="BD652" s="129" t="s">
        <v>1539</v>
      </c>
      <c r="BE652" s="129"/>
      <c r="BF652" s="129"/>
      <c r="BG652" s="129"/>
      <c r="BH652" s="129"/>
      <c r="BI652" s="129"/>
      <c r="BJ652" s="129"/>
      <c r="BK652" s="129"/>
      <c r="BL652" s="129"/>
      <c r="BM652" s="129"/>
      <c r="BN652" s="137"/>
      <c r="BO652" s="138"/>
      <c r="BP652" s="131"/>
      <c r="BQ652" s="99"/>
      <c r="BR652" s="139"/>
      <c r="BS652" s="132"/>
      <c r="BT652" s="99"/>
      <c r="BU652" s="134"/>
      <c r="BV652" s="135" t="s">
        <v>1539</v>
      </c>
      <c r="BW652" s="116"/>
      <c r="BY652" s="140" t="s">
        <v>1539</v>
      </c>
      <c r="BZ652" s="140" t="s">
        <v>1539</v>
      </c>
      <c r="CA652" s="140" t="s">
        <v>1539</v>
      </c>
      <c r="CB652" s="140" t="s">
        <v>1539</v>
      </c>
      <c r="CC652" s="140" t="s">
        <v>1539</v>
      </c>
      <c r="CD652" s="140" t="s">
        <v>1539</v>
      </c>
      <c r="CE652" s="140" t="s">
        <v>1539</v>
      </c>
      <c r="CF652" s="140" t="s">
        <v>1539</v>
      </c>
      <c r="CG652" s="140" t="s">
        <v>1539</v>
      </c>
      <c r="CH652" s="140" t="s">
        <v>1539</v>
      </c>
      <c r="CI652" s="140" t="s">
        <v>1539</v>
      </c>
      <c r="CJ652" s="140" t="s">
        <v>1539</v>
      </c>
      <c r="CL652" s="140"/>
      <c r="CM652" s="140"/>
      <c r="CN652" s="140"/>
      <c r="CO652" s="140"/>
      <c r="CP652" s="140"/>
      <c r="CQ652" s="140"/>
      <c r="CR652" s="140"/>
      <c r="CS652" s="140"/>
      <c r="CT652" s="140"/>
      <c r="CU652" s="140"/>
      <c r="CV652" s="140"/>
      <c r="CW652" s="140"/>
      <c r="CY652" s="103"/>
      <c r="CZ652" s="103"/>
      <c r="DA652" s="103"/>
      <c r="DB652" s="103"/>
      <c r="DC652" s="103"/>
      <c r="DD652" s="103"/>
      <c r="DE652" s="103"/>
      <c r="DF652" s="103"/>
      <c r="DG652" s="103"/>
      <c r="DH652" s="103"/>
      <c r="DI652" s="103"/>
      <c r="DJ652" s="103"/>
    </row>
    <row r="653" spans="1:114" ht="15" customHeight="1" x14ac:dyDescent="0.25">
      <c r="A653" s="70">
        <v>-74.852805559999993</v>
      </c>
      <c r="B653" s="70">
        <v>3.8503888900000001</v>
      </c>
      <c r="C653" s="71">
        <v>345</v>
      </c>
      <c r="D653" s="56">
        <v>21130010</v>
      </c>
      <c r="E653" s="56"/>
      <c r="F653" s="195" t="s">
        <v>1095</v>
      </c>
      <c r="G653" s="57" t="s">
        <v>87</v>
      </c>
      <c r="H653" s="93" t="s">
        <v>1096</v>
      </c>
      <c r="I653" s="129" t="s">
        <v>1539</v>
      </c>
      <c r="J653" s="129" t="s">
        <v>1539</v>
      </c>
      <c r="K653" s="129" t="s">
        <v>1539</v>
      </c>
      <c r="L653" s="129" t="s">
        <v>1539</v>
      </c>
      <c r="M653" s="129" t="s">
        <v>1539</v>
      </c>
      <c r="N653" s="129" t="s">
        <v>1539</v>
      </c>
      <c r="O653" s="129" t="s">
        <v>1539</v>
      </c>
      <c r="P653" s="129" t="s">
        <v>1539</v>
      </c>
      <c r="Q653" s="129" t="s">
        <v>1539</v>
      </c>
      <c r="R653" s="129" t="s">
        <v>1539</v>
      </c>
      <c r="S653" s="129" t="s">
        <v>1539</v>
      </c>
      <c r="T653" s="129" t="s">
        <v>1539</v>
      </c>
      <c r="U653" s="129" t="s">
        <v>1539</v>
      </c>
      <c r="V653" s="129" t="s">
        <v>1539</v>
      </c>
      <c r="W653" s="129" t="s">
        <v>1539</v>
      </c>
      <c r="X653" s="129" t="s">
        <v>1539</v>
      </c>
      <c r="Y653" s="129" t="s">
        <v>1539</v>
      </c>
      <c r="Z653" s="129" t="s">
        <v>1539</v>
      </c>
      <c r="AA653" s="129" t="s">
        <v>1539</v>
      </c>
      <c r="AB653" s="129" t="s">
        <v>1539</v>
      </c>
      <c r="AC653" s="129" t="s">
        <v>1539</v>
      </c>
      <c r="AD653" s="129" t="s">
        <v>1539</v>
      </c>
      <c r="AE653" s="129" t="s">
        <v>1539</v>
      </c>
      <c r="AF653" s="129" t="s">
        <v>1539</v>
      </c>
      <c r="AG653" s="129" t="s">
        <v>1539</v>
      </c>
      <c r="AH653" s="129" t="s">
        <v>1539</v>
      </c>
      <c r="AI653" s="129" t="s">
        <v>1539</v>
      </c>
      <c r="AJ653" s="129" t="s">
        <v>1539</v>
      </c>
      <c r="AK653" s="129" t="s">
        <v>1539</v>
      </c>
      <c r="AL653" s="129" t="s">
        <v>1539</v>
      </c>
      <c r="AM653" s="129"/>
      <c r="AN653" s="130"/>
      <c r="AO653" s="131"/>
      <c r="AQ653" s="132"/>
      <c r="AR653" s="99"/>
      <c r="AS653" s="133"/>
      <c r="AT653" s="134"/>
      <c r="AU653" s="135" t="s">
        <v>1539</v>
      </c>
      <c r="AV653" s="136"/>
      <c r="AW653" s="140"/>
      <c r="AX653" s="129" t="s">
        <v>1539</v>
      </c>
      <c r="AY653" s="129" t="s">
        <v>1539</v>
      </c>
      <c r="AZ653" s="129" t="s">
        <v>1539</v>
      </c>
      <c r="BA653" s="129" t="s">
        <v>1539</v>
      </c>
      <c r="BB653" s="129" t="s">
        <v>1539</v>
      </c>
      <c r="BC653" s="129" t="s">
        <v>1539</v>
      </c>
      <c r="BD653" s="129" t="s">
        <v>1539</v>
      </c>
      <c r="BE653" s="129"/>
      <c r="BF653" s="129"/>
      <c r="BG653" s="129"/>
      <c r="BH653" s="129"/>
      <c r="BI653" s="129"/>
      <c r="BJ653" s="129"/>
      <c r="BK653" s="129"/>
      <c r="BL653" s="129"/>
      <c r="BM653" s="129"/>
      <c r="BN653" s="137"/>
      <c r="BO653" s="138"/>
      <c r="BP653" s="131"/>
      <c r="BQ653" s="99"/>
      <c r="BR653" s="139"/>
      <c r="BS653" s="132"/>
      <c r="BT653" s="99"/>
      <c r="BU653" s="134"/>
      <c r="BV653" s="135" t="s">
        <v>1539</v>
      </c>
      <c r="BW653" s="116"/>
      <c r="BY653" s="140" t="s">
        <v>1539</v>
      </c>
      <c r="BZ653" s="140" t="s">
        <v>1539</v>
      </c>
      <c r="CA653" s="140" t="s">
        <v>1539</v>
      </c>
      <c r="CB653" s="140" t="s">
        <v>1539</v>
      </c>
      <c r="CC653" s="140" t="s">
        <v>1539</v>
      </c>
      <c r="CD653" s="140" t="s">
        <v>1539</v>
      </c>
      <c r="CE653" s="140" t="s">
        <v>1539</v>
      </c>
      <c r="CF653" s="140" t="s">
        <v>1539</v>
      </c>
      <c r="CG653" s="140" t="s">
        <v>1539</v>
      </c>
      <c r="CH653" s="140" t="s">
        <v>1539</v>
      </c>
      <c r="CI653" s="140" t="s">
        <v>1539</v>
      </c>
      <c r="CJ653" s="140" t="s">
        <v>1539</v>
      </c>
      <c r="CL653" s="140"/>
      <c r="CM653" s="140"/>
      <c r="CN653" s="140"/>
      <c r="CO653" s="140"/>
      <c r="CP653" s="140"/>
      <c r="CQ653" s="140"/>
      <c r="CR653" s="140"/>
      <c r="CS653" s="140"/>
      <c r="CT653" s="140"/>
      <c r="CU653" s="140"/>
      <c r="CV653" s="140"/>
      <c r="CW653" s="140"/>
      <c r="CY653" s="103"/>
      <c r="CZ653" s="103"/>
      <c r="DA653" s="103"/>
      <c r="DB653" s="103"/>
      <c r="DC653" s="103"/>
      <c r="DD653" s="103"/>
      <c r="DE653" s="103"/>
      <c r="DF653" s="103"/>
      <c r="DG653" s="103"/>
      <c r="DH653" s="103"/>
      <c r="DI653" s="103"/>
      <c r="DJ653" s="103"/>
    </row>
    <row r="654" spans="1:114" ht="15" customHeight="1" x14ac:dyDescent="0.25">
      <c r="A654" s="70">
        <v>-75.503472220000006</v>
      </c>
      <c r="B654" s="70">
        <v>3.7224722200000002</v>
      </c>
      <c r="C654" s="71">
        <v>1040</v>
      </c>
      <c r="D654" s="56">
        <v>22045010</v>
      </c>
      <c r="E654" s="56"/>
      <c r="F654" s="195" t="s">
        <v>1097</v>
      </c>
      <c r="G654" s="57" t="s">
        <v>87</v>
      </c>
      <c r="H654" s="82" t="s">
        <v>1098</v>
      </c>
      <c r="I654" s="129" t="s">
        <v>1539</v>
      </c>
      <c r="J654" s="129" t="s">
        <v>1539</v>
      </c>
      <c r="K654" s="129" t="s">
        <v>1539</v>
      </c>
      <c r="L654" s="129" t="s">
        <v>1539</v>
      </c>
      <c r="M654" s="129" t="s">
        <v>1539</v>
      </c>
      <c r="N654" s="129" t="s">
        <v>1539</v>
      </c>
      <c r="O654" s="129" t="s">
        <v>1539</v>
      </c>
      <c r="P654" s="129" t="s">
        <v>1539</v>
      </c>
      <c r="Q654" s="129" t="s">
        <v>1539</v>
      </c>
      <c r="R654" s="129" t="s">
        <v>1539</v>
      </c>
      <c r="S654" s="129" t="s">
        <v>1539</v>
      </c>
      <c r="T654" s="129" t="s">
        <v>1539</v>
      </c>
      <c r="U654" s="129" t="s">
        <v>1539</v>
      </c>
      <c r="V654" s="129" t="s">
        <v>1539</v>
      </c>
      <c r="W654" s="129" t="s">
        <v>1539</v>
      </c>
      <c r="X654" s="129" t="s">
        <v>1539</v>
      </c>
      <c r="Y654" s="129" t="s">
        <v>1539</v>
      </c>
      <c r="Z654" s="129" t="s">
        <v>1539</v>
      </c>
      <c r="AA654" s="129" t="s">
        <v>1539</v>
      </c>
      <c r="AB654" s="129" t="s">
        <v>1539</v>
      </c>
      <c r="AC654" s="129" t="s">
        <v>1539</v>
      </c>
      <c r="AD654" s="129" t="s">
        <v>1539</v>
      </c>
      <c r="AE654" s="129" t="s">
        <v>1539</v>
      </c>
      <c r="AF654" s="129" t="s">
        <v>1539</v>
      </c>
      <c r="AG654" s="129" t="s">
        <v>1539</v>
      </c>
      <c r="AH654" s="129" t="s">
        <v>1539</v>
      </c>
      <c r="AI654" s="129" t="s">
        <v>1539</v>
      </c>
      <c r="AJ654" s="129" t="s">
        <v>1539</v>
      </c>
      <c r="AK654" s="129" t="s">
        <v>1539</v>
      </c>
      <c r="AL654" s="129" t="s">
        <v>1539</v>
      </c>
      <c r="AM654" s="129"/>
      <c r="AN654" s="130"/>
      <c r="AO654" s="131"/>
      <c r="AQ654" s="132"/>
      <c r="AR654" s="99"/>
      <c r="AS654" s="133"/>
      <c r="AT654" s="134"/>
      <c r="AU654" s="135">
        <v>33.200000000000003</v>
      </c>
      <c r="AV654" s="136"/>
      <c r="AW654" s="140"/>
      <c r="AX654" s="129" t="s">
        <v>1539</v>
      </c>
      <c r="AY654" s="129" t="s">
        <v>1539</v>
      </c>
      <c r="AZ654" s="129" t="s">
        <v>1539</v>
      </c>
      <c r="BA654" s="129" t="s">
        <v>1539</v>
      </c>
      <c r="BB654" s="129" t="s">
        <v>1539</v>
      </c>
      <c r="BC654" s="129">
        <v>29.4</v>
      </c>
      <c r="BD654" s="129">
        <v>30.2</v>
      </c>
      <c r="BE654" s="129"/>
      <c r="BF654" s="129"/>
      <c r="BG654" s="129"/>
      <c r="BH654" s="129"/>
      <c r="BI654" s="129"/>
      <c r="BJ654" s="129"/>
      <c r="BK654" s="129"/>
      <c r="BL654" s="129"/>
      <c r="BM654" s="129"/>
      <c r="BN654" s="137"/>
      <c r="BO654" s="138"/>
      <c r="BP654" s="131"/>
      <c r="BQ654" s="99"/>
      <c r="BR654" s="139"/>
      <c r="BS654" s="132"/>
      <c r="BT654" s="99"/>
      <c r="BU654" s="134"/>
      <c r="BV654" s="135">
        <v>34.6</v>
      </c>
      <c r="BW654" s="116"/>
      <c r="BY654" s="140">
        <v>34.6</v>
      </c>
      <c r="BZ654" s="140">
        <v>35</v>
      </c>
      <c r="CA654" s="140">
        <v>36.200000000000003</v>
      </c>
      <c r="CB654" s="140">
        <v>34.799999999999997</v>
      </c>
      <c r="CC654" s="140">
        <v>34.799999999999997</v>
      </c>
      <c r="CD654" s="140">
        <v>34.6</v>
      </c>
      <c r="CE654" s="140">
        <v>34.799999999999997</v>
      </c>
      <c r="CF654" s="140">
        <v>36.200000000000003</v>
      </c>
      <c r="CG654" s="140">
        <v>37</v>
      </c>
      <c r="CH654" s="140">
        <v>35.799999999999997</v>
      </c>
      <c r="CI654" s="140">
        <v>33.200000000000003</v>
      </c>
      <c r="CJ654" s="140">
        <v>34.6</v>
      </c>
      <c r="CL654" s="140">
        <v>32.063157894736847</v>
      </c>
      <c r="CM654" s="140">
        <v>32.547368421052632</v>
      </c>
      <c r="CN654" s="140">
        <v>32.799999999999997</v>
      </c>
      <c r="CO654" s="140">
        <v>32.421052631578952</v>
      </c>
      <c r="CP654" s="140">
        <v>32.536842105263148</v>
      </c>
      <c r="CQ654" s="140">
        <v>32.442105263157892</v>
      </c>
      <c r="CR654" s="140">
        <v>32.994736842105262</v>
      </c>
      <c r="CS654" s="140">
        <v>33.947368421052637</v>
      </c>
      <c r="CT654" s="140">
        <v>33.968421052631577</v>
      </c>
      <c r="CU654" s="140">
        <v>32.722222222222221</v>
      </c>
      <c r="CV654" s="140">
        <v>31.288888888888881</v>
      </c>
      <c r="CW654" s="140">
        <v>31.044444444444441</v>
      </c>
      <c r="CY654" s="103">
        <v>29.044444444444441</v>
      </c>
      <c r="CZ654" s="103">
        <v>29.338888888888889</v>
      </c>
      <c r="DA654" s="103">
        <v>29.394444444444449</v>
      </c>
      <c r="DB654" s="103">
        <v>29.355555555555551</v>
      </c>
      <c r="DC654" s="103">
        <v>29.416666666666671</v>
      </c>
      <c r="DD654" s="103">
        <v>30.211111111111119</v>
      </c>
      <c r="DE654" s="103">
        <v>30.605555555555551</v>
      </c>
      <c r="DF654" s="103">
        <v>31.172222222222221</v>
      </c>
      <c r="DG654" s="103">
        <v>30.922222222222221</v>
      </c>
      <c r="DH654" s="103">
        <v>29.182352941176472</v>
      </c>
      <c r="DI654" s="103">
        <v>28.347058823529409</v>
      </c>
      <c r="DJ654" s="103">
        <v>28.564705882352939</v>
      </c>
    </row>
    <row r="655" spans="1:114" ht="15" customHeight="1" x14ac:dyDescent="0.25">
      <c r="A655" s="70">
        <v>-75.488027779999996</v>
      </c>
      <c r="B655" s="70">
        <v>3.9069166700000002</v>
      </c>
      <c r="C655" s="71">
        <v>1500</v>
      </c>
      <c r="D655" s="56">
        <v>22065040</v>
      </c>
      <c r="E655" s="56"/>
      <c r="F655" s="195" t="s">
        <v>1099</v>
      </c>
      <c r="G655" s="57" t="s">
        <v>87</v>
      </c>
      <c r="H655" s="93" t="s">
        <v>1100</v>
      </c>
      <c r="I655" s="129" t="s">
        <v>1539</v>
      </c>
      <c r="J655" s="129" t="s">
        <v>1539</v>
      </c>
      <c r="K655" s="129" t="s">
        <v>1539</v>
      </c>
      <c r="L655" s="129" t="s">
        <v>1539</v>
      </c>
      <c r="M655" s="129" t="s">
        <v>1539</v>
      </c>
      <c r="N655" s="129" t="s">
        <v>1539</v>
      </c>
      <c r="O655" s="129" t="s">
        <v>1539</v>
      </c>
      <c r="P655" s="129" t="s">
        <v>1539</v>
      </c>
      <c r="Q655" s="129" t="s">
        <v>1539</v>
      </c>
      <c r="R655" s="129" t="s">
        <v>1539</v>
      </c>
      <c r="S655" s="129" t="s">
        <v>1539</v>
      </c>
      <c r="T655" s="129" t="s">
        <v>1539</v>
      </c>
      <c r="U655" s="129" t="s">
        <v>1539</v>
      </c>
      <c r="V655" s="129" t="s">
        <v>1539</v>
      </c>
      <c r="W655" s="129" t="s">
        <v>1539</v>
      </c>
      <c r="X655" s="129" t="s">
        <v>1539</v>
      </c>
      <c r="Y655" s="129" t="s">
        <v>1539</v>
      </c>
      <c r="Z655" s="129" t="s">
        <v>1539</v>
      </c>
      <c r="AA655" s="129" t="s">
        <v>1539</v>
      </c>
      <c r="AB655" s="129" t="s">
        <v>1539</v>
      </c>
      <c r="AC655" s="129" t="s">
        <v>1539</v>
      </c>
      <c r="AD655" s="129" t="s">
        <v>1539</v>
      </c>
      <c r="AE655" s="129" t="s">
        <v>1539</v>
      </c>
      <c r="AF655" s="129" t="s">
        <v>1539</v>
      </c>
      <c r="AG655" s="129" t="s">
        <v>1539</v>
      </c>
      <c r="AH655" s="129" t="s">
        <v>1539</v>
      </c>
      <c r="AI655" s="129" t="s">
        <v>1539</v>
      </c>
      <c r="AJ655" s="129" t="s">
        <v>1539</v>
      </c>
      <c r="AK655" s="129" t="s">
        <v>1539</v>
      </c>
      <c r="AL655" s="129" t="s">
        <v>1539</v>
      </c>
      <c r="AM655" s="129"/>
      <c r="AN655" s="130"/>
      <c r="AO655" s="131"/>
      <c r="AQ655" s="132"/>
      <c r="AR655" s="99"/>
      <c r="AS655" s="133"/>
      <c r="AT655" s="134"/>
      <c r="AU655" s="135">
        <v>29.2</v>
      </c>
      <c r="AV655" s="136"/>
      <c r="AW655" s="140"/>
      <c r="AX655" s="129" t="s">
        <v>1539</v>
      </c>
      <c r="AY655" s="129" t="s">
        <v>1539</v>
      </c>
      <c r="AZ655" s="129" t="s">
        <v>1539</v>
      </c>
      <c r="BA655" s="129" t="s">
        <v>1539</v>
      </c>
      <c r="BB655" s="129" t="s">
        <v>1539</v>
      </c>
      <c r="BC655" s="129" t="s">
        <v>1539</v>
      </c>
      <c r="BD655" s="129" t="s">
        <v>1539</v>
      </c>
      <c r="BE655" s="129"/>
      <c r="BF655" s="129"/>
      <c r="BG655" s="129"/>
      <c r="BH655" s="129"/>
      <c r="BI655" s="129"/>
      <c r="BJ655" s="129"/>
      <c r="BK655" s="129"/>
      <c r="BL655" s="129"/>
      <c r="BM655" s="129"/>
      <c r="BN655" s="137"/>
      <c r="BO655" s="138"/>
      <c r="BP655" s="131"/>
      <c r="BQ655" s="99"/>
      <c r="BR655" s="139"/>
      <c r="BS655" s="132"/>
      <c r="BT655" s="99"/>
      <c r="BU655" s="134"/>
      <c r="BV655" s="135">
        <v>30</v>
      </c>
      <c r="BW655" s="116"/>
      <c r="BY655" s="140">
        <v>30.8</v>
      </c>
      <c r="BZ655" s="140">
        <v>31.4</v>
      </c>
      <c r="CA655" s="140">
        <v>31</v>
      </c>
      <c r="CB655" s="140">
        <v>30.4</v>
      </c>
      <c r="CC655" s="140">
        <v>29.8</v>
      </c>
      <c r="CD655" s="140">
        <v>29.6</v>
      </c>
      <c r="CE655" s="140">
        <v>30.4</v>
      </c>
      <c r="CF655" s="140">
        <v>31.8</v>
      </c>
      <c r="CG655" s="140">
        <v>32.200000000000003</v>
      </c>
      <c r="CH655" s="140">
        <v>30.6</v>
      </c>
      <c r="CI655" s="140">
        <v>29.2</v>
      </c>
      <c r="CJ655" s="140">
        <v>30</v>
      </c>
      <c r="CL655" s="140">
        <v>27.88571428571429</v>
      </c>
      <c r="CM655" s="140">
        <v>28.44761904761905</v>
      </c>
      <c r="CN655" s="140">
        <v>28.390476190476189</v>
      </c>
      <c r="CO655" s="140">
        <v>28.333333333333339</v>
      </c>
      <c r="CP655" s="140">
        <v>27.97272727272728</v>
      </c>
      <c r="CQ655" s="140">
        <v>27.6</v>
      </c>
      <c r="CR655" s="140">
        <v>28.081818181818178</v>
      </c>
      <c r="CS655" s="140">
        <v>29.072727272727271</v>
      </c>
      <c r="CT655" s="140">
        <v>29.309090909090909</v>
      </c>
      <c r="CU655" s="140">
        <v>28.445454545454542</v>
      </c>
      <c r="CV655" s="140">
        <v>27.209090909090911</v>
      </c>
      <c r="CW655" s="140">
        <v>27.04545454545455</v>
      </c>
      <c r="CY655" s="103">
        <v>25.487500000000001</v>
      </c>
      <c r="CZ655" s="103">
        <v>25.99583333333333</v>
      </c>
      <c r="DA655" s="103">
        <v>25.895833333333339</v>
      </c>
      <c r="DB655" s="103">
        <v>25.779166666666669</v>
      </c>
      <c r="DC655" s="103">
        <v>25.745833333333341</v>
      </c>
      <c r="DD655" s="103">
        <v>25.783333333333331</v>
      </c>
      <c r="DE655" s="103">
        <v>26.05</v>
      </c>
      <c r="DF655" s="103">
        <v>26.787500000000001</v>
      </c>
      <c r="DG655" s="103">
        <v>26.966666666666679</v>
      </c>
      <c r="DH655" s="103">
        <v>25.625</v>
      </c>
      <c r="DI655" s="103">
        <v>25.083333333333329</v>
      </c>
      <c r="DJ655" s="103">
        <v>25.158333333333331</v>
      </c>
    </row>
    <row r="656" spans="1:114" ht="15" customHeight="1" x14ac:dyDescent="0.25">
      <c r="A656" s="70">
        <v>-75.199166669999997</v>
      </c>
      <c r="B656" s="70">
        <v>3.7982499999999999</v>
      </c>
      <c r="C656" s="71">
        <v>370</v>
      </c>
      <c r="D656" s="56">
        <v>22050030</v>
      </c>
      <c r="E656" s="56"/>
      <c r="F656" s="195" t="s">
        <v>1101</v>
      </c>
      <c r="G656" s="57" t="s">
        <v>87</v>
      </c>
      <c r="H656" s="82" t="s">
        <v>1102</v>
      </c>
      <c r="I656" s="129" t="s">
        <v>1539</v>
      </c>
      <c r="J656" s="129" t="s">
        <v>1539</v>
      </c>
      <c r="K656" s="129" t="s">
        <v>1539</v>
      </c>
      <c r="L656" s="129" t="s">
        <v>1539</v>
      </c>
      <c r="M656" s="129" t="s">
        <v>1539</v>
      </c>
      <c r="N656" s="129" t="s">
        <v>1539</v>
      </c>
      <c r="O656" s="129" t="s">
        <v>1539</v>
      </c>
      <c r="P656" s="129" t="s">
        <v>1539</v>
      </c>
      <c r="Q656" s="129" t="s">
        <v>1539</v>
      </c>
      <c r="R656" s="129" t="s">
        <v>1539</v>
      </c>
      <c r="S656" s="129" t="s">
        <v>1539</v>
      </c>
      <c r="T656" s="129" t="s">
        <v>1539</v>
      </c>
      <c r="U656" s="129" t="s">
        <v>1539</v>
      </c>
      <c r="V656" s="129" t="s">
        <v>1539</v>
      </c>
      <c r="W656" s="129" t="s">
        <v>1539</v>
      </c>
      <c r="X656" s="129" t="s">
        <v>1539</v>
      </c>
      <c r="Y656" s="129" t="s">
        <v>1539</v>
      </c>
      <c r="Z656" s="129" t="s">
        <v>1539</v>
      </c>
      <c r="AA656" s="129" t="s">
        <v>1539</v>
      </c>
      <c r="AB656" s="129" t="s">
        <v>1539</v>
      </c>
      <c r="AC656" s="129" t="s">
        <v>1539</v>
      </c>
      <c r="AD656" s="129" t="s">
        <v>1539</v>
      </c>
      <c r="AE656" s="129" t="s">
        <v>1539</v>
      </c>
      <c r="AF656" s="129" t="s">
        <v>1539</v>
      </c>
      <c r="AG656" s="129" t="s">
        <v>1539</v>
      </c>
      <c r="AH656" s="129" t="s">
        <v>1539</v>
      </c>
      <c r="AI656" s="129" t="s">
        <v>1539</v>
      </c>
      <c r="AJ656" s="129" t="s">
        <v>1539</v>
      </c>
      <c r="AK656" s="129" t="s">
        <v>1539</v>
      </c>
      <c r="AL656" s="129" t="s">
        <v>1539</v>
      </c>
      <c r="AM656" s="129"/>
      <c r="AN656" s="130"/>
      <c r="AO656" s="131"/>
      <c r="AQ656" s="132"/>
      <c r="AR656" s="99"/>
      <c r="AS656" s="133"/>
      <c r="AT656" s="134"/>
      <c r="AU656" s="135" t="s">
        <v>1539</v>
      </c>
      <c r="AV656" s="136"/>
      <c r="AW656" s="140"/>
      <c r="AX656" s="129" t="s">
        <v>1539</v>
      </c>
      <c r="AY656" s="129" t="s">
        <v>1539</v>
      </c>
      <c r="AZ656" s="129" t="s">
        <v>1539</v>
      </c>
      <c r="BA656" s="129" t="s">
        <v>1539</v>
      </c>
      <c r="BB656" s="129" t="s">
        <v>1539</v>
      </c>
      <c r="BC656" s="129" t="s">
        <v>1539</v>
      </c>
      <c r="BD656" s="129" t="s">
        <v>1539</v>
      </c>
      <c r="BE656" s="129"/>
      <c r="BF656" s="129"/>
      <c r="BG656" s="129"/>
      <c r="BH656" s="129"/>
      <c r="BI656" s="129"/>
      <c r="BJ656" s="129"/>
      <c r="BK656" s="129"/>
      <c r="BL656" s="129"/>
      <c r="BM656" s="129"/>
      <c r="BN656" s="137"/>
      <c r="BO656" s="138"/>
      <c r="BP656" s="131"/>
      <c r="BQ656" s="99"/>
      <c r="BR656" s="139"/>
      <c r="BS656" s="132"/>
      <c r="BT656" s="99"/>
      <c r="BU656" s="134"/>
      <c r="BV656" s="135" t="s">
        <v>1539</v>
      </c>
      <c r="BW656" s="116"/>
      <c r="BY656" s="140" t="s">
        <v>1539</v>
      </c>
      <c r="BZ656" s="140" t="s">
        <v>1539</v>
      </c>
      <c r="CA656" s="140" t="s">
        <v>1539</v>
      </c>
      <c r="CB656" s="140" t="s">
        <v>1539</v>
      </c>
      <c r="CC656" s="140" t="s">
        <v>1539</v>
      </c>
      <c r="CD656" s="140" t="s">
        <v>1539</v>
      </c>
      <c r="CE656" s="140" t="s">
        <v>1539</v>
      </c>
      <c r="CF656" s="140" t="s">
        <v>1539</v>
      </c>
      <c r="CG656" s="140" t="s">
        <v>1539</v>
      </c>
      <c r="CH656" s="140" t="s">
        <v>1539</v>
      </c>
      <c r="CI656" s="140" t="s">
        <v>1539</v>
      </c>
      <c r="CJ656" s="140" t="s">
        <v>1539</v>
      </c>
      <c r="CL656" s="140"/>
      <c r="CM656" s="140"/>
      <c r="CN656" s="140"/>
      <c r="CO656" s="140"/>
      <c r="CP656" s="140"/>
      <c r="CQ656" s="140"/>
      <c r="CR656" s="140"/>
      <c r="CS656" s="140"/>
      <c r="CT656" s="140"/>
      <c r="CU656" s="140"/>
      <c r="CV656" s="140"/>
      <c r="CW656" s="140"/>
      <c r="CY656" s="103"/>
      <c r="CZ656" s="103"/>
      <c r="DA656" s="103"/>
      <c r="DB656" s="103"/>
      <c r="DC656" s="103"/>
      <c r="DD656" s="103"/>
      <c r="DE656" s="103"/>
      <c r="DF656" s="103"/>
      <c r="DG656" s="103"/>
      <c r="DH656" s="103"/>
      <c r="DI656" s="103"/>
      <c r="DJ656" s="103"/>
    </row>
    <row r="657" spans="1:114" ht="15" customHeight="1" x14ac:dyDescent="0.25">
      <c r="A657" s="70">
        <v>-75.677388890000003</v>
      </c>
      <c r="B657" s="70">
        <v>3.0947499999999999</v>
      </c>
      <c r="C657" s="71">
        <v>1500</v>
      </c>
      <c r="D657" s="56">
        <v>22020030</v>
      </c>
      <c r="E657" s="56"/>
      <c r="F657" s="195" t="s">
        <v>1103</v>
      </c>
      <c r="G657" s="57" t="s">
        <v>87</v>
      </c>
      <c r="H657" s="82" t="s">
        <v>1104</v>
      </c>
      <c r="I657" s="129" t="s">
        <v>1539</v>
      </c>
      <c r="J657" s="129" t="s">
        <v>1539</v>
      </c>
      <c r="K657" s="129" t="s">
        <v>1539</v>
      </c>
      <c r="L657" s="129" t="s">
        <v>1539</v>
      </c>
      <c r="M657" s="129" t="s">
        <v>1539</v>
      </c>
      <c r="N657" s="129" t="s">
        <v>1539</v>
      </c>
      <c r="O657" s="129" t="s">
        <v>1539</v>
      </c>
      <c r="P657" s="129" t="s">
        <v>1539</v>
      </c>
      <c r="Q657" s="129" t="s">
        <v>1539</v>
      </c>
      <c r="R657" s="129" t="s">
        <v>1539</v>
      </c>
      <c r="S657" s="129" t="s">
        <v>1539</v>
      </c>
      <c r="T657" s="129" t="s">
        <v>1539</v>
      </c>
      <c r="U657" s="129" t="s">
        <v>1539</v>
      </c>
      <c r="V657" s="129" t="s">
        <v>1539</v>
      </c>
      <c r="W657" s="129" t="s">
        <v>1539</v>
      </c>
      <c r="X657" s="129" t="s">
        <v>1539</v>
      </c>
      <c r="Y657" s="129" t="s">
        <v>1539</v>
      </c>
      <c r="Z657" s="129" t="s">
        <v>1539</v>
      </c>
      <c r="AA657" s="129" t="s">
        <v>1539</v>
      </c>
      <c r="AB657" s="129" t="s">
        <v>1539</v>
      </c>
      <c r="AC657" s="129" t="s">
        <v>1539</v>
      </c>
      <c r="AD657" s="129" t="s">
        <v>1539</v>
      </c>
      <c r="AE657" s="129" t="s">
        <v>1539</v>
      </c>
      <c r="AF657" s="129" t="s">
        <v>1539</v>
      </c>
      <c r="AG657" s="129" t="s">
        <v>1539</v>
      </c>
      <c r="AH657" s="129" t="s">
        <v>1539</v>
      </c>
      <c r="AI657" s="129" t="s">
        <v>1539</v>
      </c>
      <c r="AJ657" s="129" t="s">
        <v>1539</v>
      </c>
      <c r="AK657" s="129" t="s">
        <v>1539</v>
      </c>
      <c r="AL657" s="129" t="s">
        <v>1539</v>
      </c>
      <c r="AM657" s="129"/>
      <c r="AN657" s="130"/>
      <c r="AO657" s="131"/>
      <c r="AQ657" s="132"/>
      <c r="AR657" s="99"/>
      <c r="AS657" s="133"/>
      <c r="AT657" s="134"/>
      <c r="AU657" s="135" t="s">
        <v>1539</v>
      </c>
      <c r="AV657" s="136"/>
      <c r="AW657" s="140"/>
      <c r="AX657" s="129" t="s">
        <v>1539</v>
      </c>
      <c r="AY657" s="129" t="s">
        <v>1539</v>
      </c>
      <c r="AZ657" s="129" t="s">
        <v>1539</v>
      </c>
      <c r="BA657" s="129" t="s">
        <v>1539</v>
      </c>
      <c r="BB657" s="129" t="s">
        <v>1539</v>
      </c>
      <c r="BC657" s="129" t="s">
        <v>1539</v>
      </c>
      <c r="BD657" s="129" t="s">
        <v>1539</v>
      </c>
      <c r="BE657" s="129"/>
      <c r="BF657" s="129"/>
      <c r="BG657" s="129"/>
      <c r="BH657" s="129"/>
      <c r="BI657" s="129"/>
      <c r="BJ657" s="129"/>
      <c r="BK657" s="129"/>
      <c r="BL657" s="129"/>
      <c r="BM657" s="129"/>
      <c r="BN657" s="137"/>
      <c r="BO657" s="138"/>
      <c r="BP657" s="131"/>
      <c r="BQ657" s="99"/>
      <c r="BR657" s="139"/>
      <c r="BS657" s="132"/>
      <c r="BT657" s="99"/>
      <c r="BU657" s="134"/>
      <c r="BV657" s="135" t="s">
        <v>1539</v>
      </c>
      <c r="BW657" s="116"/>
      <c r="BY657" s="140" t="s">
        <v>1539</v>
      </c>
      <c r="BZ657" s="140" t="s">
        <v>1539</v>
      </c>
      <c r="CA657" s="140" t="s">
        <v>1539</v>
      </c>
      <c r="CB657" s="140" t="s">
        <v>1539</v>
      </c>
      <c r="CC657" s="140" t="s">
        <v>1539</v>
      </c>
      <c r="CD657" s="140" t="s">
        <v>1539</v>
      </c>
      <c r="CE657" s="140" t="s">
        <v>1539</v>
      </c>
      <c r="CF657" s="140" t="s">
        <v>1539</v>
      </c>
      <c r="CG657" s="140" t="s">
        <v>1539</v>
      </c>
      <c r="CH657" s="140" t="s">
        <v>1539</v>
      </c>
      <c r="CI657" s="140" t="s">
        <v>1539</v>
      </c>
      <c r="CJ657" s="140" t="s">
        <v>1539</v>
      </c>
      <c r="CL657" s="140"/>
      <c r="CM657" s="140"/>
      <c r="CN657" s="140"/>
      <c r="CO657" s="140"/>
      <c r="CP657" s="140"/>
      <c r="CQ657" s="140"/>
      <c r="CR657" s="140"/>
      <c r="CS657" s="140"/>
      <c r="CT657" s="140"/>
      <c r="CU657" s="140"/>
      <c r="CV657" s="140"/>
      <c r="CW657" s="140"/>
      <c r="CY657" s="103"/>
      <c r="CZ657" s="103"/>
      <c r="DA657" s="103"/>
      <c r="DB657" s="103"/>
      <c r="DC657" s="103"/>
      <c r="DD657" s="103"/>
      <c r="DE657" s="103"/>
      <c r="DF657" s="103"/>
      <c r="DG657" s="103"/>
      <c r="DH657" s="103"/>
      <c r="DI657" s="103"/>
      <c r="DJ657" s="103"/>
    </row>
    <row r="658" spans="1:114" ht="15" customHeight="1" x14ac:dyDescent="0.25">
      <c r="A658" s="70">
        <v>-75.607694440000003</v>
      </c>
      <c r="B658" s="70">
        <v>4.0066388899999996</v>
      </c>
      <c r="C658" s="71">
        <v>2468</v>
      </c>
      <c r="D658" s="56">
        <v>22070010</v>
      </c>
      <c r="E658" s="56"/>
      <c r="F658" s="195" t="s">
        <v>1105</v>
      </c>
      <c r="G658" s="57" t="s">
        <v>87</v>
      </c>
      <c r="H658" s="82" t="s">
        <v>1106</v>
      </c>
      <c r="I658" s="129" t="s">
        <v>1539</v>
      </c>
      <c r="J658" s="129" t="s">
        <v>1539</v>
      </c>
      <c r="K658" s="129" t="s">
        <v>1539</v>
      </c>
      <c r="L658" s="129" t="s">
        <v>1539</v>
      </c>
      <c r="M658" s="129" t="s">
        <v>1539</v>
      </c>
      <c r="N658" s="129" t="s">
        <v>1539</v>
      </c>
      <c r="O658" s="129" t="s">
        <v>1539</v>
      </c>
      <c r="P658" s="129" t="s">
        <v>1539</v>
      </c>
      <c r="Q658" s="129" t="s">
        <v>1539</v>
      </c>
      <c r="R658" s="129" t="s">
        <v>1539</v>
      </c>
      <c r="S658" s="129" t="s">
        <v>1539</v>
      </c>
      <c r="T658" s="129" t="s">
        <v>1539</v>
      </c>
      <c r="U658" s="129" t="s">
        <v>1539</v>
      </c>
      <c r="V658" s="129" t="s">
        <v>1539</v>
      </c>
      <c r="W658" s="129" t="s">
        <v>1539</v>
      </c>
      <c r="X658" s="129" t="s">
        <v>1539</v>
      </c>
      <c r="Y658" s="129" t="s">
        <v>1539</v>
      </c>
      <c r="Z658" s="129" t="s">
        <v>1539</v>
      </c>
      <c r="AA658" s="129" t="s">
        <v>1539</v>
      </c>
      <c r="AB658" s="129" t="s">
        <v>1539</v>
      </c>
      <c r="AC658" s="129" t="s">
        <v>1539</v>
      </c>
      <c r="AD658" s="129" t="s">
        <v>1539</v>
      </c>
      <c r="AE658" s="129" t="s">
        <v>1539</v>
      </c>
      <c r="AF658" s="129" t="s">
        <v>1539</v>
      </c>
      <c r="AG658" s="129" t="s">
        <v>1539</v>
      </c>
      <c r="AH658" s="129" t="s">
        <v>1539</v>
      </c>
      <c r="AI658" s="129" t="s">
        <v>1539</v>
      </c>
      <c r="AJ658" s="129" t="s">
        <v>1539</v>
      </c>
      <c r="AK658" s="129" t="s">
        <v>1539</v>
      </c>
      <c r="AL658" s="129" t="s">
        <v>1539</v>
      </c>
      <c r="AM658" s="129"/>
      <c r="AN658" s="130"/>
      <c r="AO658" s="131"/>
      <c r="AQ658" s="132"/>
      <c r="AR658" s="99"/>
      <c r="AS658" s="133"/>
      <c r="AT658" s="134"/>
      <c r="AU658" s="135" t="s">
        <v>1539</v>
      </c>
      <c r="AV658" s="136"/>
      <c r="AW658" s="140"/>
      <c r="AX658" s="129" t="s">
        <v>1539</v>
      </c>
      <c r="AY658" s="129" t="s">
        <v>1539</v>
      </c>
      <c r="AZ658" s="129" t="s">
        <v>1539</v>
      </c>
      <c r="BA658" s="129" t="s">
        <v>1539</v>
      </c>
      <c r="BB658" s="129" t="s">
        <v>1539</v>
      </c>
      <c r="BC658" s="129" t="s">
        <v>1539</v>
      </c>
      <c r="BD658" s="129" t="s">
        <v>1539</v>
      </c>
      <c r="BE658" s="129"/>
      <c r="BF658" s="129"/>
      <c r="BG658" s="129"/>
      <c r="BH658" s="129"/>
      <c r="BI658" s="129"/>
      <c r="BJ658" s="129"/>
      <c r="BK658" s="129"/>
      <c r="BL658" s="129"/>
      <c r="BM658" s="129"/>
      <c r="BN658" s="137"/>
      <c r="BO658" s="138"/>
      <c r="BP658" s="131"/>
      <c r="BQ658" s="99"/>
      <c r="BR658" s="139"/>
      <c r="BS658" s="132"/>
      <c r="BT658" s="99"/>
      <c r="BU658" s="134"/>
      <c r="BV658" s="135" t="s">
        <v>1539</v>
      </c>
      <c r="BW658" s="116"/>
      <c r="BY658" s="140" t="s">
        <v>1539</v>
      </c>
      <c r="BZ658" s="140" t="s">
        <v>1539</v>
      </c>
      <c r="CA658" s="140" t="s">
        <v>1539</v>
      </c>
      <c r="CB658" s="140" t="s">
        <v>1539</v>
      </c>
      <c r="CC658" s="140" t="s">
        <v>1539</v>
      </c>
      <c r="CD658" s="140" t="s">
        <v>1539</v>
      </c>
      <c r="CE658" s="140" t="s">
        <v>1539</v>
      </c>
      <c r="CF658" s="140" t="s">
        <v>1539</v>
      </c>
      <c r="CG658" s="140" t="s">
        <v>1539</v>
      </c>
      <c r="CH658" s="140" t="s">
        <v>1539</v>
      </c>
      <c r="CI658" s="140" t="s">
        <v>1539</v>
      </c>
      <c r="CJ658" s="140" t="s">
        <v>1539</v>
      </c>
      <c r="CL658" s="140"/>
      <c r="CM658" s="140"/>
      <c r="CN658" s="140"/>
      <c r="CO658" s="140"/>
      <c r="CP658" s="140"/>
      <c r="CQ658" s="140"/>
      <c r="CR658" s="140"/>
      <c r="CS658" s="140"/>
      <c r="CT658" s="140"/>
      <c r="CU658" s="140"/>
      <c r="CV658" s="140"/>
      <c r="CW658" s="140"/>
      <c r="CY658" s="103"/>
      <c r="CZ658" s="103"/>
      <c r="DA658" s="103"/>
      <c r="DB658" s="103"/>
      <c r="DC658" s="103"/>
      <c r="DD658" s="103"/>
      <c r="DE658" s="103"/>
      <c r="DF658" s="103"/>
      <c r="DG658" s="103"/>
      <c r="DH658" s="103"/>
      <c r="DI658" s="103"/>
      <c r="DJ658" s="103"/>
    </row>
    <row r="659" spans="1:114" ht="15" customHeight="1" x14ac:dyDescent="0.25">
      <c r="A659" s="70">
        <v>-75.631500000000003</v>
      </c>
      <c r="B659" s="70">
        <v>3.5292500000000002</v>
      </c>
      <c r="C659" s="71">
        <v>1200</v>
      </c>
      <c r="D659" s="56">
        <v>22015020</v>
      </c>
      <c r="E659" s="56"/>
      <c r="F659" s="195" t="s">
        <v>1107</v>
      </c>
      <c r="G659" s="57" t="s">
        <v>87</v>
      </c>
      <c r="H659" s="82" t="s">
        <v>1108</v>
      </c>
      <c r="I659" s="129" t="s">
        <v>1539</v>
      </c>
      <c r="J659" s="129" t="s">
        <v>1539</v>
      </c>
      <c r="K659" s="129" t="s">
        <v>1539</v>
      </c>
      <c r="L659" s="129" t="s">
        <v>1539</v>
      </c>
      <c r="M659" s="129" t="s">
        <v>1539</v>
      </c>
      <c r="N659" s="129" t="s">
        <v>1539</v>
      </c>
      <c r="O659" s="129" t="s">
        <v>1539</v>
      </c>
      <c r="P659" s="129" t="s">
        <v>1539</v>
      </c>
      <c r="Q659" s="129" t="s">
        <v>1539</v>
      </c>
      <c r="R659" s="129" t="s">
        <v>1539</v>
      </c>
      <c r="S659" s="129" t="s">
        <v>1539</v>
      </c>
      <c r="T659" s="129" t="s">
        <v>1539</v>
      </c>
      <c r="U659" s="129" t="s">
        <v>1539</v>
      </c>
      <c r="V659" s="129" t="s">
        <v>1539</v>
      </c>
      <c r="W659" s="129" t="s">
        <v>1539</v>
      </c>
      <c r="X659" s="129" t="s">
        <v>1539</v>
      </c>
      <c r="Y659" s="129" t="s">
        <v>1539</v>
      </c>
      <c r="Z659" s="129" t="s">
        <v>1539</v>
      </c>
      <c r="AA659" s="129" t="s">
        <v>1539</v>
      </c>
      <c r="AB659" s="129" t="s">
        <v>1539</v>
      </c>
      <c r="AC659" s="129" t="s">
        <v>1539</v>
      </c>
      <c r="AD659" s="129" t="s">
        <v>1539</v>
      </c>
      <c r="AE659" s="129" t="s">
        <v>1539</v>
      </c>
      <c r="AF659" s="129" t="s">
        <v>1539</v>
      </c>
      <c r="AG659" s="129" t="s">
        <v>1539</v>
      </c>
      <c r="AH659" s="129" t="s">
        <v>1539</v>
      </c>
      <c r="AI659" s="129" t="s">
        <v>1539</v>
      </c>
      <c r="AJ659" s="129" t="s">
        <v>1539</v>
      </c>
      <c r="AK659" s="129" t="s">
        <v>1539</v>
      </c>
      <c r="AL659" s="129" t="s">
        <v>1539</v>
      </c>
      <c r="AM659" s="129"/>
      <c r="AN659" s="130"/>
      <c r="AO659" s="131"/>
      <c r="AQ659" s="132"/>
      <c r="AR659" s="99"/>
      <c r="AS659" s="133"/>
      <c r="AT659" s="134"/>
      <c r="AU659" s="135">
        <v>31</v>
      </c>
      <c r="AV659" s="136"/>
      <c r="AW659" s="140"/>
      <c r="AX659" s="129" t="s">
        <v>1539</v>
      </c>
      <c r="AY659" s="129" t="s">
        <v>1539</v>
      </c>
      <c r="AZ659" s="129" t="s">
        <v>1539</v>
      </c>
      <c r="BA659" s="129" t="s">
        <v>1539</v>
      </c>
      <c r="BB659" s="129" t="s">
        <v>1539</v>
      </c>
      <c r="BC659" s="129" t="s">
        <v>1539</v>
      </c>
      <c r="BD659" s="129" t="s">
        <v>1539</v>
      </c>
      <c r="BE659" s="129"/>
      <c r="BF659" s="129"/>
      <c r="BG659" s="129"/>
      <c r="BH659" s="129"/>
      <c r="BI659" s="129"/>
      <c r="BJ659" s="129"/>
      <c r="BK659" s="129"/>
      <c r="BL659" s="129"/>
      <c r="BM659" s="129"/>
      <c r="BN659" s="137"/>
      <c r="BO659" s="138"/>
      <c r="BP659" s="131"/>
      <c r="BQ659" s="99"/>
      <c r="BR659" s="139"/>
      <c r="BS659" s="132"/>
      <c r="BT659" s="99"/>
      <c r="BU659" s="134"/>
      <c r="BV659" s="135">
        <v>32.4</v>
      </c>
      <c r="BW659" s="116"/>
      <c r="BY659" s="140">
        <v>32.799999999999997</v>
      </c>
      <c r="BZ659" s="140">
        <v>33.4</v>
      </c>
      <c r="CA659" s="140">
        <v>33</v>
      </c>
      <c r="CB659" s="140">
        <v>34.200000000000003</v>
      </c>
      <c r="CC659" s="140">
        <v>33.200000000000003</v>
      </c>
      <c r="CD659" s="140">
        <v>32.799999999999997</v>
      </c>
      <c r="CE659" s="140">
        <v>33.6</v>
      </c>
      <c r="CF659" s="140">
        <v>34.200000000000003</v>
      </c>
      <c r="CG659" s="140">
        <v>34.6</v>
      </c>
      <c r="CH659" s="140">
        <v>33.6</v>
      </c>
      <c r="CI659" s="140">
        <v>31</v>
      </c>
      <c r="CJ659" s="140">
        <v>32.4</v>
      </c>
      <c r="CL659" s="140">
        <v>30.56</v>
      </c>
      <c r="CM659" s="140">
        <v>30.92</v>
      </c>
      <c r="CN659" s="140">
        <v>30.81</v>
      </c>
      <c r="CO659" s="140">
        <v>30.9</v>
      </c>
      <c r="CP659" s="140">
        <v>30.86666666666666</v>
      </c>
      <c r="CQ659" s="140">
        <v>30.771428571428569</v>
      </c>
      <c r="CR659" s="140">
        <v>31.009523809523809</v>
      </c>
      <c r="CS659" s="140">
        <v>31.94285714285715</v>
      </c>
      <c r="CT659" s="140">
        <v>32.204761904761909</v>
      </c>
      <c r="CU659" s="140">
        <v>31.46</v>
      </c>
      <c r="CV659" s="140">
        <v>30.095238095238091</v>
      </c>
      <c r="CW659" s="140">
        <v>29.56190476190476</v>
      </c>
      <c r="CY659" s="103">
        <v>27.173684210526311</v>
      </c>
      <c r="CZ659" s="103">
        <v>27.673684210526321</v>
      </c>
      <c r="DA659" s="103">
        <v>27.526315789473681</v>
      </c>
      <c r="DB659" s="103">
        <v>27.747368421052631</v>
      </c>
      <c r="DC659" s="103">
        <v>27.86</v>
      </c>
      <c r="DD659" s="103">
        <v>28.27</v>
      </c>
      <c r="DE659" s="103">
        <v>28.605</v>
      </c>
      <c r="DF659" s="103">
        <v>29.375000000000011</v>
      </c>
      <c r="DG659" s="103">
        <v>29.364999999999998</v>
      </c>
      <c r="DH659" s="103">
        <v>27.973684210526319</v>
      </c>
      <c r="DI659" s="103">
        <v>26.774999999999999</v>
      </c>
      <c r="DJ659" s="103">
        <v>26.79999999999999</v>
      </c>
    </row>
    <row r="660" spans="1:114" ht="15" customHeight="1" x14ac:dyDescent="0.25">
      <c r="A660" s="70">
        <v>-74.992777779999997</v>
      </c>
      <c r="B660" s="70">
        <v>5.4183333300000003</v>
      </c>
      <c r="C660" s="71">
        <v>1475</v>
      </c>
      <c r="D660" s="56">
        <v>23055040</v>
      </c>
      <c r="E660" s="56"/>
      <c r="F660" s="195" t="s">
        <v>1109</v>
      </c>
      <c r="G660" s="57" t="s">
        <v>78</v>
      </c>
      <c r="H660" s="82" t="s">
        <v>1110</v>
      </c>
      <c r="I660" s="129">
        <v>23.8</v>
      </c>
      <c r="J660" s="129">
        <v>22.4</v>
      </c>
      <c r="K660" s="129">
        <v>23</v>
      </c>
      <c r="L660" s="129">
        <v>22.6</v>
      </c>
      <c r="M660" s="129">
        <v>21.8</v>
      </c>
      <c r="N660" s="129">
        <v>21.6</v>
      </c>
      <c r="O660" s="129">
        <v>22.4</v>
      </c>
      <c r="P660" s="129">
        <v>23.6</v>
      </c>
      <c r="Q660" s="129">
        <v>23.6</v>
      </c>
      <c r="R660" s="129">
        <v>23.2</v>
      </c>
      <c r="S660" s="129">
        <v>21.2</v>
      </c>
      <c r="T660" s="129">
        <v>22.8</v>
      </c>
      <c r="U660" s="129">
        <v>21.8</v>
      </c>
      <c r="V660" s="129">
        <v>21</v>
      </c>
      <c r="W660" s="129">
        <v>21.2</v>
      </c>
      <c r="X660" s="129">
        <v>21.8</v>
      </c>
      <c r="Y660" s="129">
        <v>22.8</v>
      </c>
      <c r="Z660" s="129">
        <v>22</v>
      </c>
      <c r="AA660" s="129">
        <v>22.8</v>
      </c>
      <c r="AB660" s="129">
        <v>22</v>
      </c>
      <c r="AC660" s="129">
        <v>21.4</v>
      </c>
      <c r="AD660" s="129">
        <v>22.2</v>
      </c>
      <c r="AE660" s="129">
        <v>22</v>
      </c>
      <c r="AF660" s="129">
        <v>21.8</v>
      </c>
      <c r="AG660" s="129">
        <v>22.2</v>
      </c>
      <c r="AH660" s="129">
        <v>23.2</v>
      </c>
      <c r="AI660" s="129">
        <v>21</v>
      </c>
      <c r="AJ660" s="129">
        <v>23.2</v>
      </c>
      <c r="AK660" s="129">
        <v>20.2</v>
      </c>
      <c r="AL660" s="129">
        <v>21.8</v>
      </c>
      <c r="AM660" s="129"/>
      <c r="AN660" s="130">
        <f>+LOOKUP(1000,I660:AM660)</f>
        <v>21.8</v>
      </c>
      <c r="AO660" s="131"/>
      <c r="AQ660" s="132"/>
      <c r="AR660" s="99"/>
      <c r="AS660" s="133"/>
      <c r="AT660" s="134">
        <f>+MAX(I660:AM660)</f>
        <v>23.8</v>
      </c>
      <c r="AU660" s="135">
        <v>27.2</v>
      </c>
      <c r="AV660" s="136">
        <f>+AT660-AU660</f>
        <v>-3.3999999999999986</v>
      </c>
      <c r="AW660" s="140"/>
      <c r="AX660" s="129">
        <v>19.399999999999999</v>
      </c>
      <c r="AY660" s="129">
        <v>20.2</v>
      </c>
      <c r="AZ660" s="129">
        <v>21.2</v>
      </c>
      <c r="BA660" s="129">
        <v>22</v>
      </c>
      <c r="BB660" s="129">
        <v>22.2</v>
      </c>
      <c r="BC660" s="129">
        <v>21.8</v>
      </c>
      <c r="BD660" s="129">
        <v>22.2</v>
      </c>
      <c r="BE660" s="129"/>
      <c r="BF660" s="129"/>
      <c r="BG660" s="129"/>
      <c r="BH660" s="129"/>
      <c r="BI660" s="129"/>
      <c r="BJ660" s="129"/>
      <c r="BK660" s="129"/>
      <c r="BL660" s="129"/>
      <c r="BM660" s="129"/>
      <c r="BN660" s="137"/>
      <c r="BO660" s="138"/>
      <c r="BP660" s="131"/>
      <c r="BQ660" s="99">
        <f>+BN660-BP660</f>
        <v>0</v>
      </c>
      <c r="BR660" s="139"/>
      <c r="BS660" s="132">
        <f>+AVERAGE(AX660:BM660)</f>
        <v>21.285714285714285</v>
      </c>
      <c r="BT660" s="99">
        <f>+BS660-BP660</f>
        <v>21.285714285714285</v>
      </c>
      <c r="BU660" s="134"/>
      <c r="BV660" s="135">
        <v>29.2</v>
      </c>
      <c r="BW660" s="116"/>
      <c r="BY660" s="140">
        <v>28.2</v>
      </c>
      <c r="BZ660" s="140">
        <v>28.6</v>
      </c>
      <c r="CA660" s="140">
        <v>27.8</v>
      </c>
      <c r="CB660" s="140">
        <v>27.4</v>
      </c>
      <c r="CC660" s="140">
        <v>27.6</v>
      </c>
      <c r="CD660" s="140">
        <v>27.8</v>
      </c>
      <c r="CE660" s="140">
        <v>29.2</v>
      </c>
      <c r="CF660" s="140">
        <v>28.4</v>
      </c>
      <c r="CG660" s="140">
        <v>28</v>
      </c>
      <c r="CH660" s="140">
        <v>28.4</v>
      </c>
      <c r="CI660" s="140">
        <v>27.2</v>
      </c>
      <c r="CJ660" s="140">
        <v>29.2</v>
      </c>
      <c r="CL660" s="140">
        <v>24.475000000000001</v>
      </c>
      <c r="CM660" s="140">
        <v>24.985714285714291</v>
      </c>
      <c r="CN660" s="140">
        <v>24.979310344827589</v>
      </c>
      <c r="CO660" s="140">
        <v>24.793103448275861</v>
      </c>
      <c r="CP660" s="140">
        <v>24.917241379310351</v>
      </c>
      <c r="CQ660" s="140">
        <v>25.296551724137931</v>
      </c>
      <c r="CR660" s="140">
        <v>25.80689655172414</v>
      </c>
      <c r="CS660" s="140">
        <v>25.864285714285721</v>
      </c>
      <c r="CT660" s="140">
        <v>25.578571428571429</v>
      </c>
      <c r="CU660" s="140">
        <v>24.627586206896559</v>
      </c>
      <c r="CV660" s="140">
        <v>23.682758620689661</v>
      </c>
      <c r="CW660" s="140">
        <v>23.68214285714285</v>
      </c>
      <c r="CY660" s="103">
        <v>21.655555555555559</v>
      </c>
      <c r="CZ660" s="103">
        <v>21.985185185185181</v>
      </c>
      <c r="DA660" s="103">
        <v>21.917857142857141</v>
      </c>
      <c r="DB660" s="103">
        <v>22.13214285714287</v>
      </c>
      <c r="DC660" s="103">
        <v>22.107142857142861</v>
      </c>
      <c r="DD660" s="103">
        <v>22.69285714285714</v>
      </c>
      <c r="DE660" s="103">
        <v>23.296428571428571</v>
      </c>
      <c r="DF660" s="103">
        <v>23.555555555555561</v>
      </c>
      <c r="DG660" s="103">
        <v>22.822222222222219</v>
      </c>
      <c r="DH660" s="103">
        <v>21.917857142857141</v>
      </c>
      <c r="DI660" s="103">
        <v>21.582142857142859</v>
      </c>
      <c r="DJ660" s="103">
        <v>21.466666666666669</v>
      </c>
    </row>
    <row r="661" spans="1:114" ht="15" customHeight="1" x14ac:dyDescent="0.25">
      <c r="A661" s="70">
        <v>-75.015722220000001</v>
      </c>
      <c r="B661" s="70">
        <v>3.8557777799999999</v>
      </c>
      <c r="C661" s="71">
        <v>425</v>
      </c>
      <c r="D661" s="56">
        <v>21135020</v>
      </c>
      <c r="E661" s="56"/>
      <c r="F661" s="195" t="s">
        <v>1111</v>
      </c>
      <c r="G661" s="57" t="s">
        <v>87</v>
      </c>
      <c r="H661" s="82" t="s">
        <v>1112</v>
      </c>
      <c r="I661" s="129">
        <v>34.200000000000003</v>
      </c>
      <c r="J661" s="129">
        <v>33.6</v>
      </c>
      <c r="K661" s="129">
        <v>31.6</v>
      </c>
      <c r="L661" s="129">
        <v>33.200000000000003</v>
      </c>
      <c r="M661" s="129">
        <v>30.8</v>
      </c>
      <c r="N661" s="129">
        <v>31</v>
      </c>
      <c r="O661" s="129">
        <v>33.799999999999997</v>
      </c>
      <c r="P661" s="129">
        <v>33.4</v>
      </c>
      <c r="Q661" s="129">
        <v>34.799999999999997</v>
      </c>
      <c r="R661" s="129">
        <v>34.6</v>
      </c>
      <c r="S661" s="129">
        <v>33.799999999999997</v>
      </c>
      <c r="T661" s="129">
        <v>33.799999999999997</v>
      </c>
      <c r="U661" s="129">
        <v>32.6</v>
      </c>
      <c r="V661" s="129">
        <v>32.4</v>
      </c>
      <c r="W661" s="129">
        <v>29.8</v>
      </c>
      <c r="X661" s="129">
        <v>30.8</v>
      </c>
      <c r="Y661" s="129">
        <v>32.6</v>
      </c>
      <c r="Z661" s="129">
        <v>32</v>
      </c>
      <c r="AA661" s="129">
        <v>33.4</v>
      </c>
      <c r="AB661" s="129">
        <v>30.8</v>
      </c>
      <c r="AC661" s="129">
        <v>35.6</v>
      </c>
      <c r="AD661" s="129">
        <v>32</v>
      </c>
      <c r="AE661" s="129">
        <v>32.799999999999997</v>
      </c>
      <c r="AF661" s="129">
        <v>30.6</v>
      </c>
      <c r="AG661" s="129">
        <v>33</v>
      </c>
      <c r="AH661" s="129">
        <v>33.200000000000003</v>
      </c>
      <c r="AI661" s="129">
        <v>34.4</v>
      </c>
      <c r="AJ661" s="129">
        <v>30.8</v>
      </c>
      <c r="AK661" s="129">
        <v>32.6</v>
      </c>
      <c r="AL661" s="129">
        <v>31.6</v>
      </c>
      <c r="AM661" s="129"/>
      <c r="AN661" s="130">
        <f>+LOOKUP(1000,I661:AM661)</f>
        <v>31.6</v>
      </c>
      <c r="AO661" s="131"/>
      <c r="AQ661" s="132"/>
      <c r="AR661" s="99"/>
      <c r="AS661" s="133"/>
      <c r="AT661" s="134">
        <f>+MAX(I661:AM661)</f>
        <v>35.6</v>
      </c>
      <c r="AU661" s="135">
        <v>37.5</v>
      </c>
      <c r="AV661" s="136">
        <f>+AT661-AU661</f>
        <v>-1.8999999999999986</v>
      </c>
      <c r="AW661" s="140"/>
      <c r="AX661" s="129">
        <v>33.4</v>
      </c>
      <c r="AY661" s="129">
        <v>32.799999999999997</v>
      </c>
      <c r="AZ661" s="129">
        <v>33.4</v>
      </c>
      <c r="BA661" s="129">
        <v>33.799999999999997</v>
      </c>
      <c r="BB661" s="129">
        <v>32.6</v>
      </c>
      <c r="BC661" s="129">
        <v>33.6</v>
      </c>
      <c r="BD661" s="129">
        <v>34.4</v>
      </c>
      <c r="BE661" s="129"/>
      <c r="BF661" s="129"/>
      <c r="BG661" s="129"/>
      <c r="BH661" s="129"/>
      <c r="BI661" s="129"/>
      <c r="BJ661" s="129"/>
      <c r="BK661" s="129"/>
      <c r="BL661" s="129"/>
      <c r="BM661" s="129"/>
      <c r="BN661" s="137">
        <f>+LOOKUP(1000,AX661:BM661)</f>
        <v>34.4</v>
      </c>
      <c r="BO661" s="138"/>
      <c r="BP661" s="131"/>
      <c r="BQ661" s="99">
        <f>+BN661-BP661</f>
        <v>34.4</v>
      </c>
      <c r="BR661" s="139"/>
      <c r="BS661" s="132">
        <f>+AVERAGE(AX661:BM661)</f>
        <v>33.428571428571423</v>
      </c>
      <c r="BT661" s="99">
        <f>+BS661-BP661</f>
        <v>33.428571428571423</v>
      </c>
      <c r="BU661" s="134">
        <f>+MAX(AX661:BM661)</f>
        <v>34.4</v>
      </c>
      <c r="BV661" s="135">
        <v>39.4</v>
      </c>
      <c r="BW661" s="116">
        <f>+BU661-BV661</f>
        <v>-5</v>
      </c>
      <c r="BY661" s="140">
        <v>39.5</v>
      </c>
      <c r="BZ661" s="140">
        <v>40.5</v>
      </c>
      <c r="CA661" s="140">
        <v>39.6</v>
      </c>
      <c r="CB661" s="140">
        <v>38.4</v>
      </c>
      <c r="CC661" s="140">
        <v>38.5</v>
      </c>
      <c r="CD661" s="140">
        <v>39.200000000000003</v>
      </c>
      <c r="CE661" s="140">
        <v>39</v>
      </c>
      <c r="CF661" s="140">
        <v>40</v>
      </c>
      <c r="CG661" s="140">
        <v>42.4</v>
      </c>
      <c r="CH661" s="140">
        <v>40</v>
      </c>
      <c r="CI661" s="140">
        <v>37.5</v>
      </c>
      <c r="CJ661" s="140">
        <v>39.4</v>
      </c>
      <c r="CK661" s="220"/>
      <c r="CL661" s="140">
        <v>35.659999999999997</v>
      </c>
      <c r="CM661" s="140">
        <v>36.21</v>
      </c>
      <c r="CN661" s="140">
        <v>36.08</v>
      </c>
      <c r="CO661" s="140">
        <v>35.494736842105269</v>
      </c>
      <c r="CP661" s="140">
        <v>35.589999999999989</v>
      </c>
      <c r="CQ661" s="140">
        <v>35.738095238095241</v>
      </c>
      <c r="CR661" s="140">
        <v>36.547619047619051</v>
      </c>
      <c r="CS661" s="140">
        <v>37.538095238095238</v>
      </c>
      <c r="CT661" s="140">
        <v>37.280952380952378</v>
      </c>
      <c r="CU661" s="140">
        <v>36.271428571428572</v>
      </c>
      <c r="CV661" s="140">
        <v>34.350000000000009</v>
      </c>
      <c r="CW661" s="140">
        <v>34.885714285714279</v>
      </c>
      <c r="CY661" s="103">
        <v>32.968421052631577</v>
      </c>
      <c r="CZ661" s="103">
        <v>33.121052631578948</v>
      </c>
      <c r="DA661" s="103">
        <v>32.836842105263159</v>
      </c>
      <c r="DB661" s="103">
        <v>32.194444444444443</v>
      </c>
      <c r="DC661" s="103">
        <v>32.305263157894743</v>
      </c>
      <c r="DD661" s="103">
        <v>32.885000000000012</v>
      </c>
      <c r="DE661" s="103">
        <v>33.915000000000013</v>
      </c>
      <c r="DF661" s="103">
        <v>34.869999999999997</v>
      </c>
      <c r="DG661" s="103">
        <v>33.994999999999997</v>
      </c>
      <c r="DH661" s="103">
        <v>32.57500000000001</v>
      </c>
      <c r="DI661" s="103">
        <v>31.815000000000001</v>
      </c>
      <c r="DJ661" s="103">
        <v>32.14</v>
      </c>
    </row>
    <row r="662" spans="1:114" ht="15" customHeight="1" x14ac:dyDescent="0.25">
      <c r="A662" s="70">
        <v>-74.713027780000004</v>
      </c>
      <c r="B662" s="70">
        <v>4.1609722199999997</v>
      </c>
      <c r="C662" s="71">
        <v>328</v>
      </c>
      <c r="D662" s="56">
        <v>21190290</v>
      </c>
      <c r="E662" s="56"/>
      <c r="F662" s="195" t="s">
        <v>1113</v>
      </c>
      <c r="G662" s="57" t="s">
        <v>87</v>
      </c>
      <c r="H662" s="82" t="s">
        <v>1114</v>
      </c>
      <c r="I662" s="129" t="s">
        <v>1539</v>
      </c>
      <c r="J662" s="129" t="s">
        <v>1539</v>
      </c>
      <c r="K662" s="129" t="s">
        <v>1539</v>
      </c>
      <c r="L662" s="129" t="s">
        <v>1539</v>
      </c>
      <c r="M662" s="129" t="s">
        <v>1539</v>
      </c>
      <c r="N662" s="129" t="s">
        <v>1539</v>
      </c>
      <c r="O662" s="129" t="s">
        <v>1539</v>
      </c>
      <c r="P662" s="129" t="s">
        <v>1539</v>
      </c>
      <c r="Q662" s="129" t="s">
        <v>1539</v>
      </c>
      <c r="R662" s="129" t="s">
        <v>1539</v>
      </c>
      <c r="S662" s="129" t="s">
        <v>1539</v>
      </c>
      <c r="T662" s="129" t="s">
        <v>1539</v>
      </c>
      <c r="U662" s="129" t="s">
        <v>1539</v>
      </c>
      <c r="V662" s="129" t="s">
        <v>1539</v>
      </c>
      <c r="W662" s="129" t="s">
        <v>1539</v>
      </c>
      <c r="X662" s="129" t="s">
        <v>1539</v>
      </c>
      <c r="Y662" s="129" t="s">
        <v>1539</v>
      </c>
      <c r="Z662" s="129" t="s">
        <v>1539</v>
      </c>
      <c r="AA662" s="129" t="s">
        <v>1539</v>
      </c>
      <c r="AB662" s="129" t="s">
        <v>1539</v>
      </c>
      <c r="AC662" s="129" t="s">
        <v>1539</v>
      </c>
      <c r="AD662" s="129" t="s">
        <v>1539</v>
      </c>
      <c r="AE662" s="129" t="s">
        <v>1539</v>
      </c>
      <c r="AF662" s="129" t="s">
        <v>1539</v>
      </c>
      <c r="AG662" s="129" t="s">
        <v>1539</v>
      </c>
      <c r="AH662" s="129" t="s">
        <v>1539</v>
      </c>
      <c r="AI662" s="129" t="s">
        <v>1539</v>
      </c>
      <c r="AJ662" s="129" t="s">
        <v>1539</v>
      </c>
      <c r="AK662" s="129" t="s">
        <v>1539</v>
      </c>
      <c r="AL662" s="129" t="s">
        <v>1539</v>
      </c>
      <c r="AM662" s="129"/>
      <c r="AN662" s="130"/>
      <c r="AO662" s="131"/>
      <c r="AQ662" s="132"/>
      <c r="AR662" s="99"/>
      <c r="AS662" s="133"/>
      <c r="AT662" s="134"/>
      <c r="AU662" s="135" t="s">
        <v>1539</v>
      </c>
      <c r="AV662" s="136"/>
      <c r="AW662" s="140"/>
      <c r="AX662" s="129" t="s">
        <v>1539</v>
      </c>
      <c r="AY662" s="129" t="s">
        <v>1539</v>
      </c>
      <c r="AZ662" s="129" t="s">
        <v>1539</v>
      </c>
      <c r="BA662" s="129" t="s">
        <v>1539</v>
      </c>
      <c r="BB662" s="129" t="s">
        <v>1539</v>
      </c>
      <c r="BC662" s="129" t="s">
        <v>1539</v>
      </c>
      <c r="BD662" s="129" t="s">
        <v>1539</v>
      </c>
      <c r="BE662" s="129"/>
      <c r="BF662" s="129"/>
      <c r="BG662" s="129"/>
      <c r="BH662" s="129"/>
      <c r="BI662" s="129"/>
      <c r="BJ662" s="129"/>
      <c r="BK662" s="129"/>
      <c r="BL662" s="129"/>
      <c r="BM662" s="129"/>
      <c r="BN662" s="137"/>
      <c r="BO662" s="138"/>
      <c r="BP662" s="131"/>
      <c r="BQ662" s="99"/>
      <c r="BR662" s="139"/>
      <c r="BS662" s="132"/>
      <c r="BT662" s="99"/>
      <c r="BU662" s="134"/>
      <c r="BV662" s="135" t="s">
        <v>1539</v>
      </c>
      <c r="BW662" s="116"/>
      <c r="BY662" s="140" t="s">
        <v>1539</v>
      </c>
      <c r="BZ662" s="140" t="s">
        <v>1539</v>
      </c>
      <c r="CA662" s="140" t="s">
        <v>1539</v>
      </c>
      <c r="CB662" s="140" t="s">
        <v>1539</v>
      </c>
      <c r="CC662" s="140" t="s">
        <v>1539</v>
      </c>
      <c r="CD662" s="140" t="s">
        <v>1539</v>
      </c>
      <c r="CE662" s="140" t="s">
        <v>1539</v>
      </c>
      <c r="CF662" s="140" t="s">
        <v>1539</v>
      </c>
      <c r="CG662" s="140" t="s">
        <v>1539</v>
      </c>
      <c r="CH662" s="140" t="s">
        <v>1539</v>
      </c>
      <c r="CI662" s="140" t="s">
        <v>1539</v>
      </c>
      <c r="CJ662" s="140" t="s">
        <v>1539</v>
      </c>
      <c r="CL662" s="140"/>
      <c r="CM662" s="140"/>
      <c r="CN662" s="140"/>
      <c r="CO662" s="140"/>
      <c r="CP662" s="140"/>
      <c r="CQ662" s="140"/>
      <c r="CR662" s="140"/>
      <c r="CS662" s="140"/>
      <c r="CT662" s="140"/>
      <c r="CU662" s="140"/>
      <c r="CV662" s="140"/>
      <c r="CW662" s="140"/>
      <c r="CY662" s="103"/>
      <c r="CZ662" s="103"/>
      <c r="DA662" s="103"/>
      <c r="DB662" s="103"/>
      <c r="DC662" s="103"/>
      <c r="DD662" s="103"/>
      <c r="DE662" s="103"/>
      <c r="DF662" s="103"/>
      <c r="DG662" s="103"/>
      <c r="DH662" s="103"/>
      <c r="DI662" s="103"/>
      <c r="DJ662" s="103"/>
    </row>
    <row r="663" spans="1:114" ht="15" customHeight="1" x14ac:dyDescent="0.25">
      <c r="A663" s="70">
        <v>-74.726111110000005</v>
      </c>
      <c r="B663" s="70">
        <v>5.2024999999999997</v>
      </c>
      <c r="C663" s="71">
        <v>245</v>
      </c>
      <c r="D663" s="56">
        <v>21230090</v>
      </c>
      <c r="E663" s="56"/>
      <c r="F663" s="195" t="s">
        <v>134</v>
      </c>
      <c r="G663" s="57" t="s">
        <v>133</v>
      </c>
      <c r="H663" s="82" t="s">
        <v>1115</v>
      </c>
      <c r="I663" t="s">
        <v>1539</v>
      </c>
      <c r="J663" s="129" t="s">
        <v>1539</v>
      </c>
      <c r="K663" s="129" t="s">
        <v>1539</v>
      </c>
      <c r="L663" s="129" t="s">
        <v>1539</v>
      </c>
      <c r="M663" s="129" t="s">
        <v>1539</v>
      </c>
      <c r="N663" s="129" t="s">
        <v>1539</v>
      </c>
      <c r="O663" s="129" t="s">
        <v>1539</v>
      </c>
      <c r="P663" s="129" t="s">
        <v>1539</v>
      </c>
      <c r="Q663" s="129" t="s">
        <v>1539</v>
      </c>
      <c r="R663" s="129" t="s">
        <v>1539</v>
      </c>
      <c r="S663" s="129" t="s">
        <v>1539</v>
      </c>
      <c r="T663" s="129" t="s">
        <v>1539</v>
      </c>
      <c r="U663" s="129" t="s">
        <v>1539</v>
      </c>
      <c r="V663" s="129" t="s">
        <v>1539</v>
      </c>
      <c r="W663" s="129" t="s">
        <v>1539</v>
      </c>
      <c r="X663" s="129" t="s">
        <v>1539</v>
      </c>
      <c r="Y663" s="129" t="s">
        <v>1539</v>
      </c>
      <c r="Z663" s="129"/>
      <c r="AA663" s="129" t="s">
        <v>1539</v>
      </c>
      <c r="AB663" s="129" t="s">
        <v>1539</v>
      </c>
      <c r="AC663" s="129" t="s">
        <v>1539</v>
      </c>
      <c r="AD663" s="129" t="s">
        <v>1539</v>
      </c>
      <c r="AE663" s="129" t="s">
        <v>1539</v>
      </c>
      <c r="AF663" s="129"/>
      <c r="AG663" s="129"/>
      <c r="AH663" s="129"/>
      <c r="AI663" s="129"/>
      <c r="AJ663" s="129"/>
      <c r="AK663" s="129"/>
      <c r="AL663" s="129"/>
      <c r="AM663" s="129"/>
      <c r="AN663" s="130"/>
      <c r="AO663" s="131"/>
      <c r="AQ663" s="132"/>
      <c r="AR663" s="99"/>
      <c r="AS663" s="133"/>
      <c r="AT663" s="134"/>
      <c r="AU663" s="135" t="s">
        <v>1539</v>
      </c>
      <c r="AV663" s="136"/>
      <c r="AW663" s="140"/>
      <c r="AX663" t="s">
        <v>1539</v>
      </c>
      <c r="AY663" s="129" t="s">
        <v>1539</v>
      </c>
      <c r="AZ663" s="129" t="s">
        <v>1539</v>
      </c>
      <c r="BA663" s="129" t="s">
        <v>1539</v>
      </c>
      <c r="BB663" s="129" t="s">
        <v>1539</v>
      </c>
      <c r="BC663" s="129" t="s">
        <v>1539</v>
      </c>
      <c r="BD663" s="129" t="s">
        <v>1539</v>
      </c>
      <c r="BE663" s="129"/>
      <c r="BF663" s="129"/>
      <c r="BG663" s="129"/>
      <c r="BH663" s="129"/>
      <c r="BI663" s="129"/>
      <c r="BJ663" s="129"/>
      <c r="BK663" s="129"/>
      <c r="BL663" s="129"/>
      <c r="BM663" s="129"/>
      <c r="BN663" s="137"/>
      <c r="BO663" s="138"/>
      <c r="BP663" s="131"/>
      <c r="BQ663" s="99"/>
      <c r="BR663" s="139"/>
      <c r="BS663" s="132"/>
      <c r="BT663" s="99"/>
      <c r="BU663" s="134"/>
      <c r="BV663" s="135" t="s">
        <v>1539</v>
      </c>
      <c r="BW663" s="116"/>
      <c r="BY663" s="140" t="s">
        <v>1539</v>
      </c>
      <c r="BZ663" s="140" t="s">
        <v>1539</v>
      </c>
      <c r="CA663" s="140" t="s">
        <v>1539</v>
      </c>
      <c r="CB663" s="140" t="s">
        <v>1539</v>
      </c>
      <c r="CC663" s="140" t="s">
        <v>1539</v>
      </c>
      <c r="CD663" s="140" t="s">
        <v>1539</v>
      </c>
      <c r="CE663" s="140" t="s">
        <v>1539</v>
      </c>
      <c r="CF663" s="140" t="s">
        <v>1539</v>
      </c>
      <c r="CG663" s="140" t="s">
        <v>1539</v>
      </c>
      <c r="CH663" s="140" t="s">
        <v>1539</v>
      </c>
      <c r="CI663" s="140" t="s">
        <v>1539</v>
      </c>
      <c r="CJ663" s="140" t="s">
        <v>1539</v>
      </c>
      <c r="CL663" s="140"/>
      <c r="CM663" s="140"/>
      <c r="CN663" s="140"/>
      <c r="CO663" s="140"/>
      <c r="CP663" s="140"/>
      <c r="CQ663" s="140"/>
      <c r="CR663" s="140"/>
      <c r="CS663" s="140"/>
      <c r="CT663" s="140"/>
      <c r="CU663" s="140"/>
      <c r="CV663" s="140"/>
      <c r="CW663" s="140"/>
      <c r="CY663" s="103"/>
      <c r="CZ663" s="103"/>
      <c r="DA663" s="103"/>
      <c r="DB663" s="103"/>
      <c r="DC663" s="103"/>
      <c r="DD663" s="103"/>
      <c r="DE663" s="103"/>
      <c r="DF663" s="103"/>
      <c r="DG663" s="103"/>
      <c r="DH663" s="103"/>
      <c r="DI663" s="103"/>
      <c r="DJ663" s="103"/>
    </row>
    <row r="664" spans="1:114" ht="15" customHeight="1" x14ac:dyDescent="0.25">
      <c r="A664" s="70">
        <v>-75.117222220000002</v>
      </c>
      <c r="B664" s="70">
        <v>5.02666667</v>
      </c>
      <c r="C664" s="71">
        <v>2029</v>
      </c>
      <c r="D664" s="56">
        <v>21255120</v>
      </c>
      <c r="E664" s="56"/>
      <c r="F664" s="195" t="s">
        <v>1116</v>
      </c>
      <c r="G664" s="57" t="s">
        <v>87</v>
      </c>
      <c r="H664" s="82" t="s">
        <v>1117</v>
      </c>
      <c r="I664" s="129">
        <v>22</v>
      </c>
      <c r="J664" s="129">
        <v>21.8</v>
      </c>
      <c r="K664" s="129">
        <v>21.4</v>
      </c>
      <c r="L664" s="129">
        <v>21</v>
      </c>
      <c r="M664" s="129">
        <v>20</v>
      </c>
      <c r="N664" s="129">
        <v>20.399999999999999</v>
      </c>
      <c r="O664" s="129">
        <v>22.4</v>
      </c>
      <c r="P664" s="129">
        <v>22</v>
      </c>
      <c r="Q664" s="129">
        <v>22.4</v>
      </c>
      <c r="R664" s="129">
        <v>22.8</v>
      </c>
      <c r="S664" s="129">
        <v>22.8</v>
      </c>
      <c r="T664" s="129">
        <v>21.6</v>
      </c>
      <c r="U664" s="129">
        <v>20</v>
      </c>
      <c r="V664" s="129">
        <v>19.600000000000001</v>
      </c>
      <c r="W664" s="129">
        <v>21.2</v>
      </c>
      <c r="X664" s="129">
        <v>18.600000000000001</v>
      </c>
      <c r="Y664" s="129">
        <v>21.6</v>
      </c>
      <c r="Z664" s="129">
        <v>20.8</v>
      </c>
      <c r="AA664" s="129">
        <v>20.8</v>
      </c>
      <c r="AB664" s="129">
        <v>20.8</v>
      </c>
      <c r="AC664" s="129">
        <v>21.6</v>
      </c>
      <c r="AD664" s="129">
        <v>21.4</v>
      </c>
      <c r="AE664" s="129">
        <v>21.2</v>
      </c>
      <c r="AF664" s="129">
        <v>20.8</v>
      </c>
      <c r="AG664" s="129">
        <v>22</v>
      </c>
      <c r="AH664" s="129">
        <v>23</v>
      </c>
      <c r="AI664" s="129">
        <v>20.399999999999999</v>
      </c>
      <c r="AJ664" s="129">
        <v>20.6</v>
      </c>
      <c r="AK664" s="129">
        <v>17.600000000000001</v>
      </c>
      <c r="AL664" s="129">
        <v>20</v>
      </c>
      <c r="AM664" s="129"/>
      <c r="AN664" s="130">
        <f>+LOOKUP(1000,I664:AM664)</f>
        <v>20</v>
      </c>
      <c r="AO664" s="131"/>
      <c r="AQ664" s="132"/>
      <c r="AR664" s="99"/>
      <c r="AS664" s="133"/>
      <c r="AT664" s="134">
        <f>+MAX(I664:AM664)</f>
        <v>23</v>
      </c>
      <c r="AU664" s="135">
        <v>25</v>
      </c>
      <c r="AV664" s="136">
        <f>+AT664-AU664</f>
        <v>-2</v>
      </c>
      <c r="AW664" s="140"/>
      <c r="AX664" s="129">
        <v>19.8</v>
      </c>
      <c r="AY664" s="129">
        <v>18.600000000000001</v>
      </c>
      <c r="AZ664" s="129">
        <v>19.600000000000001</v>
      </c>
      <c r="BA664" s="129">
        <v>19</v>
      </c>
      <c r="BB664" s="129">
        <v>18</v>
      </c>
      <c r="BC664" s="129">
        <v>20.2</v>
      </c>
      <c r="BD664" s="129">
        <v>20.399999999999999</v>
      </c>
      <c r="BE664" s="129"/>
      <c r="BF664" s="129"/>
      <c r="BG664" s="129"/>
      <c r="BH664" s="129"/>
      <c r="BI664" s="129"/>
      <c r="BJ664" s="129"/>
      <c r="BK664" s="129"/>
      <c r="BL664" s="129"/>
      <c r="BM664" s="129"/>
      <c r="BN664" s="137">
        <f>+LOOKUP(1000,AX664:BM664)</f>
        <v>20.399999999999999</v>
      </c>
      <c r="BO664" s="138"/>
      <c r="BP664" s="131"/>
      <c r="BQ664" s="99">
        <f>+BN664-BP664</f>
        <v>20.399999999999999</v>
      </c>
      <c r="BR664" s="139"/>
      <c r="BS664" s="132">
        <f>+AVERAGE(AX664:BM664)</f>
        <v>19.37142857142857</v>
      </c>
      <c r="BT664" s="99">
        <f>+BS664-BP664</f>
        <v>19.37142857142857</v>
      </c>
      <c r="BU664" s="134">
        <f>+MAX(AX664:BM664)</f>
        <v>20.399999999999999</v>
      </c>
      <c r="BV664" s="135">
        <v>25.6</v>
      </c>
      <c r="BW664" s="116">
        <f>+BU664-BV664</f>
        <v>-5.2000000000000028</v>
      </c>
      <c r="BY664" s="140">
        <v>26.8</v>
      </c>
      <c r="BZ664" s="140">
        <v>25.4</v>
      </c>
      <c r="CA664" s="140">
        <v>26.4</v>
      </c>
      <c r="CB664" s="140">
        <v>25.4</v>
      </c>
      <c r="CC664" s="140">
        <v>25.6</v>
      </c>
      <c r="CD664" s="140">
        <v>24.6</v>
      </c>
      <c r="CE664" s="140">
        <v>25.6</v>
      </c>
      <c r="CF664" s="140">
        <v>24.8</v>
      </c>
      <c r="CG664" s="140">
        <v>25</v>
      </c>
      <c r="CH664" s="140">
        <v>25.2</v>
      </c>
      <c r="CI664" s="140">
        <v>25</v>
      </c>
      <c r="CJ664" s="140">
        <v>25.6</v>
      </c>
      <c r="CK664" s="220"/>
      <c r="CL664" s="140">
        <v>22.06785714285715</v>
      </c>
      <c r="CM664" s="140">
        <v>22.577777777777779</v>
      </c>
      <c r="CN664" s="140">
        <v>22.56296296296296</v>
      </c>
      <c r="CO664" s="140">
        <v>22.778571428571428</v>
      </c>
      <c r="CP664" s="140">
        <v>22.55</v>
      </c>
      <c r="CQ664" s="140">
        <v>22.524137931034481</v>
      </c>
      <c r="CR664" s="140">
        <v>22.44285714285715</v>
      </c>
      <c r="CS664" s="140">
        <v>22.57931034482759</v>
      </c>
      <c r="CT664" s="140">
        <v>22.671428571428571</v>
      </c>
      <c r="CU664" s="140">
        <v>22.421428571428571</v>
      </c>
      <c r="CV664" s="140">
        <v>22.18571428571429</v>
      </c>
      <c r="CW664" s="140">
        <v>22.134482758620688</v>
      </c>
      <c r="CY664" s="103">
        <v>19.69310344827586</v>
      </c>
      <c r="CZ664" s="103">
        <v>19.927586206896549</v>
      </c>
      <c r="DA664" s="103">
        <v>20.051724137931039</v>
      </c>
      <c r="DB664" s="103">
        <v>20.168965517241379</v>
      </c>
      <c r="DC664" s="103">
        <v>20.362068965517249</v>
      </c>
      <c r="DD664" s="103">
        <v>20.365517241379312</v>
      </c>
      <c r="DE664" s="103">
        <v>20.275862068965509</v>
      </c>
      <c r="DF664" s="103">
        <v>20.468965517241379</v>
      </c>
      <c r="DG664" s="103">
        <v>20.431034482758619</v>
      </c>
      <c r="DH664" s="103">
        <v>20.006896551724139</v>
      </c>
      <c r="DI664" s="103">
        <v>19.87586206896551</v>
      </c>
      <c r="DJ664" s="103">
        <v>19.899999999999999</v>
      </c>
    </row>
    <row r="665" spans="1:114" ht="15" customHeight="1" x14ac:dyDescent="0.25">
      <c r="A665" s="70">
        <v>-75.607861110000002</v>
      </c>
      <c r="B665" s="70">
        <v>3.39805556</v>
      </c>
      <c r="C665" s="71">
        <v>1200</v>
      </c>
      <c r="D665" s="56">
        <v>22020050</v>
      </c>
      <c r="E665" s="56"/>
      <c r="F665" s="195" t="s">
        <v>1118</v>
      </c>
      <c r="G665" s="57" t="s">
        <v>87</v>
      </c>
      <c r="H665" s="82" t="s">
        <v>1094</v>
      </c>
      <c r="I665" s="129" t="s">
        <v>1539</v>
      </c>
      <c r="J665" s="129" t="s">
        <v>1539</v>
      </c>
      <c r="K665" s="129" t="s">
        <v>1539</v>
      </c>
      <c r="L665" s="129" t="s">
        <v>1539</v>
      </c>
      <c r="M665" s="129" t="s">
        <v>1539</v>
      </c>
      <c r="N665" s="129" t="s">
        <v>1539</v>
      </c>
      <c r="O665" s="129" t="s">
        <v>1539</v>
      </c>
      <c r="P665" s="129" t="s">
        <v>1539</v>
      </c>
      <c r="Q665" s="129" t="s">
        <v>1539</v>
      </c>
      <c r="R665" s="129" t="s">
        <v>1539</v>
      </c>
      <c r="S665" s="129" t="s">
        <v>1539</v>
      </c>
      <c r="T665" s="129" t="s">
        <v>1539</v>
      </c>
      <c r="U665" s="129" t="s">
        <v>1539</v>
      </c>
      <c r="V665" s="129" t="s">
        <v>1539</v>
      </c>
      <c r="W665" s="129" t="s">
        <v>1539</v>
      </c>
      <c r="X665" s="129" t="s">
        <v>1539</v>
      </c>
      <c r="Y665" s="129" t="s">
        <v>1539</v>
      </c>
      <c r="Z665" s="129" t="s">
        <v>1539</v>
      </c>
      <c r="AA665" s="129" t="s">
        <v>1539</v>
      </c>
      <c r="AB665" s="129" t="s">
        <v>1539</v>
      </c>
      <c r="AC665" s="129" t="s">
        <v>1539</v>
      </c>
      <c r="AD665" s="129" t="s">
        <v>1539</v>
      </c>
      <c r="AE665" s="129" t="s">
        <v>1539</v>
      </c>
      <c r="AF665" s="129" t="s">
        <v>1539</v>
      </c>
      <c r="AG665" s="129" t="s">
        <v>1539</v>
      </c>
      <c r="AH665" s="129" t="s">
        <v>1539</v>
      </c>
      <c r="AI665" s="129" t="s">
        <v>1539</v>
      </c>
      <c r="AJ665" s="129" t="s">
        <v>1539</v>
      </c>
      <c r="AK665" s="129" t="s">
        <v>1539</v>
      </c>
      <c r="AL665" s="129" t="s">
        <v>1539</v>
      </c>
      <c r="AM665" s="129"/>
      <c r="AN665" s="130"/>
      <c r="AO665" s="131"/>
      <c r="AQ665" s="132"/>
      <c r="AR665" s="99"/>
      <c r="AS665" s="133"/>
      <c r="AT665" s="134"/>
      <c r="AU665" s="135" t="s">
        <v>1539</v>
      </c>
      <c r="AV665" s="136"/>
      <c r="AW665" s="140"/>
      <c r="AX665" s="129" t="s">
        <v>1539</v>
      </c>
      <c r="AY665" s="129" t="s">
        <v>1539</v>
      </c>
      <c r="AZ665" s="129" t="s">
        <v>1539</v>
      </c>
      <c r="BA665" s="129" t="s">
        <v>1539</v>
      </c>
      <c r="BB665" s="129" t="s">
        <v>1539</v>
      </c>
      <c r="BC665" s="129" t="s">
        <v>1539</v>
      </c>
      <c r="BD665" s="129" t="s">
        <v>1539</v>
      </c>
      <c r="BE665" s="129"/>
      <c r="BF665" s="129"/>
      <c r="BG665" s="129"/>
      <c r="BH665" s="129"/>
      <c r="BI665" s="129"/>
      <c r="BJ665" s="129"/>
      <c r="BK665" s="129"/>
      <c r="BL665" s="129"/>
      <c r="BM665" s="129"/>
      <c r="BN665" s="137"/>
      <c r="BO665" s="138"/>
      <c r="BP665" s="131"/>
      <c r="BQ665" s="99"/>
      <c r="BR665" s="139"/>
      <c r="BS665" s="132"/>
      <c r="BT665" s="99"/>
      <c r="BU665" s="134"/>
      <c r="BV665" s="135" t="s">
        <v>1539</v>
      </c>
      <c r="BW665" s="116"/>
      <c r="BY665" s="140" t="s">
        <v>1539</v>
      </c>
      <c r="BZ665" s="140" t="s">
        <v>1539</v>
      </c>
      <c r="CA665" s="140" t="s">
        <v>1539</v>
      </c>
      <c r="CB665" s="140" t="s">
        <v>1539</v>
      </c>
      <c r="CC665" s="140" t="s">
        <v>1539</v>
      </c>
      <c r="CD665" s="140" t="s">
        <v>1539</v>
      </c>
      <c r="CE665" s="140" t="s">
        <v>1539</v>
      </c>
      <c r="CF665" s="140" t="s">
        <v>1539</v>
      </c>
      <c r="CG665" s="140" t="s">
        <v>1539</v>
      </c>
      <c r="CH665" s="140" t="s">
        <v>1539</v>
      </c>
      <c r="CI665" s="140" t="s">
        <v>1539</v>
      </c>
      <c r="CJ665" s="140" t="s">
        <v>1539</v>
      </c>
      <c r="CL665" s="140"/>
      <c r="CM665" s="140"/>
      <c r="CN665" s="140"/>
      <c r="CO665" s="140"/>
      <c r="CP665" s="140"/>
      <c r="CQ665" s="140"/>
      <c r="CR665" s="140"/>
      <c r="CS665" s="140"/>
      <c r="CT665" s="140"/>
      <c r="CU665" s="140"/>
      <c r="CV665" s="140"/>
      <c r="CW665" s="140"/>
      <c r="CY665" s="103"/>
      <c r="CZ665" s="103"/>
      <c r="DA665" s="103"/>
      <c r="DB665" s="103"/>
      <c r="DC665" s="103"/>
      <c r="DD665" s="103"/>
      <c r="DE665" s="103"/>
      <c r="DF665" s="103"/>
      <c r="DG665" s="103"/>
      <c r="DH665" s="103"/>
      <c r="DI665" s="103"/>
      <c r="DJ665" s="103"/>
    </row>
    <row r="666" spans="1:114" ht="15" customHeight="1" x14ac:dyDescent="0.25">
      <c r="A666" s="70">
        <v>-75.02</v>
      </c>
      <c r="B666" s="70">
        <v>3.9231388900000002</v>
      </c>
      <c r="C666" s="71">
        <v>410</v>
      </c>
      <c r="D666" s="56">
        <v>22050090</v>
      </c>
      <c r="E666" s="56"/>
      <c r="F666" s="195" t="s">
        <v>1119</v>
      </c>
      <c r="G666" s="57" t="s">
        <v>87</v>
      </c>
      <c r="H666" s="82" t="s">
        <v>1112</v>
      </c>
      <c r="I666" s="129" t="s">
        <v>1539</v>
      </c>
      <c r="J666" s="129" t="s">
        <v>1539</v>
      </c>
      <c r="K666" s="129" t="s">
        <v>1539</v>
      </c>
      <c r="L666" s="129" t="s">
        <v>1539</v>
      </c>
      <c r="M666" s="129" t="s">
        <v>1539</v>
      </c>
      <c r="N666" s="129" t="s">
        <v>1539</v>
      </c>
      <c r="O666" s="129" t="s">
        <v>1539</v>
      </c>
      <c r="P666" s="129" t="s">
        <v>1539</v>
      </c>
      <c r="Q666" s="129" t="s">
        <v>1539</v>
      </c>
      <c r="R666" s="129" t="s">
        <v>1539</v>
      </c>
      <c r="S666" s="129" t="s">
        <v>1539</v>
      </c>
      <c r="T666" s="129" t="s">
        <v>1539</v>
      </c>
      <c r="U666" s="129" t="s">
        <v>1539</v>
      </c>
      <c r="V666" s="129" t="s">
        <v>1539</v>
      </c>
      <c r="W666" s="129" t="s">
        <v>1539</v>
      </c>
      <c r="X666" s="129" t="s">
        <v>1539</v>
      </c>
      <c r="Y666" s="129" t="s">
        <v>1539</v>
      </c>
      <c r="Z666" s="129" t="s">
        <v>1539</v>
      </c>
      <c r="AA666" s="129" t="s">
        <v>1539</v>
      </c>
      <c r="AB666" s="129" t="s">
        <v>1539</v>
      </c>
      <c r="AC666" s="129" t="s">
        <v>1539</v>
      </c>
      <c r="AD666" s="129" t="s">
        <v>1539</v>
      </c>
      <c r="AE666" s="129" t="s">
        <v>1539</v>
      </c>
      <c r="AF666" s="129" t="s">
        <v>1539</v>
      </c>
      <c r="AG666" s="129" t="s">
        <v>1539</v>
      </c>
      <c r="AH666" s="129" t="s">
        <v>1539</v>
      </c>
      <c r="AI666" s="129" t="s">
        <v>1539</v>
      </c>
      <c r="AJ666" s="129" t="s">
        <v>1539</v>
      </c>
      <c r="AK666" s="129" t="s">
        <v>1539</v>
      </c>
      <c r="AL666" s="129" t="s">
        <v>1539</v>
      </c>
      <c r="AM666" s="129"/>
      <c r="AN666" s="130"/>
      <c r="AO666" s="131"/>
      <c r="AQ666" s="132"/>
      <c r="AR666" s="99"/>
      <c r="AS666" s="133"/>
      <c r="AT666" s="134"/>
      <c r="AU666" s="135" t="s">
        <v>1539</v>
      </c>
      <c r="AV666" s="136"/>
      <c r="AW666" s="140"/>
      <c r="AX666" s="129" t="s">
        <v>1539</v>
      </c>
      <c r="AY666" s="129" t="s">
        <v>1539</v>
      </c>
      <c r="AZ666" s="129" t="s">
        <v>1539</v>
      </c>
      <c r="BA666" s="129" t="s">
        <v>1539</v>
      </c>
      <c r="BB666" s="129" t="s">
        <v>1539</v>
      </c>
      <c r="BC666" s="129" t="s">
        <v>1539</v>
      </c>
      <c r="BD666" s="129" t="s">
        <v>1539</v>
      </c>
      <c r="BE666" s="129"/>
      <c r="BF666" s="129"/>
      <c r="BG666" s="129"/>
      <c r="BH666" s="129"/>
      <c r="BI666" s="129"/>
      <c r="BJ666" s="129"/>
      <c r="BK666" s="129"/>
      <c r="BL666" s="129"/>
      <c r="BM666" s="129"/>
      <c r="BN666" s="137"/>
      <c r="BO666" s="138"/>
      <c r="BP666" s="131"/>
      <c r="BQ666" s="99"/>
      <c r="BR666" s="139"/>
      <c r="BS666" s="132"/>
      <c r="BT666" s="99"/>
      <c r="BU666" s="134"/>
      <c r="BV666" s="135" t="s">
        <v>1539</v>
      </c>
      <c r="BW666" s="116"/>
      <c r="BY666" s="140" t="s">
        <v>1539</v>
      </c>
      <c r="BZ666" s="140" t="s">
        <v>1539</v>
      </c>
      <c r="CA666" s="140" t="s">
        <v>1539</v>
      </c>
      <c r="CB666" s="140" t="s">
        <v>1539</v>
      </c>
      <c r="CC666" s="140" t="s">
        <v>1539</v>
      </c>
      <c r="CD666" s="140" t="s">
        <v>1539</v>
      </c>
      <c r="CE666" s="140" t="s">
        <v>1539</v>
      </c>
      <c r="CF666" s="140" t="s">
        <v>1539</v>
      </c>
      <c r="CG666" s="140" t="s">
        <v>1539</v>
      </c>
      <c r="CH666" s="140" t="s">
        <v>1539</v>
      </c>
      <c r="CI666" s="140" t="s">
        <v>1539</v>
      </c>
      <c r="CJ666" s="140" t="s">
        <v>1539</v>
      </c>
      <c r="CL666" s="140"/>
      <c r="CM666" s="140"/>
      <c r="CN666" s="140"/>
      <c r="CO666" s="140"/>
      <c r="CP666" s="140"/>
      <c r="CQ666" s="140"/>
      <c r="CR666" s="140"/>
      <c r="CS666" s="140"/>
      <c r="CT666" s="140"/>
      <c r="CU666" s="140"/>
      <c r="CV666" s="140"/>
      <c r="CW666" s="140"/>
      <c r="CY666" s="103"/>
      <c r="CZ666" s="103"/>
      <c r="DA666" s="103"/>
      <c r="DB666" s="103"/>
      <c r="DC666" s="103"/>
      <c r="DD666" s="103"/>
      <c r="DE666" s="103"/>
      <c r="DF666" s="103"/>
      <c r="DG666" s="103"/>
      <c r="DH666" s="103"/>
      <c r="DI666" s="103"/>
      <c r="DJ666" s="103"/>
    </row>
    <row r="667" spans="1:114" ht="15" customHeight="1" x14ac:dyDescent="0.25">
      <c r="A667" s="70">
        <v>-75.539666670000003</v>
      </c>
      <c r="B667" s="70">
        <v>3.4586666699999999</v>
      </c>
      <c r="C667" s="71">
        <v>500</v>
      </c>
      <c r="D667" s="56">
        <v>22055020</v>
      </c>
      <c r="E667" s="56"/>
      <c r="F667" s="195" t="s">
        <v>1120</v>
      </c>
      <c r="G667" s="57" t="s">
        <v>87</v>
      </c>
      <c r="H667" s="82" t="s">
        <v>1094</v>
      </c>
      <c r="I667" s="129">
        <v>33</v>
      </c>
      <c r="J667" s="129" t="s">
        <v>1539</v>
      </c>
      <c r="K667" s="129" t="s">
        <v>1539</v>
      </c>
      <c r="L667" s="129">
        <v>31.4</v>
      </c>
      <c r="M667" s="129">
        <v>31.4</v>
      </c>
      <c r="N667" s="129" t="s">
        <v>1539</v>
      </c>
      <c r="O667" s="129">
        <v>33</v>
      </c>
      <c r="P667" s="129">
        <v>30.4</v>
      </c>
      <c r="Q667" s="129" t="s">
        <v>1539</v>
      </c>
      <c r="R667" s="129" t="s">
        <v>1539</v>
      </c>
      <c r="S667" s="129" t="s">
        <v>1539</v>
      </c>
      <c r="T667" s="129" t="s">
        <v>1539</v>
      </c>
      <c r="U667" s="129" t="s">
        <v>1539</v>
      </c>
      <c r="V667" s="129" t="s">
        <v>1539</v>
      </c>
      <c r="W667" s="129" t="s">
        <v>1539</v>
      </c>
      <c r="X667" s="129" t="s">
        <v>1539</v>
      </c>
      <c r="Y667" s="129" t="s">
        <v>1539</v>
      </c>
      <c r="Z667" s="129" t="s">
        <v>1539</v>
      </c>
      <c r="AA667" s="129" t="s">
        <v>1539</v>
      </c>
      <c r="AB667" s="129">
        <v>29.6</v>
      </c>
      <c r="AC667" s="129">
        <v>30</v>
      </c>
      <c r="AD667" s="129">
        <v>30.6</v>
      </c>
      <c r="AE667" s="129">
        <v>30.4</v>
      </c>
      <c r="AF667" s="129">
        <v>25.8</v>
      </c>
      <c r="AG667" s="129">
        <v>31.8</v>
      </c>
      <c r="AH667" s="129" t="s">
        <v>1539</v>
      </c>
      <c r="AI667" s="129" t="s">
        <v>1539</v>
      </c>
      <c r="AJ667" s="129">
        <v>26.2</v>
      </c>
      <c r="AK667" s="129">
        <v>30.6</v>
      </c>
      <c r="AL667" s="129" t="s">
        <v>1539</v>
      </c>
      <c r="AM667" s="129"/>
      <c r="AN667" s="130">
        <f>+LOOKUP(1000,I667:AM667)</f>
        <v>30.6</v>
      </c>
      <c r="AO667" s="131"/>
      <c r="AQ667" s="132"/>
      <c r="AR667" s="99"/>
      <c r="AS667" s="133"/>
      <c r="AT667" s="134">
        <f>+MAX(I667:AM667)</f>
        <v>33</v>
      </c>
      <c r="AU667" s="135">
        <v>34.6</v>
      </c>
      <c r="AV667" s="136">
        <f>+AT667-AU667</f>
        <v>-1.6000000000000014</v>
      </c>
      <c r="AW667" s="140"/>
      <c r="AX667" s="129" t="s">
        <v>1539</v>
      </c>
      <c r="AY667" s="129" t="s">
        <v>1539</v>
      </c>
      <c r="AZ667" s="129" t="s">
        <v>1539</v>
      </c>
      <c r="BA667" s="129" t="s">
        <v>1539</v>
      </c>
      <c r="BB667" s="129">
        <v>29.4</v>
      </c>
      <c r="BC667" s="129" t="s">
        <v>1539</v>
      </c>
      <c r="BD667" s="129">
        <v>31.8</v>
      </c>
      <c r="BE667" s="129"/>
      <c r="BF667" s="129"/>
      <c r="BG667" s="129"/>
      <c r="BH667" s="129"/>
      <c r="BI667" s="129"/>
      <c r="BJ667" s="129"/>
      <c r="BK667" s="129"/>
      <c r="BL667" s="129"/>
      <c r="BM667" s="129"/>
      <c r="BN667" s="137">
        <f>+LOOKUP(1000,AX667:BM667)</f>
        <v>31.8</v>
      </c>
      <c r="BO667" s="138"/>
      <c r="BP667" s="131"/>
      <c r="BQ667" s="99">
        <f>+BN667-BP667</f>
        <v>31.8</v>
      </c>
      <c r="BR667" s="139"/>
      <c r="BS667" s="132">
        <f>+AVERAGE(AX667:BM667)</f>
        <v>30.6</v>
      </c>
      <c r="BT667" s="99">
        <f>+BS667-BP667</f>
        <v>30.6</v>
      </c>
      <c r="BU667" s="134">
        <f>+MAX(AX667:BM667)</f>
        <v>31.8</v>
      </c>
      <c r="BV667" s="135">
        <v>38.200000000000003</v>
      </c>
      <c r="BW667" s="116">
        <f>+BU667-BV667</f>
        <v>-6.4000000000000021</v>
      </c>
      <c r="BY667" s="140">
        <v>37.799999999999997</v>
      </c>
      <c r="BZ667" s="140">
        <v>37</v>
      </c>
      <c r="CA667" s="140">
        <v>37.6</v>
      </c>
      <c r="CB667" s="140">
        <v>37.799999999999997</v>
      </c>
      <c r="CC667" s="140">
        <v>36.799999999999997</v>
      </c>
      <c r="CD667" s="140">
        <v>35.200000000000003</v>
      </c>
      <c r="CE667" s="140">
        <v>36.6</v>
      </c>
      <c r="CF667" s="140">
        <v>38.799999999999997</v>
      </c>
      <c r="CG667" s="140">
        <v>39.799999999999997</v>
      </c>
      <c r="CH667" s="140">
        <v>39</v>
      </c>
      <c r="CI667" s="140">
        <v>34.6</v>
      </c>
      <c r="CJ667" s="140">
        <v>38.200000000000003</v>
      </c>
      <c r="CL667" s="140">
        <v>33.647619047619052</v>
      </c>
      <c r="CM667" s="140">
        <v>34.704761904761909</v>
      </c>
      <c r="CN667" s="140">
        <v>34.276190476190493</v>
      </c>
      <c r="CO667" s="140">
        <v>34.028571428571418</v>
      </c>
      <c r="CP667" s="140">
        <v>33.945454545454552</v>
      </c>
      <c r="CQ667" s="140">
        <v>33.773913043478267</v>
      </c>
      <c r="CR667" s="140">
        <v>34.513043478260862</v>
      </c>
      <c r="CS667" s="140">
        <v>36.13333333333334</v>
      </c>
      <c r="CT667" s="140">
        <v>36.23043478260869</v>
      </c>
      <c r="CU667" s="140">
        <v>35.139130434782608</v>
      </c>
      <c r="CV667" s="140">
        <v>32.909090909090907</v>
      </c>
      <c r="CW667" s="140">
        <v>33.318181818181813</v>
      </c>
      <c r="CY667" s="103">
        <v>31.11904761904761</v>
      </c>
      <c r="CZ667" s="103">
        <v>31.538095238095242</v>
      </c>
      <c r="DA667" s="103">
        <v>30.976190476190471</v>
      </c>
      <c r="DB667" s="103">
        <v>30.965</v>
      </c>
      <c r="DC667" s="103">
        <v>31.109523809523811</v>
      </c>
      <c r="DD667" s="103">
        <v>31.422727272727268</v>
      </c>
      <c r="DE667" s="103">
        <v>31.918181818181811</v>
      </c>
      <c r="DF667" s="103">
        <v>33.008695652173913</v>
      </c>
      <c r="DG667" s="103">
        <v>32.900000000000013</v>
      </c>
      <c r="DH667" s="103">
        <v>31.322727272727271</v>
      </c>
      <c r="DI667" s="103">
        <v>30.304761904761911</v>
      </c>
      <c r="DJ667" s="103">
        <v>30.5</v>
      </c>
    </row>
    <row r="668" spans="1:114" ht="15" customHeight="1" x14ac:dyDescent="0.25">
      <c r="A668" s="70">
        <v>-75.135000000000005</v>
      </c>
      <c r="B668" s="70">
        <v>5.3727777799999998</v>
      </c>
      <c r="C668" s="71">
        <v>2100</v>
      </c>
      <c r="D668" s="56">
        <v>23050230</v>
      </c>
      <c r="E668" s="56"/>
      <c r="F668" s="195" t="s">
        <v>1121</v>
      </c>
      <c r="G668" s="57" t="s">
        <v>78</v>
      </c>
      <c r="H668" s="82" t="s">
        <v>1122</v>
      </c>
      <c r="I668" s="129" t="s">
        <v>1539</v>
      </c>
      <c r="J668" s="129" t="s">
        <v>1539</v>
      </c>
      <c r="K668" s="129" t="s">
        <v>1539</v>
      </c>
      <c r="L668" s="129" t="s">
        <v>1539</v>
      </c>
      <c r="M668" s="129" t="s">
        <v>1539</v>
      </c>
      <c r="N668" s="129" t="s">
        <v>1539</v>
      </c>
      <c r="O668" s="129" t="s">
        <v>1539</v>
      </c>
      <c r="P668" s="129" t="s">
        <v>1539</v>
      </c>
      <c r="Q668" s="129" t="s">
        <v>1539</v>
      </c>
      <c r="R668" s="129" t="s">
        <v>1539</v>
      </c>
      <c r="S668" s="129" t="s">
        <v>1539</v>
      </c>
      <c r="T668" s="129" t="s">
        <v>1539</v>
      </c>
      <c r="U668" s="129" t="s">
        <v>1539</v>
      </c>
      <c r="V668" s="129" t="s">
        <v>1539</v>
      </c>
      <c r="W668" s="129" t="s">
        <v>1539</v>
      </c>
      <c r="X668" s="129" t="s">
        <v>1539</v>
      </c>
      <c r="Y668" s="129" t="s">
        <v>1539</v>
      </c>
      <c r="Z668" s="129" t="s">
        <v>1539</v>
      </c>
      <c r="AA668" s="129" t="s">
        <v>1539</v>
      </c>
      <c r="AB668" s="129" t="s">
        <v>1539</v>
      </c>
      <c r="AC668" s="129" t="s">
        <v>1539</v>
      </c>
      <c r="AD668" s="129" t="s">
        <v>1539</v>
      </c>
      <c r="AE668" s="129" t="s">
        <v>1539</v>
      </c>
      <c r="AF668" s="129" t="s">
        <v>1539</v>
      </c>
      <c r="AG668" s="129" t="s">
        <v>1539</v>
      </c>
      <c r="AH668" s="129" t="s">
        <v>1539</v>
      </c>
      <c r="AI668" s="129" t="s">
        <v>1539</v>
      </c>
      <c r="AJ668" s="129" t="s">
        <v>1539</v>
      </c>
      <c r="AK668" s="129" t="s">
        <v>1539</v>
      </c>
      <c r="AL668" s="129" t="s">
        <v>1539</v>
      </c>
      <c r="AM668" s="129"/>
      <c r="AN668" s="130"/>
      <c r="AO668" s="131"/>
      <c r="AQ668" s="132"/>
      <c r="AR668" s="99"/>
      <c r="AS668" s="133"/>
      <c r="AT668" s="134"/>
      <c r="AU668" s="135" t="s">
        <v>1539</v>
      </c>
      <c r="AV668" s="136"/>
      <c r="AW668" s="140"/>
      <c r="AX668" s="129" t="s">
        <v>1539</v>
      </c>
      <c r="AY668" s="129" t="s">
        <v>1539</v>
      </c>
      <c r="AZ668" s="129" t="s">
        <v>1539</v>
      </c>
      <c r="BA668" s="129" t="s">
        <v>1539</v>
      </c>
      <c r="BB668" s="129" t="s">
        <v>1539</v>
      </c>
      <c r="BC668" s="129" t="s">
        <v>1539</v>
      </c>
      <c r="BD668" s="129" t="s">
        <v>1539</v>
      </c>
      <c r="BE668" s="129"/>
      <c r="BF668" s="129"/>
      <c r="BG668" s="129"/>
      <c r="BH668" s="129"/>
      <c r="BI668" s="129"/>
      <c r="BJ668" s="129"/>
      <c r="BK668" s="129"/>
      <c r="BL668" s="129"/>
      <c r="BM668" s="129"/>
      <c r="BN668" s="137"/>
      <c r="BO668" s="138"/>
      <c r="BP668" s="131"/>
      <c r="BQ668" s="99"/>
      <c r="BR668" s="139"/>
      <c r="BS668" s="132"/>
      <c r="BT668" s="99"/>
      <c r="BU668" s="134"/>
      <c r="BV668" s="135" t="s">
        <v>1539</v>
      </c>
      <c r="BW668" s="116"/>
      <c r="BY668" s="140" t="s">
        <v>1539</v>
      </c>
      <c r="BZ668" s="140" t="s">
        <v>1539</v>
      </c>
      <c r="CA668" s="140" t="s">
        <v>1539</v>
      </c>
      <c r="CB668" s="140" t="s">
        <v>1539</v>
      </c>
      <c r="CC668" s="140" t="s">
        <v>1539</v>
      </c>
      <c r="CD668" s="140" t="s">
        <v>1539</v>
      </c>
      <c r="CE668" s="140" t="s">
        <v>1539</v>
      </c>
      <c r="CF668" s="140" t="s">
        <v>1539</v>
      </c>
      <c r="CG668" s="140" t="s">
        <v>1539</v>
      </c>
      <c r="CH668" s="140" t="s">
        <v>1539</v>
      </c>
      <c r="CI668" s="140" t="s">
        <v>1539</v>
      </c>
      <c r="CJ668" s="140" t="s">
        <v>1539</v>
      </c>
      <c r="CL668" s="140"/>
      <c r="CM668" s="140"/>
      <c r="CN668" s="140"/>
      <c r="CO668" s="140"/>
      <c r="CP668" s="140"/>
      <c r="CQ668" s="140"/>
      <c r="CR668" s="140"/>
      <c r="CS668" s="140"/>
      <c r="CT668" s="140"/>
      <c r="CU668" s="140"/>
      <c r="CV668" s="140"/>
      <c r="CW668" s="140"/>
      <c r="CY668" s="103"/>
      <c r="CZ668" s="103"/>
      <c r="DA668" s="103"/>
      <c r="DB668" s="103"/>
      <c r="DC668" s="103"/>
      <c r="DD668" s="103"/>
      <c r="DE668" s="103"/>
      <c r="DF668" s="103"/>
      <c r="DG668" s="103"/>
      <c r="DH668" s="103"/>
      <c r="DI668" s="103"/>
      <c r="DJ668" s="103"/>
    </row>
    <row r="669" spans="1:114" ht="15" customHeight="1" x14ac:dyDescent="0.25">
      <c r="A669" s="70">
        <v>-74.726111110000005</v>
      </c>
      <c r="B669" s="70">
        <v>5.7308333300000003</v>
      </c>
      <c r="C669" s="71">
        <v>160</v>
      </c>
      <c r="D669" s="56">
        <v>23050100</v>
      </c>
      <c r="E669" s="56"/>
      <c r="F669" s="195" t="s">
        <v>1123</v>
      </c>
      <c r="G669" s="57" t="s">
        <v>63</v>
      </c>
      <c r="H669" s="82" t="s">
        <v>909</v>
      </c>
      <c r="I669" s="129" t="s">
        <v>1539</v>
      </c>
      <c r="J669" s="129" t="s">
        <v>1539</v>
      </c>
      <c r="K669" s="129" t="s">
        <v>1539</v>
      </c>
      <c r="L669" s="129" t="s">
        <v>1539</v>
      </c>
      <c r="M669" s="129" t="s">
        <v>1539</v>
      </c>
      <c r="N669" s="129" t="s">
        <v>1539</v>
      </c>
      <c r="O669" s="129" t="s">
        <v>1539</v>
      </c>
      <c r="P669" s="129" t="s">
        <v>1539</v>
      </c>
      <c r="Q669" s="129" t="s">
        <v>1539</v>
      </c>
      <c r="R669" s="129" t="s">
        <v>1539</v>
      </c>
      <c r="S669" s="129" t="s">
        <v>1539</v>
      </c>
      <c r="T669" s="129" t="s">
        <v>1539</v>
      </c>
      <c r="U669" s="129" t="s">
        <v>1539</v>
      </c>
      <c r="V669" s="129" t="s">
        <v>1539</v>
      </c>
      <c r="W669" s="129" t="s">
        <v>1539</v>
      </c>
      <c r="X669" s="129" t="s">
        <v>1539</v>
      </c>
      <c r="Y669" s="129" t="s">
        <v>1539</v>
      </c>
      <c r="Z669" s="129" t="s">
        <v>1539</v>
      </c>
      <c r="AA669" s="129" t="s">
        <v>1539</v>
      </c>
      <c r="AB669" s="129" t="s">
        <v>1539</v>
      </c>
      <c r="AC669" s="129" t="s">
        <v>1539</v>
      </c>
      <c r="AD669" s="129" t="s">
        <v>1539</v>
      </c>
      <c r="AE669" s="129" t="s">
        <v>1539</v>
      </c>
      <c r="AF669" s="129" t="s">
        <v>1539</v>
      </c>
      <c r="AG669" s="129" t="s">
        <v>1539</v>
      </c>
      <c r="AH669" s="129" t="s">
        <v>1539</v>
      </c>
      <c r="AI669" s="129" t="s">
        <v>1539</v>
      </c>
      <c r="AJ669" s="129" t="s">
        <v>1539</v>
      </c>
      <c r="AK669" s="129" t="s">
        <v>1539</v>
      </c>
      <c r="AL669" s="129" t="s">
        <v>1539</v>
      </c>
      <c r="AM669" s="129"/>
      <c r="AN669" s="130"/>
      <c r="AO669" s="131"/>
      <c r="AQ669" s="132"/>
      <c r="AR669" s="99"/>
      <c r="AS669" s="133"/>
      <c r="AT669" s="134"/>
      <c r="AU669" s="135" t="s">
        <v>1539</v>
      </c>
      <c r="AV669" s="136"/>
      <c r="AW669" s="140"/>
      <c r="AX669" s="129" t="s">
        <v>1539</v>
      </c>
      <c r="AY669" s="129" t="s">
        <v>1539</v>
      </c>
      <c r="AZ669" s="129" t="s">
        <v>1539</v>
      </c>
      <c r="BA669" s="129" t="s">
        <v>1539</v>
      </c>
      <c r="BB669" s="129" t="s">
        <v>1539</v>
      </c>
      <c r="BC669" s="129" t="s">
        <v>1539</v>
      </c>
      <c r="BD669" s="129" t="s">
        <v>1539</v>
      </c>
      <c r="BE669" s="129"/>
      <c r="BF669" s="129"/>
      <c r="BG669" s="129"/>
      <c r="BH669" s="129"/>
      <c r="BI669" s="129"/>
      <c r="BJ669" s="129"/>
      <c r="BK669" s="129"/>
      <c r="BL669" s="129"/>
      <c r="BM669" s="129"/>
      <c r="BN669" s="137"/>
      <c r="BO669" s="138"/>
      <c r="BP669" s="131"/>
      <c r="BQ669" s="99"/>
      <c r="BR669" s="139"/>
      <c r="BS669" s="132"/>
      <c r="BT669" s="99"/>
      <c r="BU669" s="134"/>
      <c r="BV669" s="135" t="s">
        <v>1539</v>
      </c>
      <c r="BW669" s="116"/>
      <c r="BY669" s="140" t="s">
        <v>1539</v>
      </c>
      <c r="BZ669" s="140" t="s">
        <v>1539</v>
      </c>
      <c r="CA669" s="140" t="s">
        <v>1539</v>
      </c>
      <c r="CB669" s="140" t="s">
        <v>1539</v>
      </c>
      <c r="CC669" s="140" t="s">
        <v>1539</v>
      </c>
      <c r="CD669" s="140" t="s">
        <v>1539</v>
      </c>
      <c r="CE669" s="140" t="s">
        <v>1539</v>
      </c>
      <c r="CF669" s="140" t="s">
        <v>1539</v>
      </c>
      <c r="CG669" s="140" t="s">
        <v>1539</v>
      </c>
      <c r="CH669" s="140" t="s">
        <v>1539</v>
      </c>
      <c r="CI669" s="140" t="s">
        <v>1539</v>
      </c>
      <c r="CJ669" s="140" t="s">
        <v>1539</v>
      </c>
      <c r="CL669" s="140"/>
      <c r="CM669" s="140"/>
      <c r="CN669" s="140"/>
      <c r="CO669" s="140"/>
      <c r="CP669" s="140"/>
      <c r="CQ669" s="140"/>
      <c r="CR669" s="140"/>
      <c r="CS669" s="140"/>
      <c r="CT669" s="140"/>
      <c r="CU669" s="140"/>
      <c r="CV669" s="140"/>
      <c r="CW669" s="140"/>
      <c r="CY669" s="103"/>
      <c r="CZ669" s="103"/>
      <c r="DA669" s="103"/>
      <c r="DB669" s="103"/>
      <c r="DC669" s="103"/>
      <c r="DD669" s="103"/>
      <c r="DE669" s="103"/>
      <c r="DF669" s="103"/>
      <c r="DG669" s="103"/>
      <c r="DH669" s="103"/>
      <c r="DI669" s="103"/>
      <c r="DJ669" s="103"/>
    </row>
    <row r="670" spans="1:114" ht="15" customHeight="1" x14ac:dyDescent="0.25">
      <c r="A670" s="70">
        <v>-75.144166670000004</v>
      </c>
      <c r="B670" s="70">
        <v>5.2658333300000004</v>
      </c>
      <c r="C670" s="71">
        <v>2000</v>
      </c>
      <c r="D670" s="56">
        <v>23020080</v>
      </c>
      <c r="E670" s="56"/>
      <c r="F670" s="195" t="s">
        <v>612</v>
      </c>
      <c r="G670" s="57" t="s">
        <v>78</v>
      </c>
      <c r="H670" s="82" t="s">
        <v>1124</v>
      </c>
      <c r="I670" s="129" t="s">
        <v>1539</v>
      </c>
      <c r="J670" s="129" t="s">
        <v>1539</v>
      </c>
      <c r="K670" s="129" t="s">
        <v>1539</v>
      </c>
      <c r="L670" s="129" t="s">
        <v>1539</v>
      </c>
      <c r="M670" s="129" t="s">
        <v>1539</v>
      </c>
      <c r="N670" s="129" t="s">
        <v>1539</v>
      </c>
      <c r="O670" s="129" t="s">
        <v>1539</v>
      </c>
      <c r="P670" s="129" t="s">
        <v>1539</v>
      </c>
      <c r="Q670" s="129" t="s">
        <v>1539</v>
      </c>
      <c r="R670" s="129" t="s">
        <v>1539</v>
      </c>
      <c r="S670" s="129" t="s">
        <v>1539</v>
      </c>
      <c r="T670" s="129" t="s">
        <v>1539</v>
      </c>
      <c r="U670" s="129" t="s">
        <v>1539</v>
      </c>
      <c r="V670" s="129" t="s">
        <v>1539</v>
      </c>
      <c r="W670" s="129" t="s">
        <v>1539</v>
      </c>
      <c r="X670" s="129" t="s">
        <v>1539</v>
      </c>
      <c r="Y670" s="129" t="s">
        <v>1539</v>
      </c>
      <c r="Z670" s="129" t="s">
        <v>1539</v>
      </c>
      <c r="AA670" s="129" t="s">
        <v>1539</v>
      </c>
      <c r="AB670" s="129" t="s">
        <v>1539</v>
      </c>
      <c r="AC670" s="129" t="s">
        <v>1539</v>
      </c>
      <c r="AD670" s="129" t="s">
        <v>1539</v>
      </c>
      <c r="AE670" s="129" t="s">
        <v>1539</v>
      </c>
      <c r="AF670" s="129" t="s">
        <v>1539</v>
      </c>
      <c r="AG670" s="129" t="s">
        <v>1539</v>
      </c>
      <c r="AH670" s="129" t="s">
        <v>1539</v>
      </c>
      <c r="AI670" s="129" t="s">
        <v>1539</v>
      </c>
      <c r="AJ670" s="129" t="s">
        <v>1539</v>
      </c>
      <c r="AK670" s="129" t="s">
        <v>1539</v>
      </c>
      <c r="AL670" s="129" t="s">
        <v>1539</v>
      </c>
      <c r="AM670" s="129"/>
      <c r="AN670" s="130"/>
      <c r="AO670" s="131"/>
      <c r="AQ670" s="132"/>
      <c r="AR670" s="99"/>
      <c r="AS670" s="133"/>
      <c r="AT670" s="134"/>
      <c r="AU670" s="135" t="s">
        <v>1539</v>
      </c>
      <c r="AV670" s="136"/>
      <c r="AW670" s="140"/>
      <c r="AX670" s="129" t="s">
        <v>1539</v>
      </c>
      <c r="AY670" s="129" t="s">
        <v>1539</v>
      </c>
      <c r="AZ670" s="129" t="s">
        <v>1539</v>
      </c>
      <c r="BA670" s="129" t="s">
        <v>1539</v>
      </c>
      <c r="BB670" s="129" t="s">
        <v>1539</v>
      </c>
      <c r="BC670" s="129" t="s">
        <v>1539</v>
      </c>
      <c r="BD670" s="129" t="s">
        <v>1539</v>
      </c>
      <c r="BE670" s="129"/>
      <c r="BF670" s="129"/>
      <c r="BG670" s="129"/>
      <c r="BH670" s="129"/>
      <c r="BI670" s="129"/>
      <c r="BJ670" s="129"/>
      <c r="BK670" s="129"/>
      <c r="BL670" s="129"/>
      <c r="BM670" s="129"/>
      <c r="BN670" s="137"/>
      <c r="BO670" s="138"/>
      <c r="BP670" s="131"/>
      <c r="BQ670" s="99"/>
      <c r="BR670" s="139"/>
      <c r="BS670" s="132"/>
      <c r="BT670" s="99"/>
      <c r="BU670" s="134"/>
      <c r="BV670" s="135" t="s">
        <v>1539</v>
      </c>
      <c r="BW670" s="116"/>
      <c r="BY670" s="140" t="s">
        <v>1539</v>
      </c>
      <c r="BZ670" s="140" t="s">
        <v>1539</v>
      </c>
      <c r="CA670" s="140" t="s">
        <v>1539</v>
      </c>
      <c r="CB670" s="140" t="s">
        <v>1539</v>
      </c>
      <c r="CC670" s="140" t="s">
        <v>1539</v>
      </c>
      <c r="CD670" s="140" t="s">
        <v>1539</v>
      </c>
      <c r="CE670" s="140" t="s">
        <v>1539</v>
      </c>
      <c r="CF670" s="140" t="s">
        <v>1539</v>
      </c>
      <c r="CG670" s="140" t="s">
        <v>1539</v>
      </c>
      <c r="CH670" s="140" t="s">
        <v>1539</v>
      </c>
      <c r="CI670" s="140" t="s">
        <v>1539</v>
      </c>
      <c r="CJ670" s="140" t="s">
        <v>1539</v>
      </c>
      <c r="CL670" s="140"/>
      <c r="CM670" s="140"/>
      <c r="CN670" s="140"/>
      <c r="CO670" s="140"/>
      <c r="CP670" s="140"/>
      <c r="CQ670" s="140"/>
      <c r="CR670" s="140"/>
      <c r="CS670" s="140"/>
      <c r="CT670" s="140"/>
      <c r="CU670" s="140"/>
      <c r="CV670" s="140"/>
      <c r="CW670" s="140"/>
      <c r="CY670" s="103"/>
      <c r="CZ670" s="103"/>
      <c r="DA670" s="103"/>
      <c r="DB670" s="103"/>
      <c r="DC670" s="103"/>
      <c r="DD670" s="103"/>
      <c r="DE670" s="103"/>
      <c r="DF670" s="103"/>
      <c r="DG670" s="103"/>
      <c r="DH670" s="103"/>
      <c r="DI670" s="103"/>
      <c r="DJ670" s="103"/>
    </row>
    <row r="671" spans="1:114" ht="15" customHeight="1" x14ac:dyDescent="0.25">
      <c r="A671" s="70">
        <v>-74.825555559999998</v>
      </c>
      <c r="B671" s="70">
        <v>4.39861111</v>
      </c>
      <c r="C671" s="71">
        <v>289</v>
      </c>
      <c r="D671" s="56">
        <v>21230060</v>
      </c>
      <c r="E671" s="56"/>
      <c r="F671" s="195" t="s">
        <v>132</v>
      </c>
      <c r="G671" s="57" t="s">
        <v>133</v>
      </c>
      <c r="H671" s="82" t="s">
        <v>1125</v>
      </c>
      <c r="I671" s="129" t="s">
        <v>1539</v>
      </c>
      <c r="J671" s="129" t="s">
        <v>1539</v>
      </c>
      <c r="K671" s="129" t="s">
        <v>1539</v>
      </c>
      <c r="L671" s="129" t="s">
        <v>1539</v>
      </c>
      <c r="M671" s="129" t="s">
        <v>1539</v>
      </c>
      <c r="N671" s="129" t="s">
        <v>1539</v>
      </c>
      <c r="O671" s="129" t="s">
        <v>1539</v>
      </c>
      <c r="P671" s="129" t="s">
        <v>1539</v>
      </c>
      <c r="Q671" s="129" t="s">
        <v>1539</v>
      </c>
      <c r="R671" s="129" t="s">
        <v>1539</v>
      </c>
      <c r="S671" s="129" t="s">
        <v>1539</v>
      </c>
      <c r="T671" s="129" t="s">
        <v>1539</v>
      </c>
      <c r="U671" s="129" t="s">
        <v>1539</v>
      </c>
      <c r="V671" s="129" t="s">
        <v>1539</v>
      </c>
      <c r="W671" s="129" t="s">
        <v>1539</v>
      </c>
      <c r="X671" s="129" t="s">
        <v>1539</v>
      </c>
      <c r="Y671" s="129" t="s">
        <v>1539</v>
      </c>
      <c r="Z671" s="129" t="s">
        <v>1539</v>
      </c>
      <c r="AA671" s="129" t="s">
        <v>1539</v>
      </c>
      <c r="AB671" s="129" t="s">
        <v>1539</v>
      </c>
      <c r="AC671" s="129" t="s">
        <v>1539</v>
      </c>
      <c r="AD671" s="129" t="s">
        <v>1539</v>
      </c>
      <c r="AE671" s="129" t="s">
        <v>1539</v>
      </c>
      <c r="AF671" s="129" t="s">
        <v>1539</v>
      </c>
      <c r="AG671" s="129" t="s">
        <v>1539</v>
      </c>
      <c r="AH671" s="129" t="s">
        <v>1539</v>
      </c>
      <c r="AI671" s="129" t="s">
        <v>1539</v>
      </c>
      <c r="AJ671" s="129" t="s">
        <v>1539</v>
      </c>
      <c r="AK671" s="129" t="s">
        <v>1539</v>
      </c>
      <c r="AL671" s="129" t="s">
        <v>1539</v>
      </c>
      <c r="AM671" s="129"/>
      <c r="AN671" s="130"/>
      <c r="AO671" s="131"/>
      <c r="AQ671" s="132"/>
      <c r="AR671" s="99"/>
      <c r="AS671" s="133"/>
      <c r="AT671" s="134"/>
      <c r="AU671" s="135" t="s">
        <v>1539</v>
      </c>
      <c r="AV671" s="136"/>
      <c r="AW671" s="140"/>
      <c r="AX671" s="129" t="s">
        <v>1539</v>
      </c>
      <c r="AY671" s="129" t="s">
        <v>1539</v>
      </c>
      <c r="AZ671" s="129" t="s">
        <v>1539</v>
      </c>
      <c r="BA671" s="129" t="s">
        <v>1539</v>
      </c>
      <c r="BB671" s="129" t="s">
        <v>1539</v>
      </c>
      <c r="BC671" s="129" t="s">
        <v>1539</v>
      </c>
      <c r="BD671" s="129" t="s">
        <v>1539</v>
      </c>
      <c r="BE671" s="129"/>
      <c r="BF671" s="129"/>
      <c r="BG671" s="129"/>
      <c r="BH671" s="129"/>
      <c r="BI671" s="129"/>
      <c r="BJ671" s="129"/>
      <c r="BK671" s="129"/>
      <c r="BL671" s="129"/>
      <c r="BM671" s="129"/>
      <c r="BN671" s="137"/>
      <c r="BO671" s="138"/>
      <c r="BP671" s="131"/>
      <c r="BQ671" s="99"/>
      <c r="BR671" s="139"/>
      <c r="BS671" s="132"/>
      <c r="BT671" s="99"/>
      <c r="BU671" s="134"/>
      <c r="BV671" s="135" t="s">
        <v>1539</v>
      </c>
      <c r="BW671" s="116"/>
      <c r="BY671" s="140" t="s">
        <v>1539</v>
      </c>
      <c r="BZ671" s="140" t="s">
        <v>1539</v>
      </c>
      <c r="CA671" s="140" t="s">
        <v>1539</v>
      </c>
      <c r="CB671" s="140" t="s">
        <v>1539</v>
      </c>
      <c r="CC671" s="140" t="s">
        <v>1539</v>
      </c>
      <c r="CD671" s="140" t="s">
        <v>1539</v>
      </c>
      <c r="CE671" s="140" t="s">
        <v>1539</v>
      </c>
      <c r="CF671" s="140" t="s">
        <v>1539</v>
      </c>
      <c r="CG671" s="140" t="s">
        <v>1539</v>
      </c>
      <c r="CH671" s="140" t="s">
        <v>1539</v>
      </c>
      <c r="CI671" s="140" t="s">
        <v>1539</v>
      </c>
      <c r="CJ671" s="140" t="s">
        <v>1539</v>
      </c>
      <c r="CL671" s="140"/>
      <c r="CM671" s="140"/>
      <c r="CN671" s="140"/>
      <c r="CO671" s="140"/>
      <c r="CP671" s="140"/>
      <c r="CQ671" s="140"/>
      <c r="CR671" s="140"/>
      <c r="CS671" s="140"/>
      <c r="CT671" s="140"/>
      <c r="CU671" s="140"/>
      <c r="CV671" s="140"/>
      <c r="CW671" s="140"/>
      <c r="CY671" s="103"/>
      <c r="CZ671" s="103"/>
      <c r="DA671" s="103"/>
      <c r="DB671" s="103"/>
      <c r="DC671" s="103"/>
      <c r="DD671" s="103"/>
      <c r="DE671" s="103"/>
      <c r="DF671" s="103"/>
      <c r="DG671" s="103"/>
      <c r="DH671" s="103"/>
      <c r="DI671" s="103"/>
      <c r="DJ671" s="103"/>
    </row>
    <row r="672" spans="1:114" ht="15" customHeight="1" x14ac:dyDescent="0.25">
      <c r="A672" s="70">
        <v>-74.981333329999998</v>
      </c>
      <c r="B672" s="70">
        <v>4.0089444399999996</v>
      </c>
      <c r="C672" s="71">
        <v>360</v>
      </c>
      <c r="D672" s="56">
        <v>21185030</v>
      </c>
      <c r="E672" s="56"/>
      <c r="F672" s="195" t="s">
        <v>1126</v>
      </c>
      <c r="G672" s="57" t="s">
        <v>87</v>
      </c>
      <c r="H672" s="82" t="s">
        <v>1127</v>
      </c>
      <c r="I672" s="129">
        <v>33</v>
      </c>
      <c r="J672" s="129">
        <v>32.4</v>
      </c>
      <c r="K672" s="129">
        <v>30.2</v>
      </c>
      <c r="L672" s="129">
        <v>32.6</v>
      </c>
      <c r="M672" s="129">
        <v>30.4</v>
      </c>
      <c r="N672" s="129">
        <v>29.2</v>
      </c>
      <c r="O672" s="129">
        <v>33.6</v>
      </c>
      <c r="P672" s="129">
        <v>32.6</v>
      </c>
      <c r="Q672" s="129">
        <v>34</v>
      </c>
      <c r="R672" s="129">
        <v>33.200000000000003</v>
      </c>
      <c r="S672" s="129">
        <v>33.4</v>
      </c>
      <c r="T672" s="129">
        <v>32.799999999999997</v>
      </c>
      <c r="U672" s="129">
        <v>31.4</v>
      </c>
      <c r="V672" s="129">
        <v>30</v>
      </c>
      <c r="W672" s="129">
        <v>27.2</v>
      </c>
      <c r="X672" s="129">
        <v>29.8</v>
      </c>
      <c r="Y672" s="129">
        <v>32.4</v>
      </c>
      <c r="Z672" s="129">
        <v>31.2</v>
      </c>
      <c r="AA672" s="129">
        <v>33.200000000000003</v>
      </c>
      <c r="AB672" s="129">
        <v>31</v>
      </c>
      <c r="AC672" s="129">
        <v>32.4</v>
      </c>
      <c r="AD672" s="129">
        <v>32.200000000000003</v>
      </c>
      <c r="AE672" s="129">
        <v>32.4</v>
      </c>
      <c r="AF672" s="129">
        <v>28.8</v>
      </c>
      <c r="AG672" s="129">
        <v>32.799999999999997</v>
      </c>
      <c r="AH672" s="129">
        <v>33</v>
      </c>
      <c r="AI672" s="129">
        <v>34</v>
      </c>
      <c r="AJ672" s="129">
        <v>29.2</v>
      </c>
      <c r="AK672" s="129">
        <v>32.4</v>
      </c>
      <c r="AL672" s="129">
        <v>31.4</v>
      </c>
      <c r="AM672" s="129"/>
      <c r="AN672" s="130">
        <f>+LOOKUP(1000,I672:AM672)</f>
        <v>31.4</v>
      </c>
      <c r="AO672" s="131"/>
      <c r="AQ672" s="132"/>
      <c r="AR672" s="99"/>
      <c r="AS672" s="133"/>
      <c r="AT672" s="134">
        <f>+MAX(I672:AM672)</f>
        <v>34</v>
      </c>
      <c r="AU672" s="135">
        <v>39</v>
      </c>
      <c r="AV672" s="136">
        <f>+AT672-AU672</f>
        <v>-5</v>
      </c>
      <c r="AW672" s="140"/>
      <c r="AX672" s="129">
        <v>32.6</v>
      </c>
      <c r="AY672" s="129">
        <v>32.200000000000003</v>
      </c>
      <c r="AZ672" s="129">
        <v>33.200000000000003</v>
      </c>
      <c r="BA672" s="129">
        <v>33.6</v>
      </c>
      <c r="BB672" s="129">
        <v>31.4</v>
      </c>
      <c r="BC672" s="129">
        <v>33.6</v>
      </c>
      <c r="BD672" s="129">
        <v>33.799999999999997</v>
      </c>
      <c r="BE672" s="129"/>
      <c r="BF672" s="129"/>
      <c r="BG672" s="129"/>
      <c r="BH672" s="129"/>
      <c r="BI672" s="129"/>
      <c r="BJ672" s="129"/>
      <c r="BK672" s="129"/>
      <c r="BL672" s="129"/>
      <c r="BM672" s="129"/>
      <c r="BN672" s="137">
        <f>+LOOKUP(1000,AX672:BM672)</f>
        <v>33.799999999999997</v>
      </c>
      <c r="BO672" s="138"/>
      <c r="BP672" s="131"/>
      <c r="BQ672" s="99">
        <f>+BN672-BP672</f>
        <v>33.799999999999997</v>
      </c>
      <c r="BR672" s="139"/>
      <c r="BS672" s="132">
        <f>+AVERAGE(AX672:BM672)</f>
        <v>32.914285714285718</v>
      </c>
      <c r="BT672" s="99">
        <f>+BS672-BP672</f>
        <v>32.914285714285718</v>
      </c>
      <c r="BU672" s="134">
        <f>+MAX(AX672:BM672)</f>
        <v>33.799999999999997</v>
      </c>
      <c r="BV672" s="135">
        <v>39.6</v>
      </c>
      <c r="BW672" s="116">
        <f>+BU672-BV672</f>
        <v>-5.8000000000000043</v>
      </c>
      <c r="BY672" s="140">
        <v>39.799999999999997</v>
      </c>
      <c r="BZ672" s="140">
        <v>41.2</v>
      </c>
      <c r="CA672" s="140">
        <v>40.6</v>
      </c>
      <c r="CB672" s="140">
        <v>38.4</v>
      </c>
      <c r="CC672" s="140">
        <v>38</v>
      </c>
      <c r="CD672" s="140">
        <v>39.6</v>
      </c>
      <c r="CE672" s="140">
        <v>38.799999999999997</v>
      </c>
      <c r="CF672" s="140">
        <v>40.6</v>
      </c>
      <c r="CG672" s="140">
        <v>41.1</v>
      </c>
      <c r="CH672" s="140">
        <v>39.799999999999997</v>
      </c>
      <c r="CI672" s="140">
        <v>39</v>
      </c>
      <c r="CJ672" s="140">
        <v>39.6</v>
      </c>
      <c r="CL672" s="140">
        <v>35.829166666666673</v>
      </c>
      <c r="CM672" s="140">
        <v>36.717391304347828</v>
      </c>
      <c r="CN672" s="140">
        <v>36.270833333333329</v>
      </c>
      <c r="CO672" s="140">
        <v>35.247999999999998</v>
      </c>
      <c r="CP672" s="140">
        <v>35.250000000000007</v>
      </c>
      <c r="CQ672" s="140">
        <v>36.017391304347832</v>
      </c>
      <c r="CR672" s="140">
        <v>36.93333333333333</v>
      </c>
      <c r="CS672" s="140">
        <v>37.875999999999998</v>
      </c>
      <c r="CT672" s="140">
        <v>37.92</v>
      </c>
      <c r="CU672" s="140">
        <v>36.448</v>
      </c>
      <c r="CV672" s="140">
        <v>34.399999999999991</v>
      </c>
      <c r="CW672" s="140">
        <v>34.44</v>
      </c>
      <c r="CY672" s="103">
        <v>33.37083333333333</v>
      </c>
      <c r="CZ672" s="103">
        <v>33.604347826086958</v>
      </c>
      <c r="DA672" s="103">
        <v>33.070833333333333</v>
      </c>
      <c r="DB672" s="103">
        <v>32.067999999999991</v>
      </c>
      <c r="DC672" s="103">
        <v>31.959090909090911</v>
      </c>
      <c r="DD672" s="103">
        <v>32.712500000000013</v>
      </c>
      <c r="DE672" s="103">
        <v>33.854166666666657</v>
      </c>
      <c r="DF672" s="103">
        <v>35.027999999999999</v>
      </c>
      <c r="DG672" s="103">
        <v>34.188000000000002</v>
      </c>
      <c r="DH672" s="103">
        <v>32.427999999999997</v>
      </c>
      <c r="DI672" s="103">
        <v>31.612500000000001</v>
      </c>
      <c r="DJ672" s="103">
        <v>31.952000000000002</v>
      </c>
    </row>
    <row r="673" spans="1:114" ht="15" customHeight="1" x14ac:dyDescent="0.25">
      <c r="A673" s="70">
        <v>-75.283333333333331</v>
      </c>
      <c r="B673" s="70">
        <v>4.2</v>
      </c>
      <c r="C673" s="71">
        <v>2020</v>
      </c>
      <c r="D673" s="56">
        <v>22075030</v>
      </c>
      <c r="E673" s="56"/>
      <c r="F673" s="195" t="s">
        <v>1128</v>
      </c>
      <c r="G673" s="57" t="s">
        <v>87</v>
      </c>
      <c r="H673" s="57" t="s">
        <v>1129</v>
      </c>
      <c r="I673" s="129" t="s">
        <v>1539</v>
      </c>
      <c r="J673" s="129" t="s">
        <v>1539</v>
      </c>
      <c r="K673" s="129" t="s">
        <v>1539</v>
      </c>
      <c r="L673" s="129" t="s">
        <v>1539</v>
      </c>
      <c r="M673" s="129" t="s">
        <v>1539</v>
      </c>
      <c r="N673" s="129" t="s">
        <v>1539</v>
      </c>
      <c r="O673" s="129" t="s">
        <v>1539</v>
      </c>
      <c r="P673" s="129" t="s">
        <v>1539</v>
      </c>
      <c r="Q673" s="129" t="s">
        <v>1539</v>
      </c>
      <c r="R673" s="129" t="s">
        <v>1539</v>
      </c>
      <c r="S673" s="129" t="s">
        <v>1539</v>
      </c>
      <c r="T673" s="129" t="s">
        <v>1539</v>
      </c>
      <c r="U673" s="129" t="s">
        <v>1539</v>
      </c>
      <c r="V673" s="129" t="s">
        <v>1539</v>
      </c>
      <c r="W673" s="129" t="s">
        <v>1539</v>
      </c>
      <c r="X673" s="129" t="s">
        <v>1539</v>
      </c>
      <c r="Y673" s="129" t="s">
        <v>1539</v>
      </c>
      <c r="Z673" s="129" t="s">
        <v>1539</v>
      </c>
      <c r="AA673" s="129" t="s">
        <v>1539</v>
      </c>
      <c r="AB673" s="129" t="s">
        <v>1539</v>
      </c>
      <c r="AC673" s="129" t="s">
        <v>1539</v>
      </c>
      <c r="AD673" s="129" t="s">
        <v>1539</v>
      </c>
      <c r="AE673" s="129" t="s">
        <v>1539</v>
      </c>
      <c r="AF673" s="129" t="s">
        <v>1539</v>
      </c>
      <c r="AG673" s="129" t="s">
        <v>1539</v>
      </c>
      <c r="AH673" s="129" t="s">
        <v>1539</v>
      </c>
      <c r="AI673" s="129" t="s">
        <v>1539</v>
      </c>
      <c r="AJ673" s="129" t="s">
        <v>1539</v>
      </c>
      <c r="AK673" s="129" t="s">
        <v>1539</v>
      </c>
      <c r="AL673" s="129" t="s">
        <v>1539</v>
      </c>
      <c r="AM673" s="129"/>
      <c r="AN673" s="130"/>
      <c r="AO673" s="131"/>
      <c r="AQ673" s="132"/>
      <c r="AR673" s="99"/>
      <c r="AS673" s="133"/>
      <c r="AT673" s="134"/>
      <c r="AU673" s="135">
        <v>26.4</v>
      </c>
      <c r="AV673" s="136"/>
      <c r="AW673" s="140"/>
      <c r="AX673" s="129" t="s">
        <v>1539</v>
      </c>
      <c r="AY673" s="129" t="s">
        <v>1539</v>
      </c>
      <c r="AZ673" s="129" t="s">
        <v>1539</v>
      </c>
      <c r="BA673" s="129" t="s">
        <v>1539</v>
      </c>
      <c r="BB673" s="129" t="s">
        <v>1539</v>
      </c>
      <c r="BC673" s="129" t="s">
        <v>1539</v>
      </c>
      <c r="BD673" s="129" t="s">
        <v>1539</v>
      </c>
      <c r="BE673" s="129"/>
      <c r="BF673" s="129"/>
      <c r="BG673" s="129"/>
      <c r="BH673" s="129"/>
      <c r="BI673" s="129"/>
      <c r="BJ673" s="129"/>
      <c r="BK673" s="129"/>
      <c r="BL673" s="129"/>
      <c r="BM673" s="129"/>
      <c r="BN673" s="137"/>
      <c r="BO673" s="138"/>
      <c r="BP673" s="131"/>
      <c r="BQ673" s="99"/>
      <c r="BR673" s="139"/>
      <c r="BS673" s="132"/>
      <c r="BT673" s="99"/>
      <c r="BU673" s="134"/>
      <c r="BV673" s="135">
        <v>26.4</v>
      </c>
      <c r="BW673" s="116"/>
      <c r="BY673" s="140">
        <v>26.4</v>
      </c>
      <c r="BZ673" s="140">
        <v>26.2</v>
      </c>
      <c r="CA673" s="140">
        <v>26.4</v>
      </c>
      <c r="CB673" s="140">
        <v>26.4</v>
      </c>
      <c r="CC673" s="140">
        <v>26.4</v>
      </c>
      <c r="CD673" s="140">
        <v>26.4</v>
      </c>
      <c r="CE673" s="140">
        <v>26.4</v>
      </c>
      <c r="CF673" s="140">
        <v>26.2</v>
      </c>
      <c r="CG673" s="140">
        <v>26.4</v>
      </c>
      <c r="CH673" s="140">
        <v>26.2</v>
      </c>
      <c r="CI673" s="140">
        <v>26.4</v>
      </c>
      <c r="CJ673" s="140">
        <v>26.4</v>
      </c>
      <c r="CL673" s="140">
        <v>23.411111111111111</v>
      </c>
      <c r="CM673" s="140">
        <v>23.421052631578949</v>
      </c>
      <c r="CN673" s="140">
        <v>23.747368421052631</v>
      </c>
      <c r="CO673" s="140">
        <v>24.03157894736842</v>
      </c>
      <c r="CP673" s="140">
        <v>23.96842105263157</v>
      </c>
      <c r="CQ673" s="140">
        <v>23.589473684210521</v>
      </c>
      <c r="CR673" s="140">
        <v>23.578947368421051</v>
      </c>
      <c r="CS673" s="140">
        <v>24.463157894736842</v>
      </c>
      <c r="CT673" s="140">
        <v>24.221052631578949</v>
      </c>
      <c r="CU673" s="140">
        <v>24.033333333333331</v>
      </c>
      <c r="CV673" s="140">
        <v>23.388888888888889</v>
      </c>
      <c r="CW673" s="140">
        <v>23.705882352941181</v>
      </c>
      <c r="CY673" s="103">
        <v>21.141176470588238</v>
      </c>
      <c r="CZ673" s="103">
        <v>21.06666666666667</v>
      </c>
      <c r="DA673" s="103">
        <v>21.31111111111111</v>
      </c>
      <c r="DB673" s="103">
        <v>21.661111111111111</v>
      </c>
      <c r="DC673" s="103">
        <v>21.711111111111109</v>
      </c>
      <c r="DD673" s="103">
        <v>21.605555555555551</v>
      </c>
      <c r="DE673" s="103">
        <v>21.6</v>
      </c>
      <c r="DF673" s="103">
        <v>22.133333333333329</v>
      </c>
      <c r="DG673" s="103">
        <v>22.06666666666667</v>
      </c>
      <c r="DH673" s="103">
        <v>21.723529411764709</v>
      </c>
      <c r="DI673" s="103">
        <v>21.252941176470589</v>
      </c>
      <c r="DJ673" s="103">
        <v>21.375</v>
      </c>
    </row>
    <row r="674" spans="1:114" ht="15" customHeight="1" x14ac:dyDescent="0.25">
      <c r="A674" s="70">
        <v>-74.61666666666666</v>
      </c>
      <c r="B674" s="70">
        <v>5.75</v>
      </c>
      <c r="C674" s="71">
        <v>180</v>
      </c>
      <c r="D674" s="56">
        <v>23060150</v>
      </c>
      <c r="E674" s="56"/>
      <c r="F674" s="195" t="s">
        <v>1130</v>
      </c>
      <c r="G674" s="57" t="s">
        <v>133</v>
      </c>
      <c r="H674" s="57" t="s">
        <v>1075</v>
      </c>
      <c r="I674" s="129" t="s">
        <v>1539</v>
      </c>
      <c r="J674" s="129" t="s">
        <v>1539</v>
      </c>
      <c r="K674" s="129" t="s">
        <v>1539</v>
      </c>
      <c r="L674" s="129" t="s">
        <v>1539</v>
      </c>
      <c r="M674" s="129" t="s">
        <v>1539</v>
      </c>
      <c r="N674" s="129" t="s">
        <v>1539</v>
      </c>
      <c r="O674" s="129" t="s">
        <v>1539</v>
      </c>
      <c r="P674" s="129" t="s">
        <v>1539</v>
      </c>
      <c r="Q674" s="129" t="s">
        <v>1539</v>
      </c>
      <c r="R674" s="129" t="s">
        <v>1539</v>
      </c>
      <c r="S674" s="129" t="s">
        <v>1539</v>
      </c>
      <c r="T674" s="129" t="s">
        <v>1539</v>
      </c>
      <c r="U674" s="129" t="s">
        <v>1539</v>
      </c>
      <c r="V674" s="129" t="s">
        <v>1539</v>
      </c>
      <c r="W674" s="129" t="s">
        <v>1539</v>
      </c>
      <c r="X674" s="129" t="s">
        <v>1539</v>
      </c>
      <c r="Y674" s="129" t="s">
        <v>1539</v>
      </c>
      <c r="Z674" s="129" t="s">
        <v>1539</v>
      </c>
      <c r="AA674" s="129" t="s">
        <v>1539</v>
      </c>
      <c r="AB674" s="129" t="s">
        <v>1539</v>
      </c>
      <c r="AC674" s="129" t="s">
        <v>1539</v>
      </c>
      <c r="AD674" s="129" t="s">
        <v>1539</v>
      </c>
      <c r="AE674" s="129" t="s">
        <v>1539</v>
      </c>
      <c r="AF674" s="129" t="s">
        <v>1539</v>
      </c>
      <c r="AG674" s="129" t="s">
        <v>1539</v>
      </c>
      <c r="AH674" s="129" t="s">
        <v>1539</v>
      </c>
      <c r="AI674" s="129" t="s">
        <v>1539</v>
      </c>
      <c r="AJ674" s="129" t="s">
        <v>1539</v>
      </c>
      <c r="AK674" s="129" t="s">
        <v>1539</v>
      </c>
      <c r="AL674" s="129" t="s">
        <v>1539</v>
      </c>
      <c r="AM674" s="129"/>
      <c r="AN674" s="130"/>
      <c r="AO674" s="131"/>
      <c r="AQ674" s="132"/>
      <c r="AR674" s="99"/>
      <c r="AS674" s="133"/>
      <c r="AT674" s="134"/>
      <c r="AU674" s="135" t="s">
        <v>1539</v>
      </c>
      <c r="AV674" s="136"/>
      <c r="AW674" s="140"/>
      <c r="AX674" s="129" t="s">
        <v>1539</v>
      </c>
      <c r="AY674" s="129" t="s">
        <v>1539</v>
      </c>
      <c r="AZ674" s="129" t="s">
        <v>1539</v>
      </c>
      <c r="BA674" s="129" t="s">
        <v>1539</v>
      </c>
      <c r="BB674" s="129" t="s">
        <v>1539</v>
      </c>
      <c r="BC674" s="129" t="s">
        <v>1539</v>
      </c>
      <c r="BD674" s="129" t="s">
        <v>1539</v>
      </c>
      <c r="BE674" s="129"/>
      <c r="BF674" s="129"/>
      <c r="BG674" s="129"/>
      <c r="BH674" s="129"/>
      <c r="BI674" s="129"/>
      <c r="BJ674" s="129"/>
      <c r="BK674" s="129"/>
      <c r="BL674" s="129"/>
      <c r="BM674" s="129"/>
      <c r="BN674" s="137"/>
      <c r="BO674" s="138"/>
      <c r="BP674" s="131"/>
      <c r="BQ674" s="99"/>
      <c r="BR674" s="139"/>
      <c r="BS674" s="132"/>
      <c r="BT674" s="99"/>
      <c r="BU674" s="134"/>
      <c r="BV674" s="135" t="s">
        <v>1539</v>
      </c>
      <c r="BW674" s="116"/>
      <c r="BY674" s="140" t="s">
        <v>1539</v>
      </c>
      <c r="BZ674" s="140" t="s">
        <v>1539</v>
      </c>
      <c r="CA674" s="140" t="s">
        <v>1539</v>
      </c>
      <c r="CB674" s="140" t="s">
        <v>1539</v>
      </c>
      <c r="CC674" s="140" t="s">
        <v>1539</v>
      </c>
      <c r="CD674" s="140" t="s">
        <v>1539</v>
      </c>
      <c r="CE674" s="140" t="s">
        <v>1539</v>
      </c>
      <c r="CF674" s="140" t="s">
        <v>1539</v>
      </c>
      <c r="CG674" s="140" t="s">
        <v>1539</v>
      </c>
      <c r="CH674" s="140" t="s">
        <v>1539</v>
      </c>
      <c r="CI674" s="140" t="s">
        <v>1539</v>
      </c>
      <c r="CJ674" s="140" t="s">
        <v>1539</v>
      </c>
      <c r="CL674" s="140"/>
      <c r="CM674" s="140"/>
      <c r="CN674" s="140"/>
      <c r="CO674" s="140"/>
      <c r="CP674" s="140"/>
      <c r="CQ674" s="140"/>
      <c r="CR674" s="140"/>
      <c r="CS674" s="140"/>
      <c r="CT674" s="140"/>
      <c r="CU674" s="140"/>
      <c r="CV674" s="140"/>
      <c r="CW674" s="140"/>
      <c r="CY674" s="103"/>
      <c r="CZ674" s="103"/>
      <c r="DA674" s="103"/>
      <c r="DB674" s="103"/>
      <c r="DC674" s="103"/>
      <c r="DD674" s="103"/>
      <c r="DE674" s="103"/>
      <c r="DF674" s="103"/>
      <c r="DG674" s="103"/>
      <c r="DH674" s="103"/>
      <c r="DI674" s="103"/>
      <c r="DJ674" s="103"/>
    </row>
    <row r="675" spans="1:114" ht="15" customHeight="1" x14ac:dyDescent="0.25">
      <c r="A675" s="70">
        <v>-74.810944444444445</v>
      </c>
      <c r="B675" s="70">
        <v>3.7462499999999999</v>
      </c>
      <c r="C675" s="71">
        <v>360</v>
      </c>
      <c r="D675" s="56">
        <v>21160040</v>
      </c>
      <c r="E675" s="56"/>
      <c r="F675" s="195" t="s">
        <v>1131</v>
      </c>
      <c r="G675" s="57" t="s">
        <v>87</v>
      </c>
      <c r="H675" s="57" t="s">
        <v>1064</v>
      </c>
      <c r="I675" s="129" t="s">
        <v>1539</v>
      </c>
      <c r="J675" s="129" t="s">
        <v>1539</v>
      </c>
      <c r="K675" s="129" t="s">
        <v>1539</v>
      </c>
      <c r="L675" s="129" t="s">
        <v>1539</v>
      </c>
      <c r="M675" s="129" t="s">
        <v>1539</v>
      </c>
      <c r="N675" s="129" t="s">
        <v>1539</v>
      </c>
      <c r="O675" s="129" t="s">
        <v>1539</v>
      </c>
      <c r="P675" s="129" t="s">
        <v>1539</v>
      </c>
      <c r="Q675" s="129" t="s">
        <v>1539</v>
      </c>
      <c r="R675" s="129" t="s">
        <v>1539</v>
      </c>
      <c r="S675" s="129" t="s">
        <v>1539</v>
      </c>
      <c r="T675" s="129" t="s">
        <v>1539</v>
      </c>
      <c r="U675" s="129" t="s">
        <v>1539</v>
      </c>
      <c r="V675" s="129" t="s">
        <v>1539</v>
      </c>
      <c r="W675" s="129" t="s">
        <v>1539</v>
      </c>
      <c r="X675" s="129" t="s">
        <v>1539</v>
      </c>
      <c r="Y675" s="129" t="s">
        <v>1539</v>
      </c>
      <c r="Z675" s="129" t="s">
        <v>1539</v>
      </c>
      <c r="AA675" s="129" t="s">
        <v>1539</v>
      </c>
      <c r="AB675" s="129" t="s">
        <v>1539</v>
      </c>
      <c r="AC675" s="129" t="s">
        <v>1539</v>
      </c>
      <c r="AD675" s="129" t="s">
        <v>1539</v>
      </c>
      <c r="AE675" s="129" t="s">
        <v>1539</v>
      </c>
      <c r="AF675" s="129" t="s">
        <v>1539</v>
      </c>
      <c r="AG675" s="129" t="s">
        <v>1539</v>
      </c>
      <c r="AH675" s="129" t="s">
        <v>1539</v>
      </c>
      <c r="AI675" s="129" t="s">
        <v>1539</v>
      </c>
      <c r="AJ675" s="129" t="s">
        <v>1539</v>
      </c>
      <c r="AK675" s="129" t="s">
        <v>1539</v>
      </c>
      <c r="AL675" s="129" t="s">
        <v>1539</v>
      </c>
      <c r="AM675" s="129"/>
      <c r="AN675" s="130"/>
      <c r="AO675" s="131"/>
      <c r="AQ675" s="132"/>
      <c r="AR675" s="99"/>
      <c r="AS675" s="133"/>
      <c r="AT675" s="134"/>
      <c r="AU675" s="135" t="s">
        <v>1539</v>
      </c>
      <c r="AV675" s="136"/>
      <c r="AW675" s="140"/>
      <c r="AX675" s="129" t="s">
        <v>1539</v>
      </c>
      <c r="AY675" s="129" t="s">
        <v>1539</v>
      </c>
      <c r="AZ675" s="129" t="s">
        <v>1539</v>
      </c>
      <c r="BA675" s="129" t="s">
        <v>1539</v>
      </c>
      <c r="BB675" s="129" t="s">
        <v>1539</v>
      </c>
      <c r="BC675" s="129" t="s">
        <v>1539</v>
      </c>
      <c r="BD675" s="129" t="s">
        <v>1539</v>
      </c>
      <c r="BE675" s="129"/>
      <c r="BF675" s="129"/>
      <c r="BG675" s="129"/>
      <c r="BH675" s="129"/>
      <c r="BI675" s="129"/>
      <c r="BJ675" s="129"/>
      <c r="BK675" s="129"/>
      <c r="BL675" s="129"/>
      <c r="BM675" s="129"/>
      <c r="BN675" s="137"/>
      <c r="BO675" s="138"/>
      <c r="BP675" s="131"/>
      <c r="BQ675" s="99"/>
      <c r="BR675" s="139"/>
      <c r="BS675" s="132"/>
      <c r="BT675" s="99"/>
      <c r="BU675" s="134"/>
      <c r="BV675" s="135" t="s">
        <v>1539</v>
      </c>
      <c r="BW675" s="116"/>
      <c r="BY675" s="140" t="s">
        <v>1539</v>
      </c>
      <c r="BZ675" s="140" t="s">
        <v>1539</v>
      </c>
      <c r="CA675" s="140" t="s">
        <v>1539</v>
      </c>
      <c r="CB675" s="140" t="s">
        <v>1539</v>
      </c>
      <c r="CC675" s="140" t="s">
        <v>1539</v>
      </c>
      <c r="CD675" s="140" t="s">
        <v>1539</v>
      </c>
      <c r="CE675" s="140" t="s">
        <v>1539</v>
      </c>
      <c r="CF675" s="140" t="s">
        <v>1539</v>
      </c>
      <c r="CG675" s="140" t="s">
        <v>1539</v>
      </c>
      <c r="CH675" s="140" t="s">
        <v>1539</v>
      </c>
      <c r="CI675" s="140" t="s">
        <v>1539</v>
      </c>
      <c r="CJ675" s="140" t="s">
        <v>1539</v>
      </c>
      <c r="CL675" s="140"/>
      <c r="CM675" s="140"/>
      <c r="CN675" s="140"/>
      <c r="CO675" s="140"/>
      <c r="CP675" s="140"/>
      <c r="CQ675" s="140"/>
      <c r="CR675" s="140"/>
      <c r="CS675" s="140"/>
      <c r="CT675" s="140"/>
      <c r="CU675" s="140"/>
      <c r="CV675" s="140"/>
      <c r="CW675" s="140"/>
      <c r="CY675" s="103"/>
      <c r="CZ675" s="103"/>
      <c r="DA675" s="103"/>
      <c r="DB675" s="103"/>
      <c r="DC675" s="103"/>
      <c r="DD675" s="103"/>
      <c r="DE675" s="103"/>
      <c r="DF675" s="103"/>
      <c r="DG675" s="103"/>
      <c r="DH675" s="103"/>
      <c r="DI675" s="103"/>
      <c r="DJ675" s="103"/>
    </row>
    <row r="676" spans="1:114" ht="15" customHeight="1" thickBot="1" x14ac:dyDescent="0.3">
      <c r="A676" s="70">
        <v>-74.891366669999996</v>
      </c>
      <c r="B676" s="70">
        <v>5.1712472199999997</v>
      </c>
      <c r="C676" s="71">
        <v>440</v>
      </c>
      <c r="D676" s="56">
        <v>2125500032</v>
      </c>
      <c r="E676" s="56"/>
      <c r="F676" s="195" t="s">
        <v>1132</v>
      </c>
      <c r="G676" s="57" t="s">
        <v>87</v>
      </c>
      <c r="H676" s="57" t="s">
        <v>1133</v>
      </c>
      <c r="I676" s="129" t="s">
        <v>1539</v>
      </c>
      <c r="J676" s="129" t="s">
        <v>1539</v>
      </c>
      <c r="K676" s="129" t="s">
        <v>1539</v>
      </c>
      <c r="L676" s="129" t="s">
        <v>1539</v>
      </c>
      <c r="M676" s="129" t="s">
        <v>1539</v>
      </c>
      <c r="N676" s="129" t="s">
        <v>1539</v>
      </c>
      <c r="O676" s="129" t="s">
        <v>1539</v>
      </c>
      <c r="P676" s="129" t="s">
        <v>1539</v>
      </c>
      <c r="Q676" s="129" t="s">
        <v>1539</v>
      </c>
      <c r="R676" s="129" t="s">
        <v>1539</v>
      </c>
      <c r="S676" s="129" t="s">
        <v>1539</v>
      </c>
      <c r="T676" s="129" t="s">
        <v>1539</v>
      </c>
      <c r="U676" s="129" t="s">
        <v>1539</v>
      </c>
      <c r="V676" s="129" t="s">
        <v>1539</v>
      </c>
      <c r="W676" s="129" t="s">
        <v>1539</v>
      </c>
      <c r="X676" s="129" t="s">
        <v>1539</v>
      </c>
      <c r="Y676" s="129" t="s">
        <v>1539</v>
      </c>
      <c r="Z676" s="129" t="s">
        <v>1539</v>
      </c>
      <c r="AA676" s="129" t="s">
        <v>1539</v>
      </c>
      <c r="AB676" s="129" t="s">
        <v>1539</v>
      </c>
      <c r="AC676" s="129" t="s">
        <v>1539</v>
      </c>
      <c r="AD676" s="129" t="s">
        <v>1539</v>
      </c>
      <c r="AE676" s="129" t="s">
        <v>1539</v>
      </c>
      <c r="AF676" s="129" t="s">
        <v>1539</v>
      </c>
      <c r="AG676" s="129" t="s">
        <v>1539</v>
      </c>
      <c r="AH676" s="129" t="s">
        <v>1539</v>
      </c>
      <c r="AI676" s="129" t="s">
        <v>1539</v>
      </c>
      <c r="AJ676" s="129" t="s">
        <v>1539</v>
      </c>
      <c r="AK676" s="129" t="s">
        <v>1539</v>
      </c>
      <c r="AL676" s="129" t="s">
        <v>1539</v>
      </c>
      <c r="AM676" s="129"/>
      <c r="AN676" s="130"/>
      <c r="AO676" s="131"/>
      <c r="AQ676" s="132"/>
      <c r="AR676" s="99"/>
      <c r="AS676" s="133"/>
      <c r="AT676" s="134"/>
      <c r="AU676" s="135" t="s">
        <v>1539</v>
      </c>
      <c r="AV676" s="136"/>
      <c r="AW676" s="140"/>
      <c r="AX676" s="129" t="s">
        <v>1539</v>
      </c>
      <c r="AY676" s="129" t="s">
        <v>1539</v>
      </c>
      <c r="AZ676" s="129" t="s">
        <v>1539</v>
      </c>
      <c r="BA676" s="129" t="s">
        <v>1539</v>
      </c>
      <c r="BB676" s="129" t="s">
        <v>1539</v>
      </c>
      <c r="BC676" s="129" t="s">
        <v>1539</v>
      </c>
      <c r="BD676" s="129" t="s">
        <v>1539</v>
      </c>
      <c r="BE676" s="129"/>
      <c r="BF676" s="129"/>
      <c r="BG676" s="129"/>
      <c r="BH676" s="129"/>
      <c r="BI676" s="129"/>
      <c r="BJ676" s="129"/>
      <c r="BK676" s="129"/>
      <c r="BL676" s="129"/>
      <c r="BM676" s="129"/>
      <c r="BN676" s="137"/>
      <c r="BO676" s="138"/>
      <c r="BP676" s="131"/>
      <c r="BQ676" s="99"/>
      <c r="BR676" s="139"/>
      <c r="BS676" s="132"/>
      <c r="BT676" s="99"/>
      <c r="BU676" s="134"/>
      <c r="BV676" s="135" t="s">
        <v>1539</v>
      </c>
      <c r="BW676" s="116"/>
      <c r="BY676" s="140" t="s">
        <v>1539</v>
      </c>
      <c r="BZ676" s="140" t="s">
        <v>1539</v>
      </c>
      <c r="CA676" s="140" t="s">
        <v>1539</v>
      </c>
      <c r="CB676" s="140" t="s">
        <v>1539</v>
      </c>
      <c r="CC676" s="140" t="s">
        <v>1539</v>
      </c>
      <c r="CD676" s="140" t="s">
        <v>1539</v>
      </c>
      <c r="CE676" s="140" t="s">
        <v>1539</v>
      </c>
      <c r="CF676" s="140" t="s">
        <v>1539</v>
      </c>
      <c r="CG676" s="140" t="s">
        <v>1539</v>
      </c>
      <c r="CH676" s="140" t="s">
        <v>1539</v>
      </c>
      <c r="CI676" s="140" t="s">
        <v>1539</v>
      </c>
      <c r="CJ676" s="140" t="s">
        <v>1539</v>
      </c>
      <c r="CL676" s="140"/>
      <c r="CM676" s="140"/>
      <c r="CN676" s="140"/>
      <c r="CO676" s="140"/>
      <c r="CP676" s="140"/>
      <c r="CQ676" s="140"/>
      <c r="CR676" s="140"/>
      <c r="CS676" s="140"/>
      <c r="CT676" s="140"/>
      <c r="CU676" s="140"/>
      <c r="CV676" s="140"/>
      <c r="CW676" s="140"/>
      <c r="CY676" s="103"/>
      <c r="CZ676" s="103"/>
      <c r="DA676" s="103"/>
      <c r="DB676" s="103"/>
      <c r="DC676" s="103"/>
      <c r="DD676" s="103"/>
      <c r="DE676" s="103"/>
      <c r="DF676" s="103"/>
      <c r="DG676" s="103"/>
      <c r="DH676" s="103"/>
      <c r="DI676" s="103"/>
      <c r="DJ676" s="103"/>
    </row>
    <row r="677" spans="1:114" s="49" customFormat="1" ht="15" customHeight="1" thickTop="1" thickBot="1" x14ac:dyDescent="0.3">
      <c r="A677" s="51"/>
      <c r="B677" s="51"/>
      <c r="C677" s="52"/>
      <c r="D677" s="53"/>
      <c r="E677" s="53"/>
      <c r="F677" s="94" t="s">
        <v>1134</v>
      </c>
      <c r="G677" s="55"/>
      <c r="H677" s="54"/>
      <c r="I677" s="145"/>
      <c r="J677" s="145"/>
      <c r="K677" s="145"/>
      <c r="L677" s="145"/>
      <c r="M677" s="145"/>
      <c r="N677" s="145"/>
      <c r="O677" s="145"/>
      <c r="P677" s="145"/>
      <c r="Q677" s="145"/>
      <c r="R677" s="145"/>
      <c r="S677" s="145"/>
      <c r="T677" s="145"/>
      <c r="U677" s="145"/>
      <c r="V677" s="145"/>
      <c r="W677" s="145"/>
      <c r="X677" s="145"/>
      <c r="Y677" s="145"/>
      <c r="Z677" s="145"/>
      <c r="AA677" s="145"/>
      <c r="AB677" s="145"/>
      <c r="AC677" s="145"/>
      <c r="AD677" s="145"/>
      <c r="AE677" s="145"/>
      <c r="AF677" s="145"/>
      <c r="AG677" s="145"/>
      <c r="AH677" s="145"/>
      <c r="AI677" s="145"/>
      <c r="AJ677" s="145"/>
      <c r="AK677" s="145"/>
      <c r="AL677" s="145"/>
      <c r="AM677" s="145"/>
      <c r="AN677" s="145"/>
      <c r="AO677" s="146"/>
      <c r="AP677" s="146"/>
      <c r="AQ677" s="147"/>
      <c r="AR677" s="148"/>
      <c r="AS677" s="149"/>
      <c r="AT677" s="148"/>
      <c r="AU677" s="148"/>
      <c r="AV677" s="148"/>
      <c r="AW677" s="212"/>
      <c r="AX677" s="145"/>
      <c r="AY677" s="145"/>
      <c r="AZ677" s="145"/>
      <c r="BA677" s="145"/>
      <c r="BB677" s="145"/>
      <c r="BC677" s="145"/>
      <c r="BD677" s="145"/>
      <c r="BE677" s="145"/>
      <c r="BF677" s="145"/>
      <c r="BG677" s="145"/>
      <c r="BH677" s="145"/>
      <c r="BI677" s="145"/>
      <c r="BJ677" s="145"/>
      <c r="BK677" s="145"/>
      <c r="BL677" s="145"/>
      <c r="BM677" s="145"/>
      <c r="BN677" s="150"/>
      <c r="BO677" s="151"/>
      <c r="BP677" s="146"/>
      <c r="BQ677" s="146"/>
      <c r="BR677" s="152"/>
      <c r="BS677" s="147"/>
      <c r="BT677" s="148"/>
      <c r="BU677" s="148"/>
      <c r="BV677" s="148"/>
      <c r="BW677" s="153"/>
      <c r="BX677" s="184"/>
      <c r="BY677" s="212"/>
      <c r="BZ677" s="212"/>
      <c r="CA677" s="212"/>
      <c r="CB677" s="212"/>
      <c r="CC677" s="212"/>
      <c r="CD677" s="212"/>
      <c r="CE677" s="212"/>
      <c r="CF677" s="212"/>
      <c r="CG677" s="212"/>
      <c r="CH677" s="212"/>
      <c r="CI677" s="212"/>
      <c r="CJ677" s="212"/>
      <c r="CL677" s="127"/>
      <c r="CM677" s="127"/>
      <c r="CN677" s="127"/>
      <c r="CO677" s="127"/>
      <c r="CP677" s="127"/>
      <c r="CQ677" s="127"/>
      <c r="CR677" s="127"/>
      <c r="CS677" s="127"/>
      <c r="CT677" s="127"/>
      <c r="CU677" s="127"/>
      <c r="CV677" s="127"/>
      <c r="CW677" s="127"/>
      <c r="CY677" s="153"/>
      <c r="CZ677" s="153"/>
      <c r="DA677" s="153"/>
      <c r="DB677" s="153"/>
      <c r="DC677" s="128"/>
      <c r="DD677" s="128"/>
      <c r="DE677" s="128"/>
      <c r="DF677" s="128"/>
      <c r="DG677" s="128"/>
      <c r="DH677" s="128"/>
      <c r="DI677" s="128"/>
      <c r="DJ677" s="128"/>
    </row>
    <row r="678" spans="1:114" ht="15" customHeight="1" thickTop="1" x14ac:dyDescent="0.25">
      <c r="A678" s="70">
        <v>-76.079888890000007</v>
      </c>
      <c r="B678" s="70">
        <v>4.48091667</v>
      </c>
      <c r="C678" s="71">
        <v>901</v>
      </c>
      <c r="D678" s="56">
        <v>26115080</v>
      </c>
      <c r="E678" s="56"/>
      <c r="F678" s="198" t="s">
        <v>317</v>
      </c>
      <c r="G678" s="57" t="s">
        <v>95</v>
      </c>
      <c r="H678" s="82" t="s">
        <v>1135</v>
      </c>
      <c r="I678" s="129" t="s">
        <v>1539</v>
      </c>
      <c r="J678" s="129" t="s">
        <v>1539</v>
      </c>
      <c r="K678" s="129" t="s">
        <v>1539</v>
      </c>
      <c r="L678" s="129" t="s">
        <v>1539</v>
      </c>
      <c r="M678" s="129" t="s">
        <v>1539</v>
      </c>
      <c r="N678" s="129" t="s">
        <v>1539</v>
      </c>
      <c r="O678" s="129" t="s">
        <v>1539</v>
      </c>
      <c r="P678" s="129" t="s">
        <v>1539</v>
      </c>
      <c r="Q678" s="129" t="s">
        <v>1539</v>
      </c>
      <c r="R678" s="129" t="s">
        <v>1539</v>
      </c>
      <c r="S678" s="129" t="s">
        <v>1539</v>
      </c>
      <c r="T678" s="129" t="s">
        <v>1539</v>
      </c>
      <c r="U678" s="129" t="s">
        <v>1539</v>
      </c>
      <c r="V678" s="129" t="s">
        <v>1539</v>
      </c>
      <c r="W678" s="129" t="s">
        <v>1539</v>
      </c>
      <c r="X678" s="129" t="s">
        <v>1539</v>
      </c>
      <c r="Y678" s="129" t="s">
        <v>1539</v>
      </c>
      <c r="Z678" s="129" t="s">
        <v>1539</v>
      </c>
      <c r="AA678" s="129" t="s">
        <v>1539</v>
      </c>
      <c r="AB678" s="129" t="s">
        <v>1539</v>
      </c>
      <c r="AC678" s="129" t="s">
        <v>1539</v>
      </c>
      <c r="AD678" s="129" t="s">
        <v>1539</v>
      </c>
      <c r="AE678" s="129" t="s">
        <v>1539</v>
      </c>
      <c r="AF678" s="129" t="s">
        <v>1539</v>
      </c>
      <c r="AG678" s="129" t="s">
        <v>1539</v>
      </c>
      <c r="AH678" s="129" t="s">
        <v>1539</v>
      </c>
      <c r="AI678" s="129" t="s">
        <v>1539</v>
      </c>
      <c r="AJ678" s="129" t="s">
        <v>1539</v>
      </c>
      <c r="AK678" s="129" t="s">
        <v>1539</v>
      </c>
      <c r="AL678" s="129" t="s">
        <v>1539</v>
      </c>
      <c r="AM678" s="129"/>
      <c r="AN678" s="130"/>
      <c r="AO678" s="131"/>
      <c r="AQ678" s="132"/>
      <c r="AR678" s="99"/>
      <c r="AS678" s="133"/>
      <c r="AT678" s="134"/>
      <c r="AU678" s="135" t="s">
        <v>1539</v>
      </c>
      <c r="AV678" s="136"/>
      <c r="AW678" s="140"/>
      <c r="AX678" s="129" t="s">
        <v>1539</v>
      </c>
      <c r="AY678" s="129" t="s">
        <v>1539</v>
      </c>
      <c r="AZ678" s="129" t="s">
        <v>1539</v>
      </c>
      <c r="BA678" s="129" t="s">
        <v>1539</v>
      </c>
      <c r="BB678" s="129" t="s">
        <v>1539</v>
      </c>
      <c r="BC678" s="129" t="s">
        <v>1539</v>
      </c>
      <c r="BD678" s="129" t="s">
        <v>1539</v>
      </c>
      <c r="BE678" s="129"/>
      <c r="BF678" s="129"/>
      <c r="BG678" s="129"/>
      <c r="BH678" s="129"/>
      <c r="BI678" s="129"/>
      <c r="BJ678" s="129"/>
      <c r="BK678" s="129"/>
      <c r="BL678" s="129"/>
      <c r="BM678" s="129"/>
      <c r="BN678" s="137"/>
      <c r="BO678" s="138"/>
      <c r="BP678" s="131"/>
      <c r="BQ678" s="99"/>
      <c r="BR678" s="139"/>
      <c r="BS678" s="132"/>
      <c r="BT678" s="99"/>
      <c r="BU678" s="134"/>
      <c r="BV678" s="135" t="s">
        <v>1539</v>
      </c>
      <c r="BW678" s="116"/>
      <c r="BY678" s="140" t="s">
        <v>1539</v>
      </c>
      <c r="BZ678" s="140" t="s">
        <v>1539</v>
      </c>
      <c r="CA678" s="140" t="s">
        <v>1539</v>
      </c>
      <c r="CB678" s="140" t="s">
        <v>1539</v>
      </c>
      <c r="CC678" s="140" t="s">
        <v>1539</v>
      </c>
      <c r="CD678" s="140" t="s">
        <v>1539</v>
      </c>
      <c r="CE678" s="140" t="s">
        <v>1539</v>
      </c>
      <c r="CF678" s="140" t="s">
        <v>1539</v>
      </c>
      <c r="CG678" s="140" t="s">
        <v>1539</v>
      </c>
      <c r="CH678" s="140" t="s">
        <v>1539</v>
      </c>
      <c r="CI678" s="140" t="s">
        <v>1539</v>
      </c>
      <c r="CJ678" s="140" t="s">
        <v>1539</v>
      </c>
      <c r="CL678" s="140"/>
      <c r="CM678" s="140"/>
      <c r="CN678" s="140"/>
      <c r="CO678" s="140"/>
      <c r="CP678" s="140"/>
      <c r="CQ678" s="140"/>
      <c r="CR678" s="140"/>
      <c r="CS678" s="140"/>
      <c r="CT678" s="140"/>
      <c r="CU678" s="140"/>
      <c r="CV678" s="140"/>
      <c r="CW678" s="140"/>
      <c r="CY678" s="105">
        <v>31.1</v>
      </c>
      <c r="CZ678" s="105">
        <v>31.55833333333333</v>
      </c>
      <c r="DA678" s="105">
        <v>31.37916666666667</v>
      </c>
      <c r="DB678" s="105">
        <v>30.42916666666666</v>
      </c>
      <c r="DC678" s="105">
        <v>29.74583333333333</v>
      </c>
      <c r="DD678" s="105">
        <v>30.162499999999991</v>
      </c>
      <c r="DE678" s="105">
        <v>30.970833333333331</v>
      </c>
      <c r="DF678" s="105">
        <v>31.76666666666668</v>
      </c>
      <c r="DG678" s="105">
        <v>30.958333333333329</v>
      </c>
      <c r="DH678" s="105">
        <v>29.983333333333331</v>
      </c>
      <c r="DI678" s="105">
        <v>29.4375</v>
      </c>
      <c r="DJ678" s="105">
        <v>30.054166666666671</v>
      </c>
    </row>
    <row r="679" spans="1:114" ht="15" customHeight="1" x14ac:dyDescent="0.25">
      <c r="A679" s="70">
        <v>-76.168055559999999</v>
      </c>
      <c r="B679" s="70">
        <v>4.0286944399999998</v>
      </c>
      <c r="C679" s="71">
        <v>1025</v>
      </c>
      <c r="D679" s="56">
        <v>26105230</v>
      </c>
      <c r="E679" s="56"/>
      <c r="F679" s="198" t="s">
        <v>1136</v>
      </c>
      <c r="G679" s="57" t="s">
        <v>95</v>
      </c>
      <c r="H679" s="82" t="s">
        <v>268</v>
      </c>
      <c r="I679" s="129" t="s">
        <v>1539</v>
      </c>
      <c r="J679" s="129" t="s">
        <v>1539</v>
      </c>
      <c r="K679" s="129">
        <v>28</v>
      </c>
      <c r="L679" s="129">
        <v>29.1</v>
      </c>
      <c r="M679" s="129" t="s">
        <v>1539</v>
      </c>
      <c r="N679" s="129" t="s">
        <v>1539</v>
      </c>
      <c r="O679" s="129">
        <v>26.3</v>
      </c>
      <c r="P679" s="129" t="s">
        <v>1539</v>
      </c>
      <c r="Q679" s="129">
        <v>27.4</v>
      </c>
      <c r="R679" s="129">
        <v>29.4</v>
      </c>
      <c r="S679" s="129">
        <v>29.1</v>
      </c>
      <c r="T679" s="129" t="s">
        <v>1539</v>
      </c>
      <c r="U679" s="129" t="s">
        <v>1539</v>
      </c>
      <c r="V679" s="129">
        <v>28.3</v>
      </c>
      <c r="W679" s="129">
        <v>27.3</v>
      </c>
      <c r="X679" s="129">
        <v>23.1</v>
      </c>
      <c r="Y679" s="129" t="s">
        <v>1539</v>
      </c>
      <c r="Z679" s="129">
        <v>29.1</v>
      </c>
      <c r="AA679" s="129">
        <v>29.2</v>
      </c>
      <c r="AB679" s="129">
        <v>26.4</v>
      </c>
      <c r="AC679" s="129">
        <v>28.1</v>
      </c>
      <c r="AD679" s="129" t="s">
        <v>1539</v>
      </c>
      <c r="AE679" s="129">
        <v>26.3</v>
      </c>
      <c r="AF679" s="129" t="s">
        <v>1539</v>
      </c>
      <c r="AG679" s="129">
        <v>29</v>
      </c>
      <c r="AH679" s="129">
        <v>29.3</v>
      </c>
      <c r="AI679" s="129">
        <v>24.2</v>
      </c>
      <c r="AJ679" s="129">
        <v>25</v>
      </c>
      <c r="AK679" s="129">
        <v>27</v>
      </c>
      <c r="AL679" s="129">
        <v>27</v>
      </c>
      <c r="AM679" s="129"/>
      <c r="AN679" s="130"/>
      <c r="AO679" s="131"/>
      <c r="AQ679" s="132"/>
      <c r="AR679" s="99"/>
      <c r="AS679" s="133"/>
      <c r="AT679" s="134"/>
      <c r="AU679" s="135">
        <v>33.6</v>
      </c>
      <c r="AV679" s="136"/>
      <c r="AW679" s="140"/>
      <c r="AX679" s="129">
        <v>24.5</v>
      </c>
      <c r="AY679" s="129">
        <v>24.5</v>
      </c>
      <c r="AZ679" s="129">
        <v>29.1</v>
      </c>
      <c r="BA679" s="129">
        <v>29.3</v>
      </c>
      <c r="BB679" s="129" t="s">
        <v>1539</v>
      </c>
      <c r="BC679" s="129" t="s">
        <v>1539</v>
      </c>
      <c r="BD679" s="129" t="s">
        <v>1539</v>
      </c>
      <c r="BE679" s="129"/>
      <c r="BF679" s="129"/>
      <c r="BG679" s="129"/>
      <c r="BH679" s="129"/>
      <c r="BI679" s="129"/>
      <c r="BJ679" s="129"/>
      <c r="BK679" s="129"/>
      <c r="BL679" s="129"/>
      <c r="BM679" s="129"/>
      <c r="BN679" s="137">
        <f>+LOOKUP(1000,AX679:BM679)</f>
        <v>29.3</v>
      </c>
      <c r="BO679" s="134">
        <v>28.6</v>
      </c>
      <c r="BP679" s="131"/>
      <c r="BQ679" s="99"/>
      <c r="BR679" s="139"/>
      <c r="BS679" s="132"/>
      <c r="BT679" s="99"/>
      <c r="BU679" s="134">
        <f>+MAX(AX679:BM679)</f>
        <v>29.3</v>
      </c>
      <c r="BV679" s="135">
        <v>33.6</v>
      </c>
      <c r="BW679" s="116">
        <f>+BU679-BV679</f>
        <v>-4.3000000000000007</v>
      </c>
      <c r="BY679" s="140">
        <v>35.200000000000003</v>
      </c>
      <c r="BZ679" s="140">
        <v>35.6</v>
      </c>
      <c r="CA679" s="140">
        <v>36</v>
      </c>
      <c r="CB679" s="140">
        <v>34.6</v>
      </c>
      <c r="CC679" s="140">
        <v>34.4</v>
      </c>
      <c r="CD679" s="140">
        <v>33.6</v>
      </c>
      <c r="CE679" s="140">
        <v>35.6</v>
      </c>
      <c r="CF679" s="140">
        <v>35.200000000000003</v>
      </c>
      <c r="CG679" s="140">
        <v>34.799999999999997</v>
      </c>
      <c r="CH679" s="140">
        <v>34.6</v>
      </c>
      <c r="CI679" s="140">
        <v>33.6</v>
      </c>
      <c r="CJ679" s="140">
        <v>33.6</v>
      </c>
      <c r="CK679" s="220"/>
      <c r="CL679" s="140">
        <v>31.945</v>
      </c>
      <c r="CM679" s="140">
        <v>32.136842105263163</v>
      </c>
      <c r="CN679" s="140">
        <v>32.211111111111109</v>
      </c>
      <c r="CO679" s="140">
        <v>31.673684210526321</v>
      </c>
      <c r="CP679" s="140">
        <v>31.533333333333331</v>
      </c>
      <c r="CQ679" s="140">
        <v>31.740909090909089</v>
      </c>
      <c r="CR679" s="140">
        <v>32.056521739130417</v>
      </c>
      <c r="CS679" s="140">
        <v>32.490909090909092</v>
      </c>
      <c r="CT679" s="140">
        <v>32.381818181818183</v>
      </c>
      <c r="CU679" s="140">
        <v>31.554545454545458</v>
      </c>
      <c r="CV679" s="140">
        <v>31.290909090909089</v>
      </c>
      <c r="CW679" s="140">
        <v>31.131818181818179</v>
      </c>
      <c r="CY679" s="105">
        <v>29.419230769230769</v>
      </c>
      <c r="CZ679" s="105">
        <v>29.773076923076921</v>
      </c>
      <c r="DA679" s="105">
        <v>29.638461538461531</v>
      </c>
      <c r="DB679" s="105">
        <v>29.353846153846149</v>
      </c>
      <c r="DC679" s="105">
        <v>29.276923076923079</v>
      </c>
      <c r="DD679" s="105">
        <v>29.28076923076922</v>
      </c>
      <c r="DE679" s="105">
        <v>29.69230769230769</v>
      </c>
      <c r="DF679" s="105">
        <v>30.215384615384611</v>
      </c>
      <c r="DG679" s="105">
        <v>29.87692307692307</v>
      </c>
      <c r="DH679" s="105">
        <v>29.3</v>
      </c>
      <c r="DI679" s="105">
        <v>28.973076923076921</v>
      </c>
      <c r="DJ679" s="105">
        <v>29.165384615384621</v>
      </c>
    </row>
    <row r="680" spans="1:114" ht="15" customHeight="1" x14ac:dyDescent="0.25">
      <c r="A680" s="70">
        <v>-76.299416669999999</v>
      </c>
      <c r="B680" s="70">
        <v>3.36072222</v>
      </c>
      <c r="C680" s="71">
        <v>1013</v>
      </c>
      <c r="D680" s="56">
        <v>26075080</v>
      </c>
      <c r="E680" s="56"/>
      <c r="F680" s="198" t="s">
        <v>1137</v>
      </c>
      <c r="G680" s="57" t="s">
        <v>95</v>
      </c>
      <c r="H680" s="82" t="s">
        <v>256</v>
      </c>
      <c r="I680" s="129" t="s">
        <v>1539</v>
      </c>
      <c r="J680" s="129" t="s">
        <v>1539</v>
      </c>
      <c r="K680" s="129">
        <v>24.4</v>
      </c>
      <c r="L680" s="129">
        <v>26.6</v>
      </c>
      <c r="M680" s="129">
        <v>26.6</v>
      </c>
      <c r="N680" s="129">
        <v>26.8</v>
      </c>
      <c r="O680" s="129" t="s">
        <v>1539</v>
      </c>
      <c r="P680" s="129" t="s">
        <v>1539</v>
      </c>
      <c r="Q680" s="129">
        <v>26.4</v>
      </c>
      <c r="R680" s="129">
        <v>26.6</v>
      </c>
      <c r="S680" s="129">
        <v>28.4</v>
      </c>
      <c r="T680" s="129">
        <v>28.8</v>
      </c>
      <c r="U680" s="129">
        <v>28</v>
      </c>
      <c r="V680" s="129" t="s">
        <v>1539</v>
      </c>
      <c r="W680" s="129" t="s">
        <v>1539</v>
      </c>
      <c r="X680" s="129" t="s">
        <v>1539</v>
      </c>
      <c r="Y680" s="129">
        <v>26.2</v>
      </c>
      <c r="Z680" s="129">
        <v>27.2</v>
      </c>
      <c r="AA680" s="129">
        <v>27</v>
      </c>
      <c r="AB680" s="129">
        <v>27</v>
      </c>
      <c r="AC680" s="129">
        <v>29.1</v>
      </c>
      <c r="AD680" s="129">
        <v>29.8</v>
      </c>
      <c r="AE680" s="129">
        <v>29.6</v>
      </c>
      <c r="AF680" s="129">
        <v>27</v>
      </c>
      <c r="AG680" s="129">
        <v>29</v>
      </c>
      <c r="AH680" s="129">
        <v>28.8</v>
      </c>
      <c r="AI680" s="129">
        <v>28.4</v>
      </c>
      <c r="AJ680" s="129">
        <v>28.3</v>
      </c>
      <c r="AK680" s="129">
        <v>28.1</v>
      </c>
      <c r="AL680" s="129">
        <v>26.1</v>
      </c>
      <c r="AM680" s="129"/>
      <c r="AN680" s="130">
        <f>+LOOKUP(1000,I680:AM680)</f>
        <v>26.1</v>
      </c>
      <c r="AO680" s="131"/>
      <c r="AQ680" s="132"/>
      <c r="AR680" s="99"/>
      <c r="AS680" s="133"/>
      <c r="AT680" s="134">
        <f>+MAX(I680:AM680)</f>
        <v>29.8</v>
      </c>
      <c r="AU680" s="135" t="s">
        <v>1539</v>
      </c>
      <c r="AV680" s="136"/>
      <c r="AW680" s="140"/>
      <c r="AX680" s="129">
        <v>28</v>
      </c>
      <c r="AY680" s="129">
        <v>26</v>
      </c>
      <c r="AZ680" s="129">
        <v>28.4</v>
      </c>
      <c r="BA680" s="129">
        <v>28.6</v>
      </c>
      <c r="BB680" s="129" t="s">
        <v>1539</v>
      </c>
      <c r="BC680" s="129" t="s">
        <v>1539</v>
      </c>
      <c r="BD680" s="129" t="s">
        <v>1539</v>
      </c>
      <c r="BE680" s="129"/>
      <c r="BF680" s="129"/>
      <c r="BG680" s="129"/>
      <c r="BH680" s="129"/>
      <c r="BI680" s="129"/>
      <c r="BJ680" s="129"/>
      <c r="BK680" s="129"/>
      <c r="BL680" s="129"/>
      <c r="BM680" s="129"/>
      <c r="BN680" s="137">
        <f>+LOOKUP(1000,AX680:BM680)</f>
        <v>28.6</v>
      </c>
      <c r="BO680" s="138"/>
      <c r="BP680" s="131"/>
      <c r="BQ680" s="99">
        <f>+BN680-BP680</f>
        <v>28.6</v>
      </c>
      <c r="BR680" s="139"/>
      <c r="BS680" s="132">
        <f>+AVERAGE(AX680:BM680)</f>
        <v>27.75</v>
      </c>
      <c r="BT680" s="99">
        <f>+BS680-BP680</f>
        <v>27.75</v>
      </c>
      <c r="BU680" s="134">
        <f>+MAX(AX680:BM680)</f>
        <v>28.6</v>
      </c>
      <c r="BV680" s="135" t="s">
        <v>1539</v>
      </c>
      <c r="BW680" s="116"/>
      <c r="BY680" s="140" t="s">
        <v>1539</v>
      </c>
      <c r="BZ680" s="140" t="s">
        <v>1539</v>
      </c>
      <c r="CA680" s="140" t="s">
        <v>1539</v>
      </c>
      <c r="CB680" s="140" t="s">
        <v>1539</v>
      </c>
      <c r="CC680" s="140" t="s">
        <v>1539</v>
      </c>
      <c r="CD680" s="140" t="s">
        <v>1539</v>
      </c>
      <c r="CE680" s="140" t="s">
        <v>1539</v>
      </c>
      <c r="CF680" s="140" t="s">
        <v>1539</v>
      </c>
      <c r="CG680" s="140" t="s">
        <v>1539</v>
      </c>
      <c r="CH680" s="140" t="s">
        <v>1539</v>
      </c>
      <c r="CI680" s="140" t="s">
        <v>1539</v>
      </c>
      <c r="CJ680" s="140" t="s">
        <v>1539</v>
      </c>
      <c r="CL680" s="140">
        <v>31.875</v>
      </c>
      <c r="CM680" s="140">
        <v>32.018749999999997</v>
      </c>
      <c r="CN680" s="140">
        <v>32.462500000000013</v>
      </c>
      <c r="CO680" s="140">
        <v>31.837499999999999</v>
      </c>
      <c r="CP680" s="140">
        <v>31.475000000000001</v>
      </c>
      <c r="CQ680" s="140">
        <v>32</v>
      </c>
      <c r="CR680" s="140">
        <v>32.562500000000007</v>
      </c>
      <c r="CS680" s="140">
        <v>33.087500000000013</v>
      </c>
      <c r="CT680" s="140">
        <v>32.693333333333342</v>
      </c>
      <c r="CU680" s="140">
        <v>31.725000000000001</v>
      </c>
      <c r="CV680" s="140">
        <v>30.93333333333333</v>
      </c>
      <c r="CW680" s="140">
        <v>31.366666666666671</v>
      </c>
      <c r="CY680" s="105">
        <v>29.574999999999999</v>
      </c>
      <c r="CZ680" s="105">
        <v>29.850000000000009</v>
      </c>
      <c r="DA680" s="105">
        <v>29.78125</v>
      </c>
      <c r="DB680" s="105">
        <v>29.337499999999999</v>
      </c>
      <c r="DC680" s="105">
        <v>29.056249999999999</v>
      </c>
      <c r="DD680" s="105">
        <v>29.4</v>
      </c>
      <c r="DE680" s="105">
        <v>29.875</v>
      </c>
      <c r="DF680" s="105">
        <v>30.312499999999989</v>
      </c>
      <c r="DG680" s="105">
        <v>29.72666666666667</v>
      </c>
      <c r="DH680" s="105">
        <v>29.09375</v>
      </c>
      <c r="DI680" s="105">
        <v>28.606666666666669</v>
      </c>
      <c r="DJ680" s="105">
        <v>29.173333333333328</v>
      </c>
    </row>
    <row r="681" spans="1:114" ht="15" customHeight="1" x14ac:dyDescent="0.25">
      <c r="A681" s="70">
        <v>-76.522944440000003</v>
      </c>
      <c r="B681" s="70">
        <v>3.4761388900000001</v>
      </c>
      <c r="C681" s="71">
        <v>970</v>
      </c>
      <c r="D681" s="56">
        <v>26080310</v>
      </c>
      <c r="E681" s="56"/>
      <c r="F681" s="198" t="s">
        <v>1138</v>
      </c>
      <c r="G681" s="57" t="s">
        <v>95</v>
      </c>
      <c r="H681" s="82" t="s">
        <v>258</v>
      </c>
      <c r="I681" s="129" t="s">
        <v>1539</v>
      </c>
      <c r="J681" s="129" t="s">
        <v>1539</v>
      </c>
      <c r="K681" s="129" t="s">
        <v>1539</v>
      </c>
      <c r="L681" s="129" t="s">
        <v>1539</v>
      </c>
      <c r="M681" s="129" t="s">
        <v>1539</v>
      </c>
      <c r="N681" s="129" t="s">
        <v>1539</v>
      </c>
      <c r="O681" s="129" t="s">
        <v>1539</v>
      </c>
      <c r="P681" s="129" t="s">
        <v>1539</v>
      </c>
      <c r="Q681" s="129" t="s">
        <v>1539</v>
      </c>
      <c r="R681" s="129" t="s">
        <v>1539</v>
      </c>
      <c r="S681" s="129" t="s">
        <v>1539</v>
      </c>
      <c r="T681" s="129" t="s">
        <v>1539</v>
      </c>
      <c r="U681" s="129" t="s">
        <v>1539</v>
      </c>
      <c r="V681" s="129" t="s">
        <v>1539</v>
      </c>
      <c r="W681" s="129" t="s">
        <v>1539</v>
      </c>
      <c r="X681" s="129" t="s">
        <v>1539</v>
      </c>
      <c r="Y681" s="129" t="s">
        <v>1539</v>
      </c>
      <c r="Z681" s="129" t="s">
        <v>1539</v>
      </c>
      <c r="AA681" s="129" t="s">
        <v>1539</v>
      </c>
      <c r="AB681" s="129" t="s">
        <v>1539</v>
      </c>
      <c r="AC681" s="129" t="s">
        <v>1539</v>
      </c>
      <c r="AD681" s="129" t="s">
        <v>1539</v>
      </c>
      <c r="AE681" s="129" t="s">
        <v>1539</v>
      </c>
      <c r="AF681" s="129" t="s">
        <v>1539</v>
      </c>
      <c r="AG681" s="129" t="s">
        <v>1539</v>
      </c>
      <c r="AH681" s="129" t="s">
        <v>1539</v>
      </c>
      <c r="AI681" s="129" t="s">
        <v>1539</v>
      </c>
      <c r="AJ681" s="129" t="s">
        <v>1539</v>
      </c>
      <c r="AK681" s="129" t="s">
        <v>1539</v>
      </c>
      <c r="AL681" s="129" t="s">
        <v>1539</v>
      </c>
      <c r="AM681" s="129"/>
      <c r="AN681" s="130"/>
      <c r="AO681" s="131"/>
      <c r="AQ681" s="132"/>
      <c r="AR681" s="99"/>
      <c r="AS681" s="133"/>
      <c r="AT681" s="134"/>
      <c r="AU681" s="135" t="s">
        <v>1539</v>
      </c>
      <c r="AV681" s="136"/>
      <c r="AW681" s="140"/>
      <c r="AX681" s="129" t="s">
        <v>1539</v>
      </c>
      <c r="AY681" s="129" t="s">
        <v>1539</v>
      </c>
      <c r="AZ681" s="129" t="s">
        <v>1539</v>
      </c>
      <c r="BA681" s="129" t="s">
        <v>1539</v>
      </c>
      <c r="BB681" s="129" t="s">
        <v>1539</v>
      </c>
      <c r="BC681" s="129" t="s">
        <v>1539</v>
      </c>
      <c r="BD681" s="129" t="s">
        <v>1539</v>
      </c>
      <c r="BE681" s="129"/>
      <c r="BF681" s="129"/>
      <c r="BG681" s="129"/>
      <c r="BH681" s="129"/>
      <c r="BI681" s="129"/>
      <c r="BJ681" s="129"/>
      <c r="BK681" s="129"/>
      <c r="BL681" s="129"/>
      <c r="BM681" s="129"/>
      <c r="BN681" s="137"/>
      <c r="BO681" s="138"/>
      <c r="BP681" s="131"/>
      <c r="BQ681" s="99"/>
      <c r="BR681" s="139"/>
      <c r="BS681" s="132"/>
      <c r="BT681" s="99"/>
      <c r="BU681" s="134"/>
      <c r="BV681" s="135" t="s">
        <v>1539</v>
      </c>
      <c r="BW681" s="116"/>
      <c r="BY681" s="140" t="s">
        <v>1539</v>
      </c>
      <c r="BZ681" s="140" t="s">
        <v>1539</v>
      </c>
      <c r="CA681" s="140" t="s">
        <v>1539</v>
      </c>
      <c r="CB681" s="140" t="s">
        <v>1539</v>
      </c>
      <c r="CC681" s="140" t="s">
        <v>1539</v>
      </c>
      <c r="CD681" s="140" t="s">
        <v>1539</v>
      </c>
      <c r="CE681" s="140" t="s">
        <v>1539</v>
      </c>
      <c r="CF681" s="140" t="s">
        <v>1539</v>
      </c>
      <c r="CG681" s="140" t="s">
        <v>1539</v>
      </c>
      <c r="CH681" s="140" t="s">
        <v>1539</v>
      </c>
      <c r="CI681" s="140" t="s">
        <v>1539</v>
      </c>
      <c r="CJ681" s="140" t="s">
        <v>1539</v>
      </c>
      <c r="CL681" s="140"/>
      <c r="CM681" s="140"/>
      <c r="CN681" s="140"/>
      <c r="CO681" s="140"/>
      <c r="CP681" s="140"/>
      <c r="CQ681" s="140"/>
      <c r="CR681" s="140"/>
      <c r="CS681" s="140"/>
      <c r="CT681" s="140"/>
      <c r="CU681" s="140"/>
      <c r="CV681" s="140"/>
      <c r="CW681" s="140"/>
      <c r="CY681" s="105"/>
      <c r="CZ681" s="105"/>
      <c r="DA681" s="105"/>
      <c r="DB681" s="105"/>
      <c r="DC681" s="105"/>
      <c r="DD681" s="105"/>
      <c r="DE681" s="105"/>
      <c r="DF681" s="105"/>
      <c r="DG681" s="105"/>
      <c r="DH681" s="105"/>
      <c r="DI681" s="105"/>
      <c r="DJ681" s="105"/>
    </row>
    <row r="682" spans="1:114" ht="15" customHeight="1" x14ac:dyDescent="0.25">
      <c r="A682" s="70">
        <v>-75.800138889999999</v>
      </c>
      <c r="B682" s="70">
        <v>5.27594444</v>
      </c>
      <c r="C682" s="71">
        <v>1932</v>
      </c>
      <c r="D682" s="56">
        <v>26145020</v>
      </c>
      <c r="E682" s="56"/>
      <c r="F682" s="198" t="s">
        <v>1139</v>
      </c>
      <c r="G682" s="57" t="s">
        <v>78</v>
      </c>
      <c r="H682" s="82" t="s">
        <v>1140</v>
      </c>
      <c r="I682" s="129">
        <v>23</v>
      </c>
      <c r="J682" s="129">
        <v>22.2</v>
      </c>
      <c r="K682" s="129">
        <v>22.4</v>
      </c>
      <c r="L682" s="129">
        <v>21.4</v>
      </c>
      <c r="M682" s="129">
        <v>21.8</v>
      </c>
      <c r="N682" s="129">
        <v>21.4</v>
      </c>
      <c r="O682" s="129">
        <v>23</v>
      </c>
      <c r="P682" s="129">
        <v>22</v>
      </c>
      <c r="Q682" s="129">
        <v>22.2</v>
      </c>
      <c r="R682" s="129">
        <v>21.6</v>
      </c>
      <c r="S682" s="129">
        <v>22.4</v>
      </c>
      <c r="T682" s="129">
        <v>21.2</v>
      </c>
      <c r="U682" s="129">
        <v>20</v>
      </c>
      <c r="V682" s="129">
        <v>18.399999999999999</v>
      </c>
      <c r="W682" s="129">
        <v>21.2</v>
      </c>
      <c r="X682" s="129">
        <v>19.399999999999999</v>
      </c>
      <c r="Y682" s="129">
        <v>22</v>
      </c>
      <c r="Z682" s="129">
        <v>23.4</v>
      </c>
      <c r="AA682" s="129">
        <v>22.6</v>
      </c>
      <c r="AB682" s="129">
        <v>21</v>
      </c>
      <c r="AC682" s="129">
        <v>21.2</v>
      </c>
      <c r="AD682" s="129">
        <v>22</v>
      </c>
      <c r="AE682" s="129">
        <v>20</v>
      </c>
      <c r="AF682" s="129">
        <v>20.399999999999999</v>
      </c>
      <c r="AG682" s="129">
        <v>22.2</v>
      </c>
      <c r="AH682" s="129">
        <v>22</v>
      </c>
      <c r="AI682" s="129">
        <v>18</v>
      </c>
      <c r="AJ682" s="129">
        <v>18.8</v>
      </c>
      <c r="AK682" s="129">
        <v>20.399999999999999</v>
      </c>
      <c r="AL682" s="129">
        <v>20.399999999999999</v>
      </c>
      <c r="AM682" s="129"/>
      <c r="AN682" s="130">
        <f>+LOOKUP(1000,I682:AM682)</f>
        <v>20.399999999999999</v>
      </c>
      <c r="AO682" s="131"/>
      <c r="AQ682" s="132"/>
      <c r="AR682" s="99"/>
      <c r="AS682" s="133"/>
      <c r="AT682" s="134">
        <f>+MAX(I682:AM682)</f>
        <v>23.4</v>
      </c>
      <c r="AU682" s="135">
        <v>28</v>
      </c>
      <c r="AV682" s="136">
        <f>+AT682-AU682</f>
        <v>-4.6000000000000014</v>
      </c>
      <c r="AW682" s="140"/>
      <c r="AX682" s="129">
        <v>22</v>
      </c>
      <c r="AY682" s="129">
        <v>21.6</v>
      </c>
      <c r="AZ682" s="129">
        <v>23</v>
      </c>
      <c r="BA682" s="129">
        <v>21</v>
      </c>
      <c r="BB682" s="129">
        <v>19.399999999999999</v>
      </c>
      <c r="BC682" s="129">
        <v>22.4</v>
      </c>
      <c r="BD682" s="129">
        <v>21.2</v>
      </c>
      <c r="BE682" s="129"/>
      <c r="BF682" s="129"/>
      <c r="BG682" s="129"/>
      <c r="BH682" s="129"/>
      <c r="BI682" s="129"/>
      <c r="BJ682" s="129"/>
      <c r="BK682" s="129"/>
      <c r="BL682" s="129"/>
      <c r="BM682" s="129"/>
      <c r="BN682" s="137">
        <f>+LOOKUP(1000,AX682:BM682)</f>
        <v>21.2</v>
      </c>
      <c r="BO682" s="138"/>
      <c r="BP682" s="131"/>
      <c r="BQ682" s="99">
        <f>+BN682-BP682</f>
        <v>21.2</v>
      </c>
      <c r="BR682" s="139"/>
      <c r="BS682" s="132">
        <f>+AVERAGE(AX682:BM682)</f>
        <v>21.514285714285712</v>
      </c>
      <c r="BT682" s="99">
        <f>+BS682-BP682</f>
        <v>21.514285714285712</v>
      </c>
      <c r="BU682" s="134">
        <f>+MAX(AX682:BM682)</f>
        <v>23</v>
      </c>
      <c r="BV682" s="135">
        <v>28.4</v>
      </c>
      <c r="BW682" s="116">
        <f>+BU682-BV682</f>
        <v>-5.3999999999999986</v>
      </c>
      <c r="BY682" s="140">
        <v>28.6</v>
      </c>
      <c r="BZ682" s="140">
        <v>31</v>
      </c>
      <c r="CA682" s="140">
        <v>27.4</v>
      </c>
      <c r="CB682" s="140">
        <v>27.4</v>
      </c>
      <c r="CC682" s="140">
        <v>27.4</v>
      </c>
      <c r="CD682" s="140">
        <v>28.2</v>
      </c>
      <c r="CE682" s="140">
        <v>28.2</v>
      </c>
      <c r="CF682" s="140">
        <v>28.8</v>
      </c>
      <c r="CG682" s="140">
        <v>27.8</v>
      </c>
      <c r="CH682" s="140">
        <v>27.2</v>
      </c>
      <c r="CI682" s="140">
        <v>28</v>
      </c>
      <c r="CJ682" s="140">
        <v>28.4</v>
      </c>
      <c r="CL682" s="140">
        <v>21.7</v>
      </c>
      <c r="CM682" s="140">
        <v>21.9</v>
      </c>
      <c r="CN682" s="140">
        <v>21.7</v>
      </c>
      <c r="CO682" s="140">
        <v>21.6</v>
      </c>
      <c r="CP682" s="140">
        <v>21.4</v>
      </c>
      <c r="CQ682" s="140">
        <v>21.5</v>
      </c>
      <c r="CR682" s="140">
        <v>21.9</v>
      </c>
      <c r="CS682" s="140">
        <v>22</v>
      </c>
      <c r="CT682" s="140">
        <v>21.5</v>
      </c>
      <c r="CU682" s="140">
        <v>21.1</v>
      </c>
      <c r="CV682" s="140">
        <v>20.8</v>
      </c>
      <c r="CW682" s="140">
        <v>21.1</v>
      </c>
      <c r="CY682" s="105">
        <v>17.642857142857139</v>
      </c>
      <c r="CZ682" s="105">
        <v>17.835714285714289</v>
      </c>
      <c r="DA682" s="105">
        <v>17.842857142857142</v>
      </c>
      <c r="DB682" s="105">
        <v>17.703703703703699</v>
      </c>
      <c r="DC682" s="105">
        <v>17.722222222222221</v>
      </c>
      <c r="DD682" s="105">
        <v>17.818518518518509</v>
      </c>
      <c r="DE682" s="105">
        <v>18.053846153846148</v>
      </c>
      <c r="DF682" s="105">
        <v>18.277777777777771</v>
      </c>
      <c r="DG682" s="105">
        <v>18.17307692307692</v>
      </c>
      <c r="DH682" s="105">
        <v>17.670370370370371</v>
      </c>
      <c r="DI682" s="105">
        <v>16.94814814814815</v>
      </c>
      <c r="DJ682" s="105">
        <v>16.75714285714286</v>
      </c>
    </row>
    <row r="683" spans="1:114" ht="15" customHeight="1" x14ac:dyDescent="0.25">
      <c r="A683" s="70">
        <v>-76.601555559999994</v>
      </c>
      <c r="B683" s="70">
        <v>3.4381666700000002</v>
      </c>
      <c r="C683" s="71">
        <v>1651</v>
      </c>
      <c r="D683" s="56">
        <v>26080280</v>
      </c>
      <c r="E683" s="56"/>
      <c r="F683" s="198" t="s">
        <v>1141</v>
      </c>
      <c r="G683" s="57" t="s">
        <v>95</v>
      </c>
      <c r="H683" s="82" t="s">
        <v>258</v>
      </c>
      <c r="I683" s="129" t="s">
        <v>1539</v>
      </c>
      <c r="J683" s="129" t="s">
        <v>1539</v>
      </c>
      <c r="K683" s="129" t="s">
        <v>1539</v>
      </c>
      <c r="L683" s="129" t="s">
        <v>1539</v>
      </c>
      <c r="M683" s="129" t="s">
        <v>1539</v>
      </c>
      <c r="N683" s="129" t="s">
        <v>1539</v>
      </c>
      <c r="O683" s="129" t="s">
        <v>1539</v>
      </c>
      <c r="P683" s="129" t="s">
        <v>1539</v>
      </c>
      <c r="Q683" s="129" t="s">
        <v>1539</v>
      </c>
      <c r="R683" s="129" t="s">
        <v>1539</v>
      </c>
      <c r="S683" s="129" t="s">
        <v>1539</v>
      </c>
      <c r="T683" s="129" t="s">
        <v>1539</v>
      </c>
      <c r="U683" s="129" t="s">
        <v>1539</v>
      </c>
      <c r="V683" s="129" t="s">
        <v>1539</v>
      </c>
      <c r="W683" s="129" t="s">
        <v>1539</v>
      </c>
      <c r="X683" s="129" t="s">
        <v>1539</v>
      </c>
      <c r="Y683" s="129" t="s">
        <v>1539</v>
      </c>
      <c r="Z683" s="129" t="s">
        <v>1539</v>
      </c>
      <c r="AA683" s="129" t="s">
        <v>1539</v>
      </c>
      <c r="AB683" s="129" t="s">
        <v>1539</v>
      </c>
      <c r="AC683" s="129" t="s">
        <v>1539</v>
      </c>
      <c r="AD683" s="129" t="s">
        <v>1539</v>
      </c>
      <c r="AE683" s="129" t="s">
        <v>1539</v>
      </c>
      <c r="AF683" s="129" t="s">
        <v>1539</v>
      </c>
      <c r="AG683" s="129" t="s">
        <v>1539</v>
      </c>
      <c r="AH683" s="129" t="s">
        <v>1539</v>
      </c>
      <c r="AI683" s="129" t="s">
        <v>1539</v>
      </c>
      <c r="AJ683" s="129" t="s">
        <v>1539</v>
      </c>
      <c r="AK683" s="129" t="s">
        <v>1539</v>
      </c>
      <c r="AL683" s="129" t="s">
        <v>1539</v>
      </c>
      <c r="AM683" s="129"/>
      <c r="AN683" s="130"/>
      <c r="AO683" s="131"/>
      <c r="AQ683" s="132"/>
      <c r="AR683" s="99"/>
      <c r="AS683" s="133"/>
      <c r="AT683" s="134"/>
      <c r="AU683" s="135" t="s">
        <v>1539</v>
      </c>
      <c r="AV683" s="136"/>
      <c r="AW683" s="140"/>
      <c r="AX683" s="129" t="s">
        <v>1539</v>
      </c>
      <c r="AY683" s="129" t="s">
        <v>1539</v>
      </c>
      <c r="AZ683" s="129" t="s">
        <v>1539</v>
      </c>
      <c r="BA683" s="129" t="s">
        <v>1539</v>
      </c>
      <c r="BB683" s="129" t="s">
        <v>1539</v>
      </c>
      <c r="BC683" s="129" t="s">
        <v>1539</v>
      </c>
      <c r="BD683" s="129" t="s">
        <v>1539</v>
      </c>
      <c r="BE683" s="129"/>
      <c r="BF683" s="129"/>
      <c r="BG683" s="129"/>
      <c r="BH683" s="129"/>
      <c r="BI683" s="129"/>
      <c r="BJ683" s="129"/>
      <c r="BK683" s="129"/>
      <c r="BL683" s="129"/>
      <c r="BM683" s="129"/>
      <c r="BN683" s="137"/>
      <c r="BO683" s="138"/>
      <c r="BP683" s="131"/>
      <c r="BQ683" s="99"/>
      <c r="BR683" s="139"/>
      <c r="BS683" s="132"/>
      <c r="BT683" s="99"/>
      <c r="BU683" s="134"/>
      <c r="BV683" s="135" t="s">
        <v>1539</v>
      </c>
      <c r="BW683" s="116"/>
      <c r="BY683" s="140" t="s">
        <v>1539</v>
      </c>
      <c r="BZ683" s="140" t="s">
        <v>1539</v>
      </c>
      <c r="CA683" s="140" t="s">
        <v>1539</v>
      </c>
      <c r="CB683" s="140" t="s">
        <v>1539</v>
      </c>
      <c r="CC683" s="140" t="s">
        <v>1539</v>
      </c>
      <c r="CD683" s="140" t="s">
        <v>1539</v>
      </c>
      <c r="CE683" s="140" t="s">
        <v>1539</v>
      </c>
      <c r="CF683" s="140" t="s">
        <v>1539</v>
      </c>
      <c r="CG683" s="140" t="s">
        <v>1539</v>
      </c>
      <c r="CH683" s="140" t="s">
        <v>1539</v>
      </c>
      <c r="CI683" s="140" t="s">
        <v>1539</v>
      </c>
      <c r="CJ683" s="140" t="s">
        <v>1539</v>
      </c>
      <c r="CL683" s="140"/>
      <c r="CM683" s="140"/>
      <c r="CN683" s="140"/>
      <c r="CO683" s="140"/>
      <c r="CP683" s="140"/>
      <c r="CQ683" s="140"/>
      <c r="CR683" s="140"/>
      <c r="CS683" s="140"/>
      <c r="CT683" s="140"/>
      <c r="CU683" s="140"/>
      <c r="CV683" s="140"/>
      <c r="CW683" s="140"/>
      <c r="CY683" s="105"/>
      <c r="CZ683" s="105"/>
      <c r="DA683" s="105"/>
      <c r="DB683" s="105"/>
      <c r="DC683" s="105"/>
      <c r="DD683" s="105"/>
      <c r="DE683" s="105"/>
      <c r="DF683" s="105"/>
      <c r="DG683" s="105"/>
      <c r="DH683" s="105"/>
      <c r="DI683" s="105"/>
      <c r="DJ683" s="105"/>
    </row>
    <row r="684" spans="1:114" ht="15" customHeight="1" x14ac:dyDescent="0.25">
      <c r="A684" s="70">
        <v>-76.331972219999997</v>
      </c>
      <c r="B684" s="70">
        <v>3.7701388900000001</v>
      </c>
      <c r="C684" s="71">
        <v>972</v>
      </c>
      <c r="D684" s="56">
        <v>26090630</v>
      </c>
      <c r="E684" s="56"/>
      <c r="F684" s="198" t="s">
        <v>1142</v>
      </c>
      <c r="G684" s="57" t="s">
        <v>95</v>
      </c>
      <c r="H684" s="82" t="s">
        <v>1143</v>
      </c>
      <c r="I684" s="129" t="s">
        <v>1539</v>
      </c>
      <c r="J684" s="129" t="s">
        <v>1539</v>
      </c>
      <c r="K684" s="129" t="s">
        <v>1539</v>
      </c>
      <c r="L684" s="129" t="s">
        <v>1539</v>
      </c>
      <c r="M684" s="129" t="s">
        <v>1539</v>
      </c>
      <c r="N684" s="129" t="s">
        <v>1539</v>
      </c>
      <c r="O684" s="129" t="s">
        <v>1539</v>
      </c>
      <c r="P684" s="129" t="s">
        <v>1539</v>
      </c>
      <c r="Q684" s="129" t="s">
        <v>1539</v>
      </c>
      <c r="R684" s="129" t="s">
        <v>1539</v>
      </c>
      <c r="S684" s="129" t="s">
        <v>1539</v>
      </c>
      <c r="T684" s="129" t="s">
        <v>1539</v>
      </c>
      <c r="U684" s="129" t="s">
        <v>1539</v>
      </c>
      <c r="V684" s="129" t="s">
        <v>1539</v>
      </c>
      <c r="W684" s="129" t="s">
        <v>1539</v>
      </c>
      <c r="X684" s="129" t="s">
        <v>1539</v>
      </c>
      <c r="Y684" s="129" t="s">
        <v>1539</v>
      </c>
      <c r="Z684" s="129" t="s">
        <v>1539</v>
      </c>
      <c r="AA684" s="129" t="s">
        <v>1539</v>
      </c>
      <c r="AB684" s="129" t="s">
        <v>1539</v>
      </c>
      <c r="AC684" s="129" t="s">
        <v>1539</v>
      </c>
      <c r="AD684" s="129" t="s">
        <v>1539</v>
      </c>
      <c r="AE684" s="129" t="s">
        <v>1539</v>
      </c>
      <c r="AF684" s="129" t="s">
        <v>1539</v>
      </c>
      <c r="AG684" s="129" t="s">
        <v>1539</v>
      </c>
      <c r="AH684" s="129" t="s">
        <v>1539</v>
      </c>
      <c r="AI684" s="129" t="s">
        <v>1539</v>
      </c>
      <c r="AJ684" s="129" t="s">
        <v>1539</v>
      </c>
      <c r="AK684" s="129" t="s">
        <v>1539</v>
      </c>
      <c r="AL684" s="129" t="s">
        <v>1539</v>
      </c>
      <c r="AM684" s="129"/>
      <c r="AN684" s="130"/>
      <c r="AO684" s="131"/>
      <c r="AQ684" s="132"/>
      <c r="AR684" s="99"/>
      <c r="AS684" s="133"/>
      <c r="AT684" s="134"/>
      <c r="AU684" s="135" t="s">
        <v>1539</v>
      </c>
      <c r="AV684" s="136"/>
      <c r="AW684" s="140"/>
      <c r="AX684" s="129" t="s">
        <v>1539</v>
      </c>
      <c r="AY684" s="129" t="s">
        <v>1539</v>
      </c>
      <c r="AZ684" s="129" t="s">
        <v>1539</v>
      </c>
      <c r="BA684" s="129" t="s">
        <v>1539</v>
      </c>
      <c r="BB684" s="129" t="s">
        <v>1539</v>
      </c>
      <c r="BC684" s="129" t="s">
        <v>1539</v>
      </c>
      <c r="BD684" s="129" t="s">
        <v>1539</v>
      </c>
      <c r="BE684" s="129"/>
      <c r="BF684" s="129"/>
      <c r="BG684" s="129"/>
      <c r="BH684" s="129"/>
      <c r="BI684" s="129"/>
      <c r="BJ684" s="129"/>
      <c r="BK684" s="129"/>
      <c r="BL684" s="129"/>
      <c r="BM684" s="129"/>
      <c r="BN684" s="137"/>
      <c r="BO684" s="138"/>
      <c r="BP684" s="131"/>
      <c r="BQ684" s="99"/>
      <c r="BR684" s="139"/>
      <c r="BS684" s="132"/>
      <c r="BT684" s="99"/>
      <c r="BU684" s="134"/>
      <c r="BV684" s="135" t="s">
        <v>1539</v>
      </c>
      <c r="BW684" s="116"/>
      <c r="BY684" s="140" t="s">
        <v>1539</v>
      </c>
      <c r="BZ684" s="140" t="s">
        <v>1539</v>
      </c>
      <c r="CA684" s="140" t="s">
        <v>1539</v>
      </c>
      <c r="CB684" s="140" t="s">
        <v>1539</v>
      </c>
      <c r="CC684" s="140" t="s">
        <v>1539</v>
      </c>
      <c r="CD684" s="140" t="s">
        <v>1539</v>
      </c>
      <c r="CE684" s="140" t="s">
        <v>1539</v>
      </c>
      <c r="CF684" s="140" t="s">
        <v>1539</v>
      </c>
      <c r="CG684" s="140" t="s">
        <v>1539</v>
      </c>
      <c r="CH684" s="140" t="s">
        <v>1539</v>
      </c>
      <c r="CI684" s="140" t="s">
        <v>1539</v>
      </c>
      <c r="CJ684" s="140" t="s">
        <v>1539</v>
      </c>
      <c r="CL684" s="140"/>
      <c r="CM684" s="140"/>
      <c r="CN684" s="140"/>
      <c r="CO684" s="140"/>
      <c r="CP684" s="140"/>
      <c r="CQ684" s="140"/>
      <c r="CR684" s="140"/>
      <c r="CS684" s="140"/>
      <c r="CT684" s="140"/>
      <c r="CU684" s="140"/>
      <c r="CV684" s="140"/>
      <c r="CW684" s="140"/>
      <c r="CY684" s="105"/>
      <c r="CZ684" s="105"/>
      <c r="DA684" s="105"/>
      <c r="DB684" s="105"/>
      <c r="DC684" s="105"/>
      <c r="DD684" s="105"/>
      <c r="DE684" s="105"/>
      <c r="DF684" s="105"/>
      <c r="DG684" s="105"/>
      <c r="DH684" s="105"/>
      <c r="DI684" s="105"/>
      <c r="DJ684" s="105"/>
    </row>
    <row r="685" spans="1:114" ht="15" customHeight="1" x14ac:dyDescent="0.25">
      <c r="A685" s="70">
        <v>-76.223111110000005</v>
      </c>
      <c r="B685" s="70">
        <v>3.2455555600000001</v>
      </c>
      <c r="C685" s="71">
        <v>1128</v>
      </c>
      <c r="D685" s="56">
        <v>26065020</v>
      </c>
      <c r="E685" s="56"/>
      <c r="F685" s="198" t="s">
        <v>1144</v>
      </c>
      <c r="G685" s="57" t="s">
        <v>98</v>
      </c>
      <c r="H685" s="82" t="s">
        <v>1145</v>
      </c>
      <c r="I685" s="129" t="s">
        <v>1539</v>
      </c>
      <c r="J685" s="129" t="s">
        <v>1539</v>
      </c>
      <c r="K685" s="129" t="s">
        <v>1539</v>
      </c>
      <c r="L685" s="129" t="s">
        <v>1539</v>
      </c>
      <c r="M685" s="129" t="s">
        <v>1539</v>
      </c>
      <c r="N685" s="129" t="s">
        <v>1539</v>
      </c>
      <c r="O685" s="129" t="s">
        <v>1539</v>
      </c>
      <c r="P685" s="129" t="s">
        <v>1539</v>
      </c>
      <c r="Q685" s="129" t="s">
        <v>1539</v>
      </c>
      <c r="R685" s="129" t="s">
        <v>1539</v>
      </c>
      <c r="S685" s="129" t="s">
        <v>1539</v>
      </c>
      <c r="T685" s="129" t="s">
        <v>1539</v>
      </c>
      <c r="U685" s="129" t="s">
        <v>1539</v>
      </c>
      <c r="V685" s="129" t="s">
        <v>1539</v>
      </c>
      <c r="W685" s="129" t="s">
        <v>1539</v>
      </c>
      <c r="X685" s="129" t="s">
        <v>1539</v>
      </c>
      <c r="Y685" s="129" t="s">
        <v>1539</v>
      </c>
      <c r="Z685" s="129" t="s">
        <v>1539</v>
      </c>
      <c r="AA685" s="129" t="s">
        <v>1539</v>
      </c>
      <c r="AB685" s="129" t="s">
        <v>1539</v>
      </c>
      <c r="AC685" s="129" t="s">
        <v>1539</v>
      </c>
      <c r="AD685" s="129" t="s">
        <v>1539</v>
      </c>
      <c r="AE685" s="129" t="s">
        <v>1539</v>
      </c>
      <c r="AF685" s="129" t="s">
        <v>1539</v>
      </c>
      <c r="AG685" s="129" t="s">
        <v>1539</v>
      </c>
      <c r="AH685" s="129" t="s">
        <v>1539</v>
      </c>
      <c r="AI685" s="129" t="s">
        <v>1539</v>
      </c>
      <c r="AJ685" s="129" t="s">
        <v>1539</v>
      </c>
      <c r="AK685" s="129" t="s">
        <v>1539</v>
      </c>
      <c r="AL685" s="129" t="s">
        <v>1539</v>
      </c>
      <c r="AM685" s="129"/>
      <c r="AN685" s="130"/>
      <c r="AO685" s="131"/>
      <c r="AQ685" s="132"/>
      <c r="AR685" s="99"/>
      <c r="AS685" s="133"/>
      <c r="AT685" s="134"/>
      <c r="AU685" s="135">
        <v>33.5</v>
      </c>
      <c r="AV685" s="136"/>
      <c r="AW685" s="140"/>
      <c r="AX685" s="129" t="s">
        <v>1539</v>
      </c>
      <c r="AY685" s="129" t="s">
        <v>1539</v>
      </c>
      <c r="AZ685" s="129" t="s">
        <v>1539</v>
      </c>
      <c r="BA685" s="129" t="s">
        <v>1539</v>
      </c>
      <c r="BB685" s="129" t="s">
        <v>1539</v>
      </c>
      <c r="BC685" s="129" t="s">
        <v>1539</v>
      </c>
      <c r="BD685" s="129" t="s">
        <v>1539</v>
      </c>
      <c r="BE685" s="129"/>
      <c r="BF685" s="129"/>
      <c r="BG685" s="129"/>
      <c r="BH685" s="129"/>
      <c r="BI685" s="129"/>
      <c r="BJ685" s="129"/>
      <c r="BK685" s="129"/>
      <c r="BL685" s="129"/>
      <c r="BM685" s="129"/>
      <c r="BN685" s="137"/>
      <c r="BO685" s="138"/>
      <c r="BP685" s="131"/>
      <c r="BQ685" s="99"/>
      <c r="BR685" s="139"/>
      <c r="BS685" s="132"/>
      <c r="BT685" s="99"/>
      <c r="BU685" s="134"/>
      <c r="BV685" s="135">
        <v>33</v>
      </c>
      <c r="BW685" s="116"/>
      <c r="BY685" s="140">
        <v>33.5</v>
      </c>
      <c r="BZ685" s="140">
        <v>33.6</v>
      </c>
      <c r="CA685" s="140">
        <v>37.799999999999997</v>
      </c>
      <c r="CB685" s="140">
        <v>36.6</v>
      </c>
      <c r="CC685" s="140">
        <v>34.200000000000003</v>
      </c>
      <c r="CD685" s="140">
        <v>33.5</v>
      </c>
      <c r="CE685" s="140">
        <v>33.6</v>
      </c>
      <c r="CF685" s="140">
        <v>35.200000000000003</v>
      </c>
      <c r="CG685" s="140">
        <v>34.200000000000003</v>
      </c>
      <c r="CH685" s="140">
        <v>36</v>
      </c>
      <c r="CI685" s="140">
        <v>33.5</v>
      </c>
      <c r="CJ685" s="140">
        <v>33</v>
      </c>
      <c r="CL685" s="140">
        <v>31.34210526315789</v>
      </c>
      <c r="CM685" s="140">
        <v>31.59500000000001</v>
      </c>
      <c r="CN685" s="140">
        <v>32.55263157894737</v>
      </c>
      <c r="CO685" s="140">
        <v>31.74761904761905</v>
      </c>
      <c r="CP685" s="140">
        <v>31.342857142857149</v>
      </c>
      <c r="CQ685" s="140">
        <v>31.313636363636359</v>
      </c>
      <c r="CR685" s="140">
        <v>31.857142857142861</v>
      </c>
      <c r="CS685" s="140">
        <v>32.21</v>
      </c>
      <c r="CT685" s="140">
        <v>32.021052631578939</v>
      </c>
      <c r="CU685" s="140">
        <v>30.93333333333333</v>
      </c>
      <c r="CV685" s="140">
        <v>30.555555555555561</v>
      </c>
      <c r="CW685" s="140">
        <v>30.768421052631581</v>
      </c>
      <c r="CY685" s="105">
        <v>29.25</v>
      </c>
      <c r="CZ685" s="105">
        <v>29.50454545454545</v>
      </c>
      <c r="DA685" s="105">
        <v>29.540909090909089</v>
      </c>
      <c r="DB685" s="105">
        <v>29.13636363636364</v>
      </c>
      <c r="DC685" s="105">
        <v>28.63636363636363</v>
      </c>
      <c r="DD685" s="105">
        <v>28.99130434782608</v>
      </c>
      <c r="DE685" s="105">
        <v>29.369565217391301</v>
      </c>
      <c r="DF685" s="105">
        <v>29.690909090909091</v>
      </c>
      <c r="DG685" s="105">
        <v>29.372727272727271</v>
      </c>
      <c r="DH685" s="105">
        <v>28.531818181818171</v>
      </c>
      <c r="DI685" s="105">
        <v>28.266666666666669</v>
      </c>
      <c r="DJ685" s="105">
        <v>28.65</v>
      </c>
    </row>
    <row r="686" spans="1:114" ht="15" customHeight="1" x14ac:dyDescent="0.25">
      <c r="A686" s="70">
        <v>-76.299527780000005</v>
      </c>
      <c r="B686" s="70">
        <v>3.83519444</v>
      </c>
      <c r="C686" s="71">
        <v>979</v>
      </c>
      <c r="D686" s="50">
        <v>26095320</v>
      </c>
      <c r="E686" s="56"/>
      <c r="F686" s="198" t="s">
        <v>1146</v>
      </c>
      <c r="G686" s="57" t="s">
        <v>95</v>
      </c>
      <c r="H686" s="82" t="s">
        <v>1147</v>
      </c>
      <c r="I686" s="129" t="s">
        <v>1539</v>
      </c>
      <c r="J686" s="129" t="s">
        <v>1539</v>
      </c>
      <c r="K686" s="129" t="s">
        <v>1539</v>
      </c>
      <c r="L686" s="129" t="s">
        <v>1539</v>
      </c>
      <c r="M686" s="129" t="s">
        <v>1539</v>
      </c>
      <c r="N686" s="129" t="s">
        <v>1539</v>
      </c>
      <c r="O686" s="129" t="s">
        <v>1539</v>
      </c>
      <c r="P686" s="129" t="s">
        <v>1539</v>
      </c>
      <c r="Q686" s="129" t="s">
        <v>1539</v>
      </c>
      <c r="R686" s="129" t="s">
        <v>1539</v>
      </c>
      <c r="S686" s="129" t="s">
        <v>1539</v>
      </c>
      <c r="T686" s="129" t="s">
        <v>1539</v>
      </c>
      <c r="U686" s="129" t="s">
        <v>1539</v>
      </c>
      <c r="V686" s="129" t="s">
        <v>1539</v>
      </c>
      <c r="W686" s="129" t="s">
        <v>1539</v>
      </c>
      <c r="X686" s="129" t="s">
        <v>1539</v>
      </c>
      <c r="Y686" s="129" t="s">
        <v>1539</v>
      </c>
      <c r="Z686" s="129" t="s">
        <v>1539</v>
      </c>
      <c r="AA686" s="129" t="s">
        <v>1539</v>
      </c>
      <c r="AB686" s="129" t="s">
        <v>1539</v>
      </c>
      <c r="AC686" s="129" t="s">
        <v>1539</v>
      </c>
      <c r="AD686" s="129" t="s">
        <v>1539</v>
      </c>
      <c r="AE686" s="129" t="s">
        <v>1539</v>
      </c>
      <c r="AF686" s="129" t="s">
        <v>1539</v>
      </c>
      <c r="AG686" s="129" t="s">
        <v>1539</v>
      </c>
      <c r="AH686" s="129" t="s">
        <v>1539</v>
      </c>
      <c r="AI686" s="129" t="s">
        <v>1539</v>
      </c>
      <c r="AJ686" s="129" t="s">
        <v>1539</v>
      </c>
      <c r="AK686" s="129" t="s">
        <v>1539</v>
      </c>
      <c r="AL686" s="129" t="s">
        <v>1539</v>
      </c>
      <c r="AM686" s="129"/>
      <c r="AN686" s="130"/>
      <c r="AO686" s="131"/>
      <c r="AQ686" s="132"/>
      <c r="AR686" s="99"/>
      <c r="AS686" s="133"/>
      <c r="AT686" s="134"/>
      <c r="AU686" s="135">
        <v>37.700000000000003</v>
      </c>
      <c r="AV686" s="136"/>
      <c r="AW686" s="140"/>
      <c r="AX686" s="129" t="s">
        <v>1539</v>
      </c>
      <c r="AY686" s="129" t="s">
        <v>1539</v>
      </c>
      <c r="AZ686" s="129" t="s">
        <v>1539</v>
      </c>
      <c r="BA686" s="129" t="s">
        <v>1539</v>
      </c>
      <c r="BB686" s="129" t="s">
        <v>1539</v>
      </c>
      <c r="BC686" s="129" t="s">
        <v>1539</v>
      </c>
      <c r="BD686" s="129" t="s">
        <v>1539</v>
      </c>
      <c r="BE686" s="129"/>
      <c r="BF686" s="129"/>
      <c r="BG686" s="129"/>
      <c r="BH686" s="129"/>
      <c r="BI686" s="129"/>
      <c r="BJ686" s="129"/>
      <c r="BK686" s="129"/>
      <c r="BL686" s="129"/>
      <c r="BM686" s="129"/>
      <c r="BN686" s="137"/>
      <c r="BO686" s="138"/>
      <c r="BP686" s="131"/>
      <c r="BQ686" s="99"/>
      <c r="BR686" s="139"/>
      <c r="BS686" s="132"/>
      <c r="BT686" s="99"/>
      <c r="BU686" s="134"/>
      <c r="BV686" s="135">
        <v>35.1</v>
      </c>
      <c r="BW686" s="116"/>
      <c r="BY686" s="140">
        <v>36.200000000000003</v>
      </c>
      <c r="BZ686" s="140">
        <v>35.799999999999997</v>
      </c>
      <c r="CA686" s="140">
        <v>39.700000000000003</v>
      </c>
      <c r="CB686" s="140">
        <v>36.4</v>
      </c>
      <c r="CC686" s="140">
        <v>35.4</v>
      </c>
      <c r="CD686" s="140">
        <v>35.4</v>
      </c>
      <c r="CE686" s="140">
        <v>35</v>
      </c>
      <c r="CF686" s="140">
        <v>36.799999999999997</v>
      </c>
      <c r="CG686" s="140">
        <v>36.200000000000003</v>
      </c>
      <c r="CH686" s="140">
        <v>39.1</v>
      </c>
      <c r="CI686" s="140">
        <v>37.700000000000003</v>
      </c>
      <c r="CJ686" s="140">
        <v>35.1</v>
      </c>
      <c r="CL686" s="140">
        <v>32.24285714285714</v>
      </c>
      <c r="CM686" s="140">
        <v>32.978571428571428</v>
      </c>
      <c r="CN686" s="140">
        <v>33.028571428571418</v>
      </c>
      <c r="CO686" s="140">
        <v>32.157142857142858</v>
      </c>
      <c r="CP686" s="140">
        <v>32.239999999999988</v>
      </c>
      <c r="CQ686" s="140">
        <v>31.77999999999999</v>
      </c>
      <c r="CR686" s="140">
        <v>32.46</v>
      </c>
      <c r="CS686" s="140">
        <v>32.784615384615392</v>
      </c>
      <c r="CT686" s="140">
        <v>33.042857142857137</v>
      </c>
      <c r="CU686" s="140">
        <v>31.63636363636363</v>
      </c>
      <c r="CV686" s="140">
        <v>31.36363636363636</v>
      </c>
      <c r="CW686" s="140">
        <v>31.661538461538459</v>
      </c>
      <c r="CY686" s="105">
        <v>30.161904761904751</v>
      </c>
      <c r="CZ686" s="105">
        <v>30.276190476190479</v>
      </c>
      <c r="DA686" s="105">
        <v>30.43809523809524</v>
      </c>
      <c r="DB686" s="105">
        <v>29.5</v>
      </c>
      <c r="DC686" s="105">
        <v>29.409523809523801</v>
      </c>
      <c r="DD686" s="105">
        <v>29.37619047619048</v>
      </c>
      <c r="DE686" s="105">
        <v>29.920000000000009</v>
      </c>
      <c r="DF686" s="105">
        <v>30.48</v>
      </c>
      <c r="DG686" s="105">
        <v>30.234999999999999</v>
      </c>
      <c r="DH686" s="105">
        <v>29.633333333333329</v>
      </c>
      <c r="DI686" s="105">
        <v>29.3</v>
      </c>
      <c r="DJ686" s="105">
        <v>29.631578947368411</v>
      </c>
    </row>
    <row r="687" spans="1:114" ht="15" customHeight="1" x14ac:dyDescent="0.25">
      <c r="A687" s="70">
        <v>-76.546972220000001</v>
      </c>
      <c r="B687" s="70">
        <v>2.9036944400000002</v>
      </c>
      <c r="C687" s="71">
        <v>1360</v>
      </c>
      <c r="D687" s="56">
        <v>26020250</v>
      </c>
      <c r="E687" s="56"/>
      <c r="F687" s="198" t="s">
        <v>1148</v>
      </c>
      <c r="G687" s="57" t="s">
        <v>98</v>
      </c>
      <c r="H687" s="82" t="s">
        <v>1149</v>
      </c>
      <c r="I687" s="129" t="s">
        <v>1539</v>
      </c>
      <c r="J687" s="129" t="s">
        <v>1539</v>
      </c>
      <c r="K687" s="129" t="s">
        <v>1539</v>
      </c>
      <c r="L687" s="129" t="s">
        <v>1539</v>
      </c>
      <c r="M687" s="129" t="s">
        <v>1539</v>
      </c>
      <c r="N687" s="129" t="s">
        <v>1539</v>
      </c>
      <c r="O687" s="129" t="s">
        <v>1539</v>
      </c>
      <c r="P687" s="129" t="s">
        <v>1539</v>
      </c>
      <c r="Q687" s="129" t="s">
        <v>1539</v>
      </c>
      <c r="R687" s="129" t="s">
        <v>1539</v>
      </c>
      <c r="S687" s="129" t="s">
        <v>1539</v>
      </c>
      <c r="T687" s="129" t="s">
        <v>1539</v>
      </c>
      <c r="U687" s="129" t="s">
        <v>1539</v>
      </c>
      <c r="V687" s="129" t="s">
        <v>1539</v>
      </c>
      <c r="W687" s="129" t="s">
        <v>1539</v>
      </c>
      <c r="X687" s="129" t="s">
        <v>1539</v>
      </c>
      <c r="Y687" s="129" t="s">
        <v>1539</v>
      </c>
      <c r="Z687" s="129" t="s">
        <v>1539</v>
      </c>
      <c r="AA687" s="129" t="s">
        <v>1539</v>
      </c>
      <c r="AB687" s="129" t="s">
        <v>1539</v>
      </c>
      <c r="AC687" s="129" t="s">
        <v>1539</v>
      </c>
      <c r="AD687" s="129" t="s">
        <v>1539</v>
      </c>
      <c r="AE687" s="129" t="s">
        <v>1539</v>
      </c>
      <c r="AF687" s="129" t="s">
        <v>1539</v>
      </c>
      <c r="AG687" s="129" t="s">
        <v>1539</v>
      </c>
      <c r="AH687" s="129" t="s">
        <v>1539</v>
      </c>
      <c r="AI687" s="129" t="s">
        <v>1539</v>
      </c>
      <c r="AJ687" s="129" t="s">
        <v>1539</v>
      </c>
      <c r="AK687" s="129" t="s">
        <v>1539</v>
      </c>
      <c r="AL687" s="129" t="s">
        <v>1539</v>
      </c>
      <c r="AM687" s="129"/>
      <c r="AN687" s="130"/>
      <c r="AO687" s="131"/>
      <c r="AQ687" s="132"/>
      <c r="AR687" s="99"/>
      <c r="AS687" s="133"/>
      <c r="AT687" s="134"/>
      <c r="AU687" s="135" t="s">
        <v>1539</v>
      </c>
      <c r="AV687" s="136"/>
      <c r="AW687" s="140"/>
      <c r="AX687" s="129" t="s">
        <v>1539</v>
      </c>
      <c r="AY687" s="129" t="s">
        <v>1539</v>
      </c>
      <c r="AZ687" s="129" t="s">
        <v>1539</v>
      </c>
      <c r="BA687" s="129" t="s">
        <v>1539</v>
      </c>
      <c r="BB687" s="129" t="s">
        <v>1539</v>
      </c>
      <c r="BC687" s="129" t="s">
        <v>1539</v>
      </c>
      <c r="BD687" s="129" t="s">
        <v>1539</v>
      </c>
      <c r="BE687" s="129"/>
      <c r="BF687" s="129"/>
      <c r="BG687" s="129"/>
      <c r="BH687" s="129"/>
      <c r="BI687" s="129"/>
      <c r="BJ687" s="129"/>
      <c r="BK687" s="129"/>
      <c r="BL687" s="129"/>
      <c r="BM687" s="129"/>
      <c r="BN687" s="137"/>
      <c r="BO687" s="138"/>
      <c r="BP687" s="131"/>
      <c r="BQ687" s="99"/>
      <c r="BR687" s="139"/>
      <c r="BS687" s="132"/>
      <c r="BT687" s="99"/>
      <c r="BU687" s="134"/>
      <c r="BV687" s="135" t="s">
        <v>1539</v>
      </c>
      <c r="BW687" s="116"/>
      <c r="BY687" s="140" t="s">
        <v>1539</v>
      </c>
      <c r="BZ687" s="140" t="s">
        <v>1539</v>
      </c>
      <c r="CA687" s="140" t="s">
        <v>1539</v>
      </c>
      <c r="CB687" s="140" t="s">
        <v>1539</v>
      </c>
      <c r="CC687" s="140" t="s">
        <v>1539</v>
      </c>
      <c r="CD687" s="140" t="s">
        <v>1539</v>
      </c>
      <c r="CE687" s="140" t="s">
        <v>1539</v>
      </c>
      <c r="CF687" s="140" t="s">
        <v>1539</v>
      </c>
      <c r="CG687" s="140" t="s">
        <v>1539</v>
      </c>
      <c r="CH687" s="140" t="s">
        <v>1539</v>
      </c>
      <c r="CI687" s="140" t="s">
        <v>1539</v>
      </c>
      <c r="CJ687" s="140" t="s">
        <v>1539</v>
      </c>
      <c r="CL687" s="140"/>
      <c r="CM687" s="140"/>
      <c r="CN687" s="140"/>
      <c r="CO687" s="140"/>
      <c r="CP687" s="140"/>
      <c r="CQ687" s="140"/>
      <c r="CR687" s="140"/>
      <c r="CS687" s="140"/>
      <c r="CT687" s="140"/>
      <c r="CU687" s="140"/>
      <c r="CV687" s="140"/>
      <c r="CW687" s="140"/>
      <c r="CY687" s="105"/>
      <c r="CZ687" s="105"/>
      <c r="DA687" s="105"/>
      <c r="DB687" s="105"/>
      <c r="DC687" s="105"/>
      <c r="DD687" s="105"/>
      <c r="DE687" s="105"/>
      <c r="DF687" s="105"/>
      <c r="DG687" s="105"/>
      <c r="DH687" s="105"/>
      <c r="DI687" s="105"/>
      <c r="DJ687" s="105"/>
    </row>
    <row r="688" spans="1:114" ht="15" customHeight="1" x14ac:dyDescent="0.25">
      <c r="A688" s="70">
        <v>-76.41</v>
      </c>
      <c r="B688" s="70">
        <v>2.3433333300000001</v>
      </c>
      <c r="C688" s="71">
        <v>2400</v>
      </c>
      <c r="D688" s="56">
        <v>26010020</v>
      </c>
      <c r="E688" s="56"/>
      <c r="F688" s="198" t="s">
        <v>261</v>
      </c>
      <c r="G688" s="57" t="s">
        <v>98</v>
      </c>
      <c r="H688" s="62" t="s">
        <v>262</v>
      </c>
      <c r="I688" s="129" t="s">
        <v>1539</v>
      </c>
      <c r="J688" s="129" t="s">
        <v>1539</v>
      </c>
      <c r="K688" s="129" t="s">
        <v>1539</v>
      </c>
      <c r="L688" s="129" t="s">
        <v>1539</v>
      </c>
      <c r="M688" s="129" t="s">
        <v>1539</v>
      </c>
      <c r="N688" s="129" t="s">
        <v>1539</v>
      </c>
      <c r="O688" s="129" t="s">
        <v>1539</v>
      </c>
      <c r="P688" s="129" t="s">
        <v>1539</v>
      </c>
      <c r="Q688" s="129" t="s">
        <v>1539</v>
      </c>
      <c r="R688" s="129" t="s">
        <v>1539</v>
      </c>
      <c r="S688" s="129" t="s">
        <v>1539</v>
      </c>
      <c r="T688" s="129" t="s">
        <v>1539</v>
      </c>
      <c r="U688" s="129" t="s">
        <v>1539</v>
      </c>
      <c r="V688" s="129" t="s">
        <v>1539</v>
      </c>
      <c r="W688" s="129" t="s">
        <v>1539</v>
      </c>
      <c r="X688" s="129" t="s">
        <v>1539</v>
      </c>
      <c r="Y688" s="129" t="s">
        <v>1539</v>
      </c>
      <c r="Z688" s="129" t="s">
        <v>1539</v>
      </c>
      <c r="AA688" s="129" t="s">
        <v>1539</v>
      </c>
      <c r="AB688" s="129" t="s">
        <v>1539</v>
      </c>
      <c r="AC688" s="129" t="s">
        <v>1539</v>
      </c>
      <c r="AD688" s="129" t="s">
        <v>1539</v>
      </c>
      <c r="AE688" s="129" t="s">
        <v>1539</v>
      </c>
      <c r="AF688" s="129" t="s">
        <v>1539</v>
      </c>
      <c r="AG688" s="129" t="s">
        <v>1539</v>
      </c>
      <c r="AH688" s="129" t="s">
        <v>1539</v>
      </c>
      <c r="AI688" s="129" t="s">
        <v>1539</v>
      </c>
      <c r="AJ688" s="129" t="s">
        <v>1539</v>
      </c>
      <c r="AK688" s="129" t="s">
        <v>1539</v>
      </c>
      <c r="AL688" s="129" t="s">
        <v>1539</v>
      </c>
      <c r="AM688" s="129"/>
      <c r="AN688" s="130"/>
      <c r="AO688" s="131"/>
      <c r="AQ688" s="132"/>
      <c r="AR688" s="99"/>
      <c r="AS688" s="133"/>
      <c r="AT688" s="134"/>
      <c r="AU688" s="135" t="s">
        <v>1539</v>
      </c>
      <c r="AV688" s="136"/>
      <c r="AW688" s="140"/>
      <c r="AX688" s="129" t="s">
        <v>1539</v>
      </c>
      <c r="AY688" s="129" t="s">
        <v>1539</v>
      </c>
      <c r="AZ688" s="129" t="s">
        <v>1539</v>
      </c>
      <c r="BA688" s="129" t="s">
        <v>1539</v>
      </c>
      <c r="BB688" s="129" t="s">
        <v>1539</v>
      </c>
      <c r="BC688" s="129" t="s">
        <v>1539</v>
      </c>
      <c r="BD688" s="129" t="s">
        <v>1539</v>
      </c>
      <c r="BE688" s="129"/>
      <c r="BF688" s="129"/>
      <c r="BG688" s="129"/>
      <c r="BH688" s="129"/>
      <c r="BI688" s="129"/>
      <c r="BJ688" s="129"/>
      <c r="BK688" s="129"/>
      <c r="BL688" s="129"/>
      <c r="BM688" s="129"/>
      <c r="BN688" s="137"/>
      <c r="BO688" s="138"/>
      <c r="BP688" s="131"/>
      <c r="BQ688" s="99"/>
      <c r="BR688" s="139"/>
      <c r="BS688" s="132"/>
      <c r="BT688" s="99"/>
      <c r="BU688" s="134"/>
      <c r="BV688" s="135" t="s">
        <v>1539</v>
      </c>
      <c r="BW688" s="116"/>
      <c r="BY688" s="140" t="s">
        <v>1539</v>
      </c>
      <c r="BZ688" s="140" t="s">
        <v>1539</v>
      </c>
      <c r="CA688" s="140" t="s">
        <v>1539</v>
      </c>
      <c r="CB688" s="140" t="s">
        <v>1539</v>
      </c>
      <c r="CC688" s="140" t="s">
        <v>1539</v>
      </c>
      <c r="CD688" s="140" t="s">
        <v>1539</v>
      </c>
      <c r="CE688" s="140" t="s">
        <v>1539</v>
      </c>
      <c r="CF688" s="140" t="s">
        <v>1539</v>
      </c>
      <c r="CG688" s="140" t="s">
        <v>1539</v>
      </c>
      <c r="CH688" s="140" t="s">
        <v>1539</v>
      </c>
      <c r="CI688" s="140" t="s">
        <v>1539</v>
      </c>
      <c r="CJ688" s="140" t="s">
        <v>1539</v>
      </c>
      <c r="CL688" s="140"/>
      <c r="CM688" s="140"/>
      <c r="CN688" s="140"/>
      <c r="CO688" s="140"/>
      <c r="CP688" s="140"/>
      <c r="CQ688" s="140"/>
      <c r="CR688" s="140"/>
      <c r="CS688" s="140"/>
      <c r="CT688" s="140"/>
      <c r="CU688" s="140"/>
      <c r="CV688" s="140"/>
      <c r="CW688" s="140"/>
      <c r="CY688" s="105"/>
      <c r="CZ688" s="105"/>
      <c r="DA688" s="105"/>
      <c r="DB688" s="105"/>
      <c r="DC688" s="105"/>
      <c r="DD688" s="105"/>
      <c r="DE688" s="105"/>
      <c r="DF688" s="105"/>
      <c r="DG688" s="105"/>
      <c r="DH688" s="105"/>
      <c r="DI688" s="105"/>
      <c r="DJ688" s="105"/>
    </row>
    <row r="689" spans="1:114" ht="15" customHeight="1" x14ac:dyDescent="0.25">
      <c r="A689" s="70">
        <v>-76.231944440000007</v>
      </c>
      <c r="B689" s="70">
        <v>4.8984722200000004</v>
      </c>
      <c r="C689" s="71">
        <v>1115</v>
      </c>
      <c r="D689" s="56">
        <v>54025010</v>
      </c>
      <c r="E689" s="56"/>
      <c r="F689" s="198" t="s">
        <v>1150</v>
      </c>
      <c r="G689" s="57" t="s">
        <v>112</v>
      </c>
      <c r="H689" s="82" t="s">
        <v>1151</v>
      </c>
      <c r="I689" s="129" t="s">
        <v>1539</v>
      </c>
      <c r="J689" s="129" t="s">
        <v>1539</v>
      </c>
      <c r="K689" s="129" t="s">
        <v>1539</v>
      </c>
      <c r="L689" s="129" t="s">
        <v>1539</v>
      </c>
      <c r="M689" s="129" t="s">
        <v>1539</v>
      </c>
      <c r="N689" s="129" t="s">
        <v>1539</v>
      </c>
      <c r="O689" s="129" t="s">
        <v>1539</v>
      </c>
      <c r="P689" s="129" t="s">
        <v>1539</v>
      </c>
      <c r="Q689" s="129" t="s">
        <v>1539</v>
      </c>
      <c r="R689" s="129" t="s">
        <v>1539</v>
      </c>
      <c r="S689" s="129" t="s">
        <v>1539</v>
      </c>
      <c r="T689" s="129" t="s">
        <v>1539</v>
      </c>
      <c r="U689" s="129" t="s">
        <v>1539</v>
      </c>
      <c r="V689" s="129" t="s">
        <v>1539</v>
      </c>
      <c r="W689" s="129" t="s">
        <v>1539</v>
      </c>
      <c r="X689" s="129" t="s">
        <v>1539</v>
      </c>
      <c r="Y689" s="129" t="s">
        <v>1539</v>
      </c>
      <c r="Z689" s="129" t="s">
        <v>1539</v>
      </c>
      <c r="AA689" s="129" t="s">
        <v>1539</v>
      </c>
      <c r="AB689" s="129" t="s">
        <v>1539</v>
      </c>
      <c r="AC689" s="129" t="s">
        <v>1539</v>
      </c>
      <c r="AD689" s="129" t="s">
        <v>1539</v>
      </c>
      <c r="AE689" s="129" t="s">
        <v>1539</v>
      </c>
      <c r="AF689" s="129" t="s">
        <v>1539</v>
      </c>
      <c r="AG689" s="129" t="s">
        <v>1539</v>
      </c>
      <c r="AH689" s="129" t="s">
        <v>1539</v>
      </c>
      <c r="AI689" s="129" t="s">
        <v>1539</v>
      </c>
      <c r="AJ689" s="129" t="s">
        <v>1539</v>
      </c>
      <c r="AK689" s="129" t="s">
        <v>1539</v>
      </c>
      <c r="AL689" s="129" t="s">
        <v>1539</v>
      </c>
      <c r="AM689" s="129"/>
      <c r="AN689" s="130"/>
      <c r="AO689" s="131"/>
      <c r="AQ689" s="132"/>
      <c r="AR689" s="99"/>
      <c r="AS689" s="133"/>
      <c r="AT689" s="134"/>
      <c r="AU689" s="135">
        <v>29.6</v>
      </c>
      <c r="AV689" s="136"/>
      <c r="AW689" s="140"/>
      <c r="AX689" s="129" t="s">
        <v>1539</v>
      </c>
      <c r="AY689" s="129" t="s">
        <v>1539</v>
      </c>
      <c r="AZ689" s="129" t="s">
        <v>1539</v>
      </c>
      <c r="BA689" s="129" t="s">
        <v>1539</v>
      </c>
      <c r="BB689" s="129" t="s">
        <v>1539</v>
      </c>
      <c r="BC689" s="129" t="s">
        <v>1539</v>
      </c>
      <c r="BD689" s="129" t="s">
        <v>1539</v>
      </c>
      <c r="BE689" s="129"/>
      <c r="BF689" s="129"/>
      <c r="BG689" s="129"/>
      <c r="BH689" s="129"/>
      <c r="BI689" s="129"/>
      <c r="BJ689" s="129"/>
      <c r="BK689" s="129"/>
      <c r="BL689" s="129"/>
      <c r="BM689" s="129"/>
      <c r="BN689" s="137"/>
      <c r="BO689" s="138"/>
      <c r="BP689" s="131"/>
      <c r="BQ689" s="99"/>
      <c r="BR689" s="139"/>
      <c r="BS689" s="132"/>
      <c r="BT689" s="99"/>
      <c r="BU689" s="134"/>
      <c r="BV689" s="135">
        <v>28.4</v>
      </c>
      <c r="BW689" s="116"/>
      <c r="BY689" s="140">
        <v>28.8</v>
      </c>
      <c r="BZ689" s="140">
        <v>29.8</v>
      </c>
      <c r="CA689" s="140">
        <v>30.2</v>
      </c>
      <c r="CB689" s="140">
        <v>30</v>
      </c>
      <c r="CC689" s="140">
        <v>30.9</v>
      </c>
      <c r="CD689" s="140">
        <v>29.9</v>
      </c>
      <c r="CE689" s="140">
        <v>34.700000000000003</v>
      </c>
      <c r="CF689" s="140">
        <v>30</v>
      </c>
      <c r="CG689" s="140">
        <v>29.2</v>
      </c>
      <c r="CH689" s="140">
        <v>28.6</v>
      </c>
      <c r="CI689" s="140">
        <v>29.6</v>
      </c>
      <c r="CJ689" s="140">
        <v>28.4</v>
      </c>
      <c r="CL689" s="140">
        <v>25.65217391304348</v>
      </c>
      <c r="CM689" s="140">
        <v>26.054545454545451</v>
      </c>
      <c r="CN689" s="140">
        <v>26.59545454545454</v>
      </c>
      <c r="CO689" s="140">
        <v>26.81904761904763</v>
      </c>
      <c r="CP689" s="140">
        <v>27.035</v>
      </c>
      <c r="CQ689" s="140">
        <v>26.934999999999999</v>
      </c>
      <c r="CR689" s="140">
        <v>26.68571428571428</v>
      </c>
      <c r="CS689" s="140">
        <v>26.838095238095239</v>
      </c>
      <c r="CT689" s="140">
        <v>26.4</v>
      </c>
      <c r="CU689" s="140">
        <v>26.276190476190479</v>
      </c>
      <c r="CV689" s="140">
        <v>25.87826086956521</v>
      </c>
      <c r="CW689" s="140">
        <v>25.708695652173908</v>
      </c>
      <c r="CY689" s="105">
        <v>23.58400000000001</v>
      </c>
      <c r="CZ689" s="105">
        <v>23.888000000000002</v>
      </c>
      <c r="DA689" s="105">
        <v>24.18399999999999</v>
      </c>
      <c r="DB689" s="105">
        <v>24.576000000000011</v>
      </c>
      <c r="DC689" s="105">
        <v>24.731999999999999</v>
      </c>
      <c r="DD689" s="105">
        <v>24.464000000000009</v>
      </c>
      <c r="DE689" s="105">
        <v>24.488</v>
      </c>
      <c r="DF689" s="105">
        <v>24.576000000000001</v>
      </c>
      <c r="DG689" s="105">
        <v>24.26799999999999</v>
      </c>
      <c r="DH689" s="105">
        <v>24.096</v>
      </c>
      <c r="DI689" s="155">
        <v>23.696000000000002</v>
      </c>
      <c r="DJ689" s="155">
        <v>23.524000000000001</v>
      </c>
    </row>
    <row r="690" spans="1:114" ht="15" customHeight="1" x14ac:dyDescent="0.25">
      <c r="A690" s="70">
        <v>-75.568916669999993</v>
      </c>
      <c r="B690" s="70">
        <v>4.6358055599999997</v>
      </c>
      <c r="C690" s="71">
        <v>1910</v>
      </c>
      <c r="D690" s="56">
        <v>26120160</v>
      </c>
      <c r="E690" s="56"/>
      <c r="F690" s="198" t="s">
        <v>1152</v>
      </c>
      <c r="G690" s="57" t="s">
        <v>84</v>
      </c>
      <c r="H690" s="82" t="s">
        <v>178</v>
      </c>
      <c r="I690" s="129" t="s">
        <v>1539</v>
      </c>
      <c r="J690" s="129" t="s">
        <v>1539</v>
      </c>
      <c r="K690" s="129" t="s">
        <v>1539</v>
      </c>
      <c r="L690" s="129" t="s">
        <v>1539</v>
      </c>
      <c r="M690" s="129" t="s">
        <v>1539</v>
      </c>
      <c r="N690" s="129" t="s">
        <v>1539</v>
      </c>
      <c r="O690" s="129" t="s">
        <v>1539</v>
      </c>
      <c r="P690" s="129" t="s">
        <v>1539</v>
      </c>
      <c r="Q690" s="129" t="s">
        <v>1539</v>
      </c>
      <c r="R690" s="129" t="s">
        <v>1539</v>
      </c>
      <c r="S690" s="129" t="s">
        <v>1539</v>
      </c>
      <c r="T690" s="129" t="s">
        <v>1539</v>
      </c>
      <c r="U690" s="129" t="s">
        <v>1539</v>
      </c>
      <c r="V690" s="129" t="s">
        <v>1539</v>
      </c>
      <c r="W690" s="129" t="s">
        <v>1539</v>
      </c>
      <c r="X690" s="129" t="s">
        <v>1539</v>
      </c>
      <c r="Y690" s="129" t="s">
        <v>1539</v>
      </c>
      <c r="Z690" s="129" t="s">
        <v>1539</v>
      </c>
      <c r="AA690" s="129" t="s">
        <v>1539</v>
      </c>
      <c r="AB690" s="129" t="s">
        <v>1539</v>
      </c>
      <c r="AC690" s="129" t="s">
        <v>1539</v>
      </c>
      <c r="AD690" s="129" t="s">
        <v>1539</v>
      </c>
      <c r="AE690" s="129" t="s">
        <v>1539</v>
      </c>
      <c r="AF690" s="129" t="s">
        <v>1539</v>
      </c>
      <c r="AG690" s="129" t="s">
        <v>1539</v>
      </c>
      <c r="AH690" s="129" t="s">
        <v>1539</v>
      </c>
      <c r="AI690" s="129" t="s">
        <v>1539</v>
      </c>
      <c r="AJ690" s="129" t="s">
        <v>1539</v>
      </c>
      <c r="AK690" s="129" t="s">
        <v>1539</v>
      </c>
      <c r="AL690" s="129" t="s">
        <v>1539</v>
      </c>
      <c r="AM690" s="129"/>
      <c r="AN690" s="130"/>
      <c r="AO690" s="131"/>
      <c r="AQ690" s="132"/>
      <c r="AR690" s="99"/>
      <c r="AS690" s="133"/>
      <c r="AT690" s="134"/>
      <c r="AU690" s="135" t="s">
        <v>1539</v>
      </c>
      <c r="AV690" s="136"/>
      <c r="AW690" s="140"/>
      <c r="AX690" s="129" t="s">
        <v>1539</v>
      </c>
      <c r="AY690" s="129" t="s">
        <v>1539</v>
      </c>
      <c r="AZ690" s="129" t="s">
        <v>1539</v>
      </c>
      <c r="BA690" s="129" t="s">
        <v>1539</v>
      </c>
      <c r="BB690" s="129" t="s">
        <v>1539</v>
      </c>
      <c r="BC690" s="129" t="s">
        <v>1539</v>
      </c>
      <c r="BD690" s="129" t="s">
        <v>1539</v>
      </c>
      <c r="BE690" s="129"/>
      <c r="BF690" s="129"/>
      <c r="BG690" s="129"/>
      <c r="BH690" s="129"/>
      <c r="BI690" s="129"/>
      <c r="BJ690" s="129"/>
      <c r="BK690" s="129"/>
      <c r="BL690" s="129"/>
      <c r="BM690" s="129"/>
      <c r="BN690" s="137"/>
      <c r="BO690" s="138"/>
      <c r="BP690" s="131"/>
      <c r="BQ690" s="99"/>
      <c r="BR690" s="139"/>
      <c r="BS690" s="132"/>
      <c r="BT690" s="99"/>
      <c r="BU690" s="134"/>
      <c r="BV690" s="135" t="s">
        <v>1539</v>
      </c>
      <c r="BW690" s="116"/>
      <c r="BY690" s="140" t="s">
        <v>1539</v>
      </c>
      <c r="BZ690" s="140" t="s">
        <v>1539</v>
      </c>
      <c r="CA690" s="140" t="s">
        <v>1539</v>
      </c>
      <c r="CB690" s="140" t="s">
        <v>1539</v>
      </c>
      <c r="CC690" s="140" t="s">
        <v>1539</v>
      </c>
      <c r="CD690" s="140" t="s">
        <v>1539</v>
      </c>
      <c r="CE690" s="140" t="s">
        <v>1539</v>
      </c>
      <c r="CF690" s="140" t="s">
        <v>1539</v>
      </c>
      <c r="CG690" s="140" t="s">
        <v>1539</v>
      </c>
      <c r="CH690" s="140" t="s">
        <v>1539</v>
      </c>
      <c r="CI690" s="140" t="s">
        <v>1539</v>
      </c>
      <c r="CJ690" s="140" t="s">
        <v>1539</v>
      </c>
      <c r="CL690" s="140"/>
      <c r="CM690" s="140"/>
      <c r="CN690" s="140"/>
      <c r="CO690" s="140"/>
      <c r="CP690" s="140"/>
      <c r="CQ690" s="140"/>
      <c r="CR690" s="140"/>
      <c r="CS690" s="140"/>
      <c r="CT690" s="140"/>
      <c r="CU690" s="140"/>
      <c r="CV690" s="140"/>
      <c r="CW690" s="140"/>
      <c r="CY690" s="105"/>
      <c r="CZ690" s="105"/>
      <c r="DA690" s="105"/>
      <c r="DB690" s="105"/>
      <c r="DC690" s="105"/>
      <c r="DD690" s="105"/>
      <c r="DE690" s="105"/>
      <c r="DF690" s="105"/>
      <c r="DG690" s="105"/>
      <c r="DH690" s="105"/>
      <c r="DI690" s="105"/>
      <c r="DJ690" s="105"/>
    </row>
    <row r="691" spans="1:114" ht="15" customHeight="1" x14ac:dyDescent="0.25">
      <c r="A691" s="70">
        <v>-76.45</v>
      </c>
      <c r="B691" s="70">
        <v>3.05</v>
      </c>
      <c r="C691" s="71">
        <v>1015</v>
      </c>
      <c r="D691" s="56">
        <v>26025030</v>
      </c>
      <c r="E691" s="56"/>
      <c r="F691" s="198" t="s">
        <v>1153</v>
      </c>
      <c r="G691" s="57" t="s">
        <v>98</v>
      </c>
      <c r="H691" s="82" t="s">
        <v>1149</v>
      </c>
      <c r="I691" s="129" t="s">
        <v>1539</v>
      </c>
      <c r="J691" s="129" t="s">
        <v>1539</v>
      </c>
      <c r="K691" s="129" t="s">
        <v>1539</v>
      </c>
      <c r="L691" s="129" t="s">
        <v>1539</v>
      </c>
      <c r="M691" s="129" t="s">
        <v>1539</v>
      </c>
      <c r="N691" s="129" t="s">
        <v>1539</v>
      </c>
      <c r="O691" s="129" t="s">
        <v>1539</v>
      </c>
      <c r="P691" s="129" t="s">
        <v>1539</v>
      </c>
      <c r="Q691" s="129" t="s">
        <v>1539</v>
      </c>
      <c r="R691" s="129" t="s">
        <v>1539</v>
      </c>
      <c r="S691" s="129" t="s">
        <v>1539</v>
      </c>
      <c r="T691" s="129" t="s">
        <v>1539</v>
      </c>
      <c r="U691" s="129" t="s">
        <v>1539</v>
      </c>
      <c r="V691" s="129" t="s">
        <v>1539</v>
      </c>
      <c r="W691" s="129" t="s">
        <v>1539</v>
      </c>
      <c r="X691" s="129" t="s">
        <v>1539</v>
      </c>
      <c r="Y691" s="129" t="s">
        <v>1539</v>
      </c>
      <c r="Z691" s="129" t="s">
        <v>1539</v>
      </c>
      <c r="AA691" s="129" t="s">
        <v>1539</v>
      </c>
      <c r="AB691" s="129" t="s">
        <v>1539</v>
      </c>
      <c r="AC691" s="129" t="s">
        <v>1539</v>
      </c>
      <c r="AD691" s="129" t="s">
        <v>1539</v>
      </c>
      <c r="AE691" s="129" t="s">
        <v>1539</v>
      </c>
      <c r="AF691" s="129" t="s">
        <v>1539</v>
      </c>
      <c r="AG691" s="129" t="s">
        <v>1539</v>
      </c>
      <c r="AH691" s="129" t="s">
        <v>1539</v>
      </c>
      <c r="AI691" s="129" t="s">
        <v>1539</v>
      </c>
      <c r="AJ691" s="129" t="s">
        <v>1539</v>
      </c>
      <c r="AK691" s="129" t="s">
        <v>1539</v>
      </c>
      <c r="AL691" s="129" t="s">
        <v>1539</v>
      </c>
      <c r="AM691" s="129"/>
      <c r="AN691" s="130"/>
      <c r="AO691" s="131"/>
      <c r="AQ691" s="132"/>
      <c r="AR691" s="99"/>
      <c r="AS691" s="133"/>
      <c r="AT691" s="134"/>
      <c r="AU691" s="135" t="s">
        <v>1539</v>
      </c>
      <c r="AV691" s="136"/>
      <c r="AW691" s="140"/>
      <c r="AX691" s="129" t="s">
        <v>1539</v>
      </c>
      <c r="AY691" s="129" t="s">
        <v>1539</v>
      </c>
      <c r="AZ691" s="129" t="s">
        <v>1539</v>
      </c>
      <c r="BA691" s="129" t="s">
        <v>1539</v>
      </c>
      <c r="BB691" s="129" t="s">
        <v>1539</v>
      </c>
      <c r="BC691" s="129" t="s">
        <v>1539</v>
      </c>
      <c r="BD691" s="129" t="s">
        <v>1539</v>
      </c>
      <c r="BE691" s="129"/>
      <c r="BF691" s="129"/>
      <c r="BG691" s="129"/>
      <c r="BH691" s="129"/>
      <c r="BI691" s="129"/>
      <c r="BJ691" s="129"/>
      <c r="BK691" s="129"/>
      <c r="BL691" s="129"/>
      <c r="BM691" s="129"/>
      <c r="BN691" s="137"/>
      <c r="BO691" s="138"/>
      <c r="BP691" s="131"/>
      <c r="BQ691" s="99"/>
      <c r="BR691" s="139"/>
      <c r="BS691" s="132"/>
      <c r="BT691" s="99"/>
      <c r="BU691" s="134"/>
      <c r="BV691" s="135" t="s">
        <v>1539</v>
      </c>
      <c r="BW691" s="116"/>
      <c r="BY691" s="140" t="s">
        <v>1539</v>
      </c>
      <c r="BZ691" s="140" t="s">
        <v>1539</v>
      </c>
      <c r="CA691" s="140" t="s">
        <v>1539</v>
      </c>
      <c r="CB691" s="140" t="s">
        <v>1539</v>
      </c>
      <c r="CC691" s="140" t="s">
        <v>1539</v>
      </c>
      <c r="CD691" s="140" t="s">
        <v>1539</v>
      </c>
      <c r="CE691" s="140" t="s">
        <v>1539</v>
      </c>
      <c r="CF691" s="140" t="s">
        <v>1539</v>
      </c>
      <c r="CG691" s="140" t="s">
        <v>1539</v>
      </c>
      <c r="CH691" s="140" t="s">
        <v>1539</v>
      </c>
      <c r="CI691" s="140" t="s">
        <v>1539</v>
      </c>
      <c r="CJ691" s="140" t="s">
        <v>1539</v>
      </c>
      <c r="CL691" s="140"/>
      <c r="CM691" s="140"/>
      <c r="CN691" s="140"/>
      <c r="CO691" s="140"/>
      <c r="CP691" s="140"/>
      <c r="CQ691" s="140"/>
      <c r="CR691" s="140"/>
      <c r="CS691" s="140"/>
      <c r="CT691" s="140"/>
      <c r="CU691" s="140"/>
      <c r="CV691" s="140"/>
      <c r="CW691" s="140"/>
      <c r="CY691" s="105"/>
      <c r="CZ691" s="105"/>
      <c r="DA691" s="105"/>
      <c r="DB691" s="105"/>
      <c r="DC691" s="105"/>
      <c r="DD691" s="105"/>
      <c r="DE691" s="105"/>
      <c r="DF691" s="105"/>
      <c r="DG691" s="105"/>
      <c r="DH691" s="105"/>
      <c r="DI691" s="105"/>
      <c r="DJ691" s="105"/>
    </row>
    <row r="692" spans="1:114" ht="15" customHeight="1" x14ac:dyDescent="0.25">
      <c r="A692" s="70">
        <v>-75.888055559999998</v>
      </c>
      <c r="B692" s="70">
        <v>4.0333333299999996</v>
      </c>
      <c r="C692" s="71">
        <v>2902</v>
      </c>
      <c r="D692" s="56">
        <v>26105140</v>
      </c>
      <c r="E692" s="56"/>
      <c r="F692" s="195" t="s">
        <v>1571</v>
      </c>
      <c r="G692" s="57" t="s">
        <v>95</v>
      </c>
      <c r="H692" s="82" t="s">
        <v>1570</v>
      </c>
      <c r="I692" s="129">
        <v>19.8</v>
      </c>
      <c r="J692" s="129">
        <v>16.600000000000001</v>
      </c>
      <c r="K692" s="129">
        <v>15</v>
      </c>
      <c r="L692" s="129">
        <v>16</v>
      </c>
      <c r="M692" s="129">
        <v>15</v>
      </c>
      <c r="N692" s="129">
        <v>14.8</v>
      </c>
      <c r="O692" s="129">
        <v>16.600000000000001</v>
      </c>
      <c r="P692" s="129">
        <v>15.4</v>
      </c>
      <c r="Q692" s="129">
        <v>16</v>
      </c>
      <c r="R692" s="129">
        <v>17</v>
      </c>
      <c r="S692" s="129">
        <v>19</v>
      </c>
      <c r="T692" s="129">
        <v>17.8</v>
      </c>
      <c r="U692" s="129">
        <v>14.8</v>
      </c>
      <c r="V692" s="129">
        <v>14</v>
      </c>
      <c r="W692" s="129">
        <v>13.6</v>
      </c>
      <c r="X692" s="129">
        <v>13.6</v>
      </c>
      <c r="Y692" s="129" t="s">
        <v>1539</v>
      </c>
      <c r="Z692" s="129" t="s">
        <v>1539</v>
      </c>
      <c r="AA692" s="129" t="s">
        <v>1539</v>
      </c>
      <c r="AB692" s="129" t="s">
        <v>1539</v>
      </c>
      <c r="AC692" s="129" t="s">
        <v>1539</v>
      </c>
      <c r="AD692" s="129" t="s">
        <v>1539</v>
      </c>
      <c r="AE692" s="129" t="s">
        <v>1539</v>
      </c>
      <c r="AF692" s="129" t="s">
        <v>1539</v>
      </c>
      <c r="AG692" s="129" t="s">
        <v>1539</v>
      </c>
      <c r="AH692" s="129" t="s">
        <v>1539</v>
      </c>
      <c r="AI692" s="129" t="s">
        <v>1539</v>
      </c>
      <c r="AJ692" s="129">
        <v>15</v>
      </c>
      <c r="AK692" s="129">
        <v>13.8</v>
      </c>
      <c r="AL692" s="129">
        <v>16</v>
      </c>
      <c r="AM692" s="129"/>
      <c r="AN692" s="130">
        <f>+LOOKUP(1000,I692:AM692)</f>
        <v>16</v>
      </c>
      <c r="AO692" s="131"/>
      <c r="AQ692" s="132"/>
      <c r="AR692" s="99"/>
      <c r="AS692" s="133"/>
      <c r="AT692" s="134">
        <f>+MAX(I692:AM692)</f>
        <v>19.8</v>
      </c>
      <c r="AU692" s="135">
        <v>20</v>
      </c>
      <c r="AV692" s="136">
        <f>+AT692-AU692</f>
        <v>-0.19999999999999929</v>
      </c>
      <c r="AW692" s="140"/>
      <c r="AX692" s="129">
        <v>18.600000000000001</v>
      </c>
      <c r="AY692" s="129">
        <v>15</v>
      </c>
      <c r="AZ692" s="129">
        <v>19</v>
      </c>
      <c r="BA692" s="129">
        <v>15</v>
      </c>
      <c r="BB692" s="129">
        <v>14</v>
      </c>
      <c r="BC692" s="129">
        <v>18</v>
      </c>
      <c r="BD692" s="129" t="s">
        <v>1539</v>
      </c>
      <c r="BE692" s="129"/>
      <c r="BF692" s="129"/>
      <c r="BG692" s="129"/>
      <c r="BH692" s="129"/>
      <c r="BI692" s="129"/>
      <c r="BJ692" s="129"/>
      <c r="BK692" s="129"/>
      <c r="BL692" s="129"/>
      <c r="BM692" s="129"/>
      <c r="BN692" s="137">
        <f>+LOOKUP(1000,AX692:BM692)</f>
        <v>18</v>
      </c>
      <c r="BO692" s="138"/>
      <c r="BP692" s="131"/>
      <c r="BQ692" s="99">
        <f>+BN692-BP692</f>
        <v>18</v>
      </c>
      <c r="BR692" s="139"/>
      <c r="BS692" s="132">
        <f>+AVERAGE(AX692:BM692)</f>
        <v>16.599999999999998</v>
      </c>
      <c r="BT692" s="99">
        <f>+BS692-BP692</f>
        <v>16.599999999999998</v>
      </c>
      <c r="BU692" s="134">
        <f>+MAX(AX692:BM692)</f>
        <v>19</v>
      </c>
      <c r="BV692" s="135">
        <v>21.2</v>
      </c>
      <c r="BW692" s="116">
        <f>+BU692-BV692</f>
        <v>-2.1999999999999993</v>
      </c>
      <c r="BY692" s="140">
        <v>24.2</v>
      </c>
      <c r="BZ692" s="140">
        <v>24</v>
      </c>
      <c r="CA692" s="140">
        <v>21.8</v>
      </c>
      <c r="CB692" s="140">
        <v>21.2</v>
      </c>
      <c r="CC692" s="140">
        <v>21</v>
      </c>
      <c r="CD692" s="140">
        <v>21</v>
      </c>
      <c r="CE692" s="140">
        <v>20</v>
      </c>
      <c r="CF692" s="140">
        <v>21.2</v>
      </c>
      <c r="CG692" s="140">
        <v>21.2</v>
      </c>
      <c r="CH692" s="140">
        <v>22</v>
      </c>
      <c r="CI692" s="140">
        <v>20</v>
      </c>
      <c r="CJ692" s="140">
        <v>21.2</v>
      </c>
      <c r="CL692" s="140">
        <v>18.112500000000001</v>
      </c>
      <c r="CM692" s="140">
        <v>18.18095238095238</v>
      </c>
      <c r="CN692" s="140">
        <v>18.629166666666659</v>
      </c>
      <c r="CO692" s="140">
        <v>18.517391304347822</v>
      </c>
      <c r="CP692" s="140">
        <v>18.574999999999999</v>
      </c>
      <c r="CQ692" s="140">
        <v>18.074999999999999</v>
      </c>
      <c r="CR692" s="140">
        <v>17.858333333333331</v>
      </c>
      <c r="CS692" s="140">
        <v>17.850000000000001</v>
      </c>
      <c r="CT692" s="140">
        <v>18.182608695652171</v>
      </c>
      <c r="CU692" s="140">
        <v>18.013043478260869</v>
      </c>
      <c r="CV692" s="140">
        <v>17.7</v>
      </c>
      <c r="CW692" s="140">
        <v>17.94166666666667</v>
      </c>
      <c r="CY692" s="105">
        <v>16.095833333333331</v>
      </c>
      <c r="CZ692" s="105">
        <v>16.1952380952381</v>
      </c>
      <c r="DA692" s="105">
        <v>16.358333333333331</v>
      </c>
      <c r="DB692" s="105">
        <v>16.447826086956521</v>
      </c>
      <c r="DC692" s="105">
        <v>16.425000000000001</v>
      </c>
      <c r="DD692" s="105">
        <v>16.170833333333331</v>
      </c>
      <c r="DE692" s="105">
        <v>15.725</v>
      </c>
      <c r="DF692" s="105">
        <v>15.875</v>
      </c>
      <c r="DG692" s="105">
        <v>16.160869565217389</v>
      </c>
      <c r="DH692" s="105">
        <v>15.75652173913044</v>
      </c>
      <c r="DI692" s="105">
        <v>15.67826086956522</v>
      </c>
      <c r="DJ692" s="105">
        <v>15.6875</v>
      </c>
    </row>
    <row r="693" spans="1:114" ht="15" customHeight="1" x14ac:dyDescent="0.25">
      <c r="A693" s="70">
        <v>-76.503222219999998</v>
      </c>
      <c r="B693" s="70">
        <v>3.45730556</v>
      </c>
      <c r="C693" s="71">
        <v>954</v>
      </c>
      <c r="D693" s="56">
        <v>26085120</v>
      </c>
      <c r="E693" s="56"/>
      <c r="F693" s="198" t="s">
        <v>1154</v>
      </c>
      <c r="G693" s="57" t="s">
        <v>95</v>
      </c>
      <c r="H693" s="82" t="s">
        <v>258</v>
      </c>
      <c r="I693" s="129" t="s">
        <v>1539</v>
      </c>
      <c r="J693" s="129" t="s">
        <v>1539</v>
      </c>
      <c r="K693" s="129" t="s">
        <v>1539</v>
      </c>
      <c r="L693" s="129" t="s">
        <v>1539</v>
      </c>
      <c r="M693" s="129" t="s">
        <v>1539</v>
      </c>
      <c r="N693" s="129" t="s">
        <v>1539</v>
      </c>
      <c r="O693" s="129" t="s">
        <v>1539</v>
      </c>
      <c r="P693" s="129" t="s">
        <v>1539</v>
      </c>
      <c r="Q693" s="129" t="s">
        <v>1539</v>
      </c>
      <c r="R693" s="129" t="s">
        <v>1539</v>
      </c>
      <c r="S693" s="129" t="s">
        <v>1539</v>
      </c>
      <c r="T693" s="129" t="s">
        <v>1539</v>
      </c>
      <c r="U693" s="129" t="s">
        <v>1539</v>
      </c>
      <c r="V693" s="129" t="s">
        <v>1539</v>
      </c>
      <c r="W693" s="129" t="s">
        <v>1539</v>
      </c>
      <c r="X693" s="129" t="s">
        <v>1539</v>
      </c>
      <c r="Y693" s="129" t="s">
        <v>1539</v>
      </c>
      <c r="Z693" s="129" t="s">
        <v>1539</v>
      </c>
      <c r="AA693" s="129" t="s">
        <v>1539</v>
      </c>
      <c r="AB693" s="129" t="s">
        <v>1539</v>
      </c>
      <c r="AC693" s="129" t="s">
        <v>1539</v>
      </c>
      <c r="AD693" s="129" t="s">
        <v>1539</v>
      </c>
      <c r="AE693" s="129" t="s">
        <v>1539</v>
      </c>
      <c r="AF693" s="129" t="s">
        <v>1539</v>
      </c>
      <c r="AG693" s="129" t="s">
        <v>1539</v>
      </c>
      <c r="AH693" s="129" t="s">
        <v>1539</v>
      </c>
      <c r="AI693" s="129" t="s">
        <v>1539</v>
      </c>
      <c r="AJ693" s="129" t="s">
        <v>1539</v>
      </c>
      <c r="AK693" s="129" t="s">
        <v>1539</v>
      </c>
      <c r="AL693" s="129" t="s">
        <v>1539</v>
      </c>
      <c r="AM693" s="129"/>
      <c r="AN693" s="130"/>
      <c r="AO693" s="131"/>
      <c r="AQ693" s="132"/>
      <c r="AR693" s="99"/>
      <c r="AS693" s="133"/>
      <c r="AT693" s="134"/>
      <c r="AU693" s="135" t="s">
        <v>1539</v>
      </c>
      <c r="AV693" s="136"/>
      <c r="AW693" s="140"/>
      <c r="AX693" s="129" t="s">
        <v>1539</v>
      </c>
      <c r="AY693" s="129" t="s">
        <v>1539</v>
      </c>
      <c r="AZ693" s="129" t="s">
        <v>1539</v>
      </c>
      <c r="BA693" s="129" t="s">
        <v>1539</v>
      </c>
      <c r="BB693" s="129" t="s">
        <v>1539</v>
      </c>
      <c r="BC693" s="129" t="s">
        <v>1539</v>
      </c>
      <c r="BD693" s="129" t="s">
        <v>1539</v>
      </c>
      <c r="BE693" s="129"/>
      <c r="BF693" s="129"/>
      <c r="BG693" s="129"/>
      <c r="BH693" s="129"/>
      <c r="BI693" s="129"/>
      <c r="BJ693" s="129"/>
      <c r="BK693" s="129"/>
      <c r="BL693" s="129"/>
      <c r="BM693" s="129"/>
      <c r="BN693" s="137"/>
      <c r="BO693" s="138"/>
      <c r="BP693" s="131"/>
      <c r="BQ693" s="99"/>
      <c r="BR693" s="139"/>
      <c r="BS693" s="132"/>
      <c r="BT693" s="99"/>
      <c r="BU693" s="134"/>
      <c r="BV693" s="135" t="s">
        <v>1539</v>
      </c>
      <c r="BW693" s="116"/>
      <c r="BY693" s="140" t="s">
        <v>1539</v>
      </c>
      <c r="BZ693" s="140" t="s">
        <v>1539</v>
      </c>
      <c r="CA693" s="140" t="s">
        <v>1539</v>
      </c>
      <c r="CB693" s="140" t="s">
        <v>1539</v>
      </c>
      <c r="CC693" s="140" t="s">
        <v>1539</v>
      </c>
      <c r="CD693" s="140" t="s">
        <v>1539</v>
      </c>
      <c r="CE693" s="140" t="s">
        <v>1539</v>
      </c>
      <c r="CF693" s="140" t="s">
        <v>1539</v>
      </c>
      <c r="CG693" s="140" t="s">
        <v>1539</v>
      </c>
      <c r="CH693" s="140" t="s">
        <v>1539</v>
      </c>
      <c r="CI693" s="140" t="s">
        <v>1539</v>
      </c>
      <c r="CJ693" s="140" t="s">
        <v>1539</v>
      </c>
      <c r="CL693" s="140">
        <v>32.4</v>
      </c>
      <c r="CM693" s="140">
        <v>32.524999999999999</v>
      </c>
      <c r="CN693" s="140">
        <v>32.861538461538458</v>
      </c>
      <c r="CO693" s="140">
        <v>32.453846153846158</v>
      </c>
      <c r="CP693" s="140">
        <v>32.43333333333333</v>
      </c>
      <c r="CQ693" s="140">
        <v>32.127272727272732</v>
      </c>
      <c r="CR693" s="140">
        <v>32.569230769230771</v>
      </c>
      <c r="CS693" s="140">
        <v>33.507692307692302</v>
      </c>
      <c r="CT693" s="140">
        <v>33.315384615384623</v>
      </c>
      <c r="CU693" s="140">
        <v>32.907692307692322</v>
      </c>
      <c r="CV693" s="140">
        <v>31.507692307692309</v>
      </c>
      <c r="CW693" s="140">
        <v>31.45454545454545</v>
      </c>
      <c r="CY693" s="105">
        <v>30.233333333333331</v>
      </c>
      <c r="CZ693" s="105">
        <v>30.35</v>
      </c>
      <c r="DA693" s="105">
        <v>30.3</v>
      </c>
      <c r="DB693" s="105">
        <v>29.776923076923079</v>
      </c>
      <c r="DC693" s="105">
        <v>29.508333333333329</v>
      </c>
      <c r="DD693" s="105">
        <v>29.4</v>
      </c>
      <c r="DE693" s="105">
        <v>30.223076923076921</v>
      </c>
      <c r="DF693" s="105">
        <v>30.992307692307691</v>
      </c>
      <c r="DG693" s="105">
        <v>30.4</v>
      </c>
      <c r="DH693" s="105">
        <v>29.761538461538461</v>
      </c>
      <c r="DI693" s="105">
        <v>28.969230769230769</v>
      </c>
      <c r="DJ693" s="105">
        <v>29.118181818181821</v>
      </c>
    </row>
    <row r="694" spans="1:114" ht="15" customHeight="1" x14ac:dyDescent="0.25">
      <c r="A694" s="70">
        <v>-76.533777779999994</v>
      </c>
      <c r="B694" s="70">
        <v>3.3780000000000001</v>
      </c>
      <c r="C694" s="71">
        <v>985</v>
      </c>
      <c r="D694" s="50">
        <v>26055120</v>
      </c>
      <c r="E694" s="56"/>
      <c r="F694" s="198" t="s">
        <v>1155</v>
      </c>
      <c r="G694" s="57" t="s">
        <v>95</v>
      </c>
      <c r="H694" s="82" t="s">
        <v>258</v>
      </c>
      <c r="I694" s="129" t="s">
        <v>1539</v>
      </c>
      <c r="J694" s="129" t="s">
        <v>1539</v>
      </c>
      <c r="K694" s="129" t="s">
        <v>1539</v>
      </c>
      <c r="L694" s="129" t="s">
        <v>1539</v>
      </c>
      <c r="M694" s="129" t="s">
        <v>1539</v>
      </c>
      <c r="N694" s="129" t="s">
        <v>1539</v>
      </c>
      <c r="O694" s="129" t="s">
        <v>1539</v>
      </c>
      <c r="P694" s="129" t="s">
        <v>1539</v>
      </c>
      <c r="Q694" s="129" t="s">
        <v>1539</v>
      </c>
      <c r="R694" s="129" t="s">
        <v>1539</v>
      </c>
      <c r="S694" s="129" t="s">
        <v>1539</v>
      </c>
      <c r="T694" s="129" t="s">
        <v>1539</v>
      </c>
      <c r="U694" s="129" t="s">
        <v>1539</v>
      </c>
      <c r="V694" s="129" t="s">
        <v>1539</v>
      </c>
      <c r="W694" s="129" t="s">
        <v>1539</v>
      </c>
      <c r="X694" s="129" t="s">
        <v>1539</v>
      </c>
      <c r="Y694" s="129" t="s">
        <v>1539</v>
      </c>
      <c r="Z694" s="129" t="s">
        <v>1539</v>
      </c>
      <c r="AA694" s="129" t="s">
        <v>1539</v>
      </c>
      <c r="AB694" s="129" t="s">
        <v>1539</v>
      </c>
      <c r="AC694" s="129" t="s">
        <v>1539</v>
      </c>
      <c r="AD694" s="129" t="s">
        <v>1539</v>
      </c>
      <c r="AE694" s="129" t="s">
        <v>1539</v>
      </c>
      <c r="AF694" s="129" t="s">
        <v>1539</v>
      </c>
      <c r="AG694" s="129" t="s">
        <v>1539</v>
      </c>
      <c r="AH694" s="129" t="s">
        <v>1539</v>
      </c>
      <c r="AI694" s="129" t="s">
        <v>1539</v>
      </c>
      <c r="AJ694" s="129" t="s">
        <v>1539</v>
      </c>
      <c r="AK694" s="129" t="s">
        <v>1539</v>
      </c>
      <c r="AL694" s="129" t="s">
        <v>1539</v>
      </c>
      <c r="AM694" s="129"/>
      <c r="AN694" s="130"/>
      <c r="AO694" s="131"/>
      <c r="AQ694" s="132"/>
      <c r="AR694" s="99"/>
      <c r="AS694" s="133"/>
      <c r="AT694" s="134"/>
      <c r="AU694" s="135">
        <v>33.700000000000003</v>
      </c>
      <c r="AV694" s="136"/>
      <c r="AW694" s="140"/>
      <c r="AX694" s="129" t="s">
        <v>1539</v>
      </c>
      <c r="AY694" s="129" t="s">
        <v>1539</v>
      </c>
      <c r="AZ694" s="129" t="s">
        <v>1539</v>
      </c>
      <c r="BA694" s="129" t="s">
        <v>1539</v>
      </c>
      <c r="BB694" s="129" t="s">
        <v>1539</v>
      </c>
      <c r="BC694" s="129" t="s">
        <v>1539</v>
      </c>
      <c r="BD694" s="129" t="s">
        <v>1539</v>
      </c>
      <c r="BE694" s="129"/>
      <c r="BF694" s="129"/>
      <c r="BG694" s="129"/>
      <c r="BH694" s="129"/>
      <c r="BI694" s="129"/>
      <c r="BJ694" s="129"/>
      <c r="BK694" s="129"/>
      <c r="BL694" s="129"/>
      <c r="BM694" s="129"/>
      <c r="BN694" s="137"/>
      <c r="BO694" s="138"/>
      <c r="BP694" s="131"/>
      <c r="BQ694" s="99"/>
      <c r="BR694" s="139"/>
      <c r="BS694" s="132"/>
      <c r="BT694" s="99"/>
      <c r="BU694" s="134"/>
      <c r="BV694" s="135">
        <v>35</v>
      </c>
      <c r="BW694" s="116"/>
      <c r="BY694" s="140">
        <v>36.1</v>
      </c>
      <c r="BZ694" s="140">
        <v>35.200000000000003</v>
      </c>
      <c r="CA694" s="140">
        <v>36.200000000000003</v>
      </c>
      <c r="CB694" s="140">
        <v>34.5</v>
      </c>
      <c r="CC694" s="140">
        <v>33.700000000000003</v>
      </c>
      <c r="CD694" s="140">
        <v>35.6</v>
      </c>
      <c r="CE694" s="140">
        <v>37.700000000000003</v>
      </c>
      <c r="CF694" s="140">
        <v>38.1</v>
      </c>
      <c r="CG694" s="140">
        <v>37.299999999999997</v>
      </c>
      <c r="CH694" s="140">
        <v>34.6</v>
      </c>
      <c r="CI694" s="140">
        <v>33.700000000000003</v>
      </c>
      <c r="CJ694" s="140">
        <v>35</v>
      </c>
      <c r="CL694" s="140">
        <v>32.139285714285712</v>
      </c>
      <c r="CM694" s="140">
        <v>32.4962962962963</v>
      </c>
      <c r="CN694" s="140">
        <v>32.924999999999997</v>
      </c>
      <c r="CO694" s="140">
        <v>32.38214285714286</v>
      </c>
      <c r="CP694" s="140">
        <v>31.92307692307693</v>
      </c>
      <c r="CQ694" s="140">
        <v>32.170370370370357</v>
      </c>
      <c r="CR694" s="140">
        <v>32.996428571428567</v>
      </c>
      <c r="CS694" s="140">
        <v>33.710714285714282</v>
      </c>
      <c r="CT694" s="140">
        <v>33.911538461538463</v>
      </c>
      <c r="CU694" s="140">
        <v>32.465384615384608</v>
      </c>
      <c r="CV694" s="140">
        <v>31.45384615384615</v>
      </c>
      <c r="CW694" s="140">
        <v>31.359259259259261</v>
      </c>
      <c r="CY694" s="105">
        <v>29.97000000000001</v>
      </c>
      <c r="CZ694" s="105">
        <v>30.256666666666661</v>
      </c>
      <c r="DA694" s="105">
        <v>30.166666666666661</v>
      </c>
      <c r="DB694" s="105">
        <v>29.59333333333333</v>
      </c>
      <c r="DC694" s="105">
        <v>29.393333333333331</v>
      </c>
      <c r="DD694" s="105">
        <v>29.56666666666667</v>
      </c>
      <c r="DE694" s="105">
        <v>30.250000000000011</v>
      </c>
      <c r="DF694" s="105">
        <v>31.089999999999989</v>
      </c>
      <c r="DG694" s="105">
        <v>30.68666666666666</v>
      </c>
      <c r="DH694" s="105">
        <v>29.53</v>
      </c>
      <c r="DI694" s="105">
        <v>28.963333333333331</v>
      </c>
      <c r="DJ694" s="105">
        <v>29.16</v>
      </c>
    </row>
    <row r="695" spans="1:114" ht="15" customHeight="1" x14ac:dyDescent="0.25">
      <c r="A695" s="70">
        <v>-75.881972219999994</v>
      </c>
      <c r="B695" s="70">
        <v>4.8928611100000001</v>
      </c>
      <c r="C695" s="71">
        <v>900</v>
      </c>
      <c r="D695" s="56">
        <v>26140180</v>
      </c>
      <c r="E695" s="56"/>
      <c r="F695" s="196" t="s">
        <v>1156</v>
      </c>
      <c r="G695" s="57" t="s">
        <v>81</v>
      </c>
      <c r="H695" s="82" t="s">
        <v>157</v>
      </c>
      <c r="I695" s="129" t="s">
        <v>1539</v>
      </c>
      <c r="J695" s="129" t="s">
        <v>1539</v>
      </c>
      <c r="K695" s="129" t="s">
        <v>1539</v>
      </c>
      <c r="L695" s="129" t="s">
        <v>1539</v>
      </c>
      <c r="M695" s="129" t="s">
        <v>1539</v>
      </c>
      <c r="N695" s="129" t="s">
        <v>1539</v>
      </c>
      <c r="O695" s="129" t="s">
        <v>1539</v>
      </c>
      <c r="P695" s="129" t="s">
        <v>1539</v>
      </c>
      <c r="Q695" s="129" t="s">
        <v>1539</v>
      </c>
      <c r="R695" s="129" t="s">
        <v>1539</v>
      </c>
      <c r="S695" s="129" t="s">
        <v>1539</v>
      </c>
      <c r="T695" s="129" t="s">
        <v>1539</v>
      </c>
      <c r="U695" s="129" t="s">
        <v>1539</v>
      </c>
      <c r="V695" s="129" t="s">
        <v>1539</v>
      </c>
      <c r="W695" s="129" t="s">
        <v>1539</v>
      </c>
      <c r="X695" s="129" t="s">
        <v>1539</v>
      </c>
      <c r="Y695" s="129" t="s">
        <v>1539</v>
      </c>
      <c r="Z695" s="129" t="s">
        <v>1539</v>
      </c>
      <c r="AA695" s="129" t="s">
        <v>1539</v>
      </c>
      <c r="AB695" s="129" t="s">
        <v>1539</v>
      </c>
      <c r="AC695" s="129" t="s">
        <v>1539</v>
      </c>
      <c r="AD695" s="129" t="s">
        <v>1539</v>
      </c>
      <c r="AE695" s="129" t="s">
        <v>1539</v>
      </c>
      <c r="AF695" s="129" t="s">
        <v>1539</v>
      </c>
      <c r="AG695" s="129" t="s">
        <v>1539</v>
      </c>
      <c r="AH695" s="129" t="s">
        <v>1539</v>
      </c>
      <c r="AI695" s="129" t="s">
        <v>1539</v>
      </c>
      <c r="AJ695" s="129" t="s">
        <v>1539</v>
      </c>
      <c r="AK695" s="129" t="s">
        <v>1539</v>
      </c>
      <c r="AL695" s="129" t="s">
        <v>1539</v>
      </c>
      <c r="AM695" s="129"/>
      <c r="AN695" s="130"/>
      <c r="AO695" s="131"/>
      <c r="AQ695" s="132"/>
      <c r="AR695" s="99"/>
      <c r="AS695" s="133"/>
      <c r="AT695" s="134"/>
      <c r="AU695" s="135" t="s">
        <v>1539</v>
      </c>
      <c r="AV695" s="136"/>
      <c r="AW695" s="140"/>
      <c r="AX695" s="129" t="s">
        <v>1539</v>
      </c>
      <c r="AY695" s="129" t="s">
        <v>1539</v>
      </c>
      <c r="AZ695" s="129" t="s">
        <v>1539</v>
      </c>
      <c r="BA695" s="129" t="s">
        <v>1539</v>
      </c>
      <c r="BB695" s="129" t="s">
        <v>1539</v>
      </c>
      <c r="BC695" s="129" t="s">
        <v>1539</v>
      </c>
      <c r="BD695" s="129" t="s">
        <v>1539</v>
      </c>
      <c r="BE695" s="129"/>
      <c r="BF695" s="129"/>
      <c r="BG695" s="129"/>
      <c r="BH695" s="129"/>
      <c r="BI695" s="129"/>
      <c r="BJ695" s="129"/>
      <c r="BK695" s="129"/>
      <c r="BL695" s="129"/>
      <c r="BM695" s="129"/>
      <c r="BN695" s="137"/>
      <c r="BO695" s="138"/>
      <c r="BP695" s="131"/>
      <c r="BQ695" s="99"/>
      <c r="BR695" s="139"/>
      <c r="BS695" s="132"/>
      <c r="BT695" s="99"/>
      <c r="BU695" s="134"/>
      <c r="BV695" s="135" t="s">
        <v>1539</v>
      </c>
      <c r="BW695" s="116"/>
      <c r="BY695" s="140" t="s">
        <v>1539</v>
      </c>
      <c r="BZ695" s="140" t="s">
        <v>1539</v>
      </c>
      <c r="CA695" s="140" t="s">
        <v>1539</v>
      </c>
      <c r="CB695" s="140" t="s">
        <v>1539</v>
      </c>
      <c r="CC695" s="140" t="s">
        <v>1539</v>
      </c>
      <c r="CD695" s="140" t="s">
        <v>1539</v>
      </c>
      <c r="CE695" s="140" t="s">
        <v>1539</v>
      </c>
      <c r="CF695" s="140" t="s">
        <v>1539</v>
      </c>
      <c r="CG695" s="140" t="s">
        <v>1539</v>
      </c>
      <c r="CH695" s="140" t="s">
        <v>1539</v>
      </c>
      <c r="CI695" s="140" t="s">
        <v>1539</v>
      </c>
      <c r="CJ695" s="140" t="s">
        <v>1539</v>
      </c>
      <c r="CL695" s="140"/>
      <c r="CM695" s="140"/>
      <c r="CN695" s="140"/>
      <c r="CO695" s="140"/>
      <c r="CP695" s="140"/>
      <c r="CQ695" s="140"/>
      <c r="CR695" s="140"/>
      <c r="CS695" s="140"/>
      <c r="CT695" s="140"/>
      <c r="CU695" s="140"/>
      <c r="CV695" s="140"/>
      <c r="CW695" s="140"/>
      <c r="CY695" s="105"/>
      <c r="CZ695" s="105"/>
      <c r="DA695" s="105"/>
      <c r="DB695" s="105"/>
      <c r="DC695" s="105"/>
      <c r="DD695" s="105"/>
      <c r="DE695" s="105"/>
      <c r="DF695" s="105"/>
      <c r="DG695" s="105"/>
      <c r="DH695" s="105"/>
      <c r="DI695" s="105"/>
      <c r="DJ695" s="105"/>
    </row>
    <row r="696" spans="1:114" ht="15" customHeight="1" x14ac:dyDescent="0.25">
      <c r="A696" s="70">
        <v>-75.862250000000003</v>
      </c>
      <c r="B696" s="70">
        <v>5.1674166699999997</v>
      </c>
      <c r="C696" s="71">
        <v>1580</v>
      </c>
      <c r="D696" s="56">
        <v>26140090</v>
      </c>
      <c r="E696" s="56"/>
      <c r="F696" s="198" t="s">
        <v>1157</v>
      </c>
      <c r="G696" s="57" t="s">
        <v>81</v>
      </c>
      <c r="H696" s="82" t="s">
        <v>1158</v>
      </c>
      <c r="I696" s="129" t="s">
        <v>1539</v>
      </c>
      <c r="J696" s="129" t="s">
        <v>1539</v>
      </c>
      <c r="K696" s="129" t="s">
        <v>1539</v>
      </c>
      <c r="L696" s="129" t="s">
        <v>1539</v>
      </c>
      <c r="M696" s="129" t="s">
        <v>1539</v>
      </c>
      <c r="N696" s="129" t="s">
        <v>1539</v>
      </c>
      <c r="O696" s="129" t="s">
        <v>1539</v>
      </c>
      <c r="P696" s="129" t="s">
        <v>1539</v>
      </c>
      <c r="Q696" s="129" t="s">
        <v>1539</v>
      </c>
      <c r="R696" s="129" t="s">
        <v>1539</v>
      </c>
      <c r="S696" s="129" t="s">
        <v>1539</v>
      </c>
      <c r="T696" s="129" t="s">
        <v>1539</v>
      </c>
      <c r="U696" s="129" t="s">
        <v>1539</v>
      </c>
      <c r="V696" s="129" t="s">
        <v>1539</v>
      </c>
      <c r="W696" s="129" t="s">
        <v>1539</v>
      </c>
      <c r="X696" s="129" t="s">
        <v>1539</v>
      </c>
      <c r="Y696" s="129" t="s">
        <v>1539</v>
      </c>
      <c r="Z696" s="129" t="s">
        <v>1539</v>
      </c>
      <c r="AA696" s="129" t="s">
        <v>1539</v>
      </c>
      <c r="AB696" s="129" t="s">
        <v>1539</v>
      </c>
      <c r="AC696" s="129" t="s">
        <v>1539</v>
      </c>
      <c r="AD696" s="129" t="s">
        <v>1539</v>
      </c>
      <c r="AE696" s="129" t="s">
        <v>1539</v>
      </c>
      <c r="AF696" s="129" t="s">
        <v>1539</v>
      </c>
      <c r="AG696" s="129" t="s">
        <v>1539</v>
      </c>
      <c r="AH696" s="129" t="s">
        <v>1539</v>
      </c>
      <c r="AI696" s="129" t="s">
        <v>1539</v>
      </c>
      <c r="AJ696" s="129" t="s">
        <v>1539</v>
      </c>
      <c r="AK696" s="129" t="s">
        <v>1539</v>
      </c>
      <c r="AL696" s="129" t="s">
        <v>1539</v>
      </c>
      <c r="AM696" s="129"/>
      <c r="AN696" s="130"/>
      <c r="AO696" s="131"/>
      <c r="AQ696" s="132"/>
      <c r="AR696" s="99"/>
      <c r="AS696" s="133"/>
      <c r="AT696" s="134"/>
      <c r="AU696" s="135" t="s">
        <v>1539</v>
      </c>
      <c r="AV696" s="136"/>
      <c r="AW696" s="140"/>
      <c r="AX696" s="129" t="s">
        <v>1539</v>
      </c>
      <c r="AY696" s="129" t="s">
        <v>1539</v>
      </c>
      <c r="AZ696" s="129" t="s">
        <v>1539</v>
      </c>
      <c r="BA696" s="129" t="s">
        <v>1539</v>
      </c>
      <c r="BB696" s="129" t="s">
        <v>1539</v>
      </c>
      <c r="BC696" s="129" t="s">
        <v>1539</v>
      </c>
      <c r="BD696" s="129" t="s">
        <v>1539</v>
      </c>
      <c r="BE696" s="129"/>
      <c r="BF696" s="129"/>
      <c r="BG696" s="129"/>
      <c r="BH696" s="129"/>
      <c r="BI696" s="129"/>
      <c r="BJ696" s="129"/>
      <c r="BK696" s="129"/>
      <c r="BL696" s="129"/>
      <c r="BM696" s="129"/>
      <c r="BN696" s="137"/>
      <c r="BO696" s="138"/>
      <c r="BP696" s="131"/>
      <c r="BQ696" s="99"/>
      <c r="BR696" s="139"/>
      <c r="BS696" s="132"/>
      <c r="BT696" s="99"/>
      <c r="BU696" s="134"/>
      <c r="BV696" s="135" t="s">
        <v>1539</v>
      </c>
      <c r="BW696" s="116"/>
      <c r="BY696" s="140" t="s">
        <v>1539</v>
      </c>
      <c r="BZ696" s="140" t="s">
        <v>1539</v>
      </c>
      <c r="CA696" s="140" t="s">
        <v>1539</v>
      </c>
      <c r="CB696" s="140" t="s">
        <v>1539</v>
      </c>
      <c r="CC696" s="140" t="s">
        <v>1539</v>
      </c>
      <c r="CD696" s="140" t="s">
        <v>1539</v>
      </c>
      <c r="CE696" s="140" t="s">
        <v>1539</v>
      </c>
      <c r="CF696" s="140" t="s">
        <v>1539</v>
      </c>
      <c r="CG696" s="140" t="s">
        <v>1539</v>
      </c>
      <c r="CH696" s="140" t="s">
        <v>1539</v>
      </c>
      <c r="CI696" s="140" t="s">
        <v>1539</v>
      </c>
      <c r="CJ696" s="140" t="s">
        <v>1539</v>
      </c>
      <c r="CL696" s="140"/>
      <c r="CM696" s="140"/>
      <c r="CN696" s="140"/>
      <c r="CO696" s="140"/>
      <c r="CP696" s="140"/>
      <c r="CQ696" s="140"/>
      <c r="CR696" s="140"/>
      <c r="CS696" s="140"/>
      <c r="CT696" s="140"/>
      <c r="CU696" s="140"/>
      <c r="CV696" s="140"/>
      <c r="CW696" s="140"/>
      <c r="CY696" s="105"/>
      <c r="CZ696" s="105"/>
      <c r="DA696" s="105"/>
      <c r="DB696" s="105"/>
      <c r="DC696" s="105"/>
      <c r="DD696" s="105"/>
      <c r="DE696" s="105"/>
      <c r="DF696" s="105"/>
      <c r="DG696" s="105"/>
      <c r="DH696" s="105"/>
      <c r="DI696" s="105"/>
      <c r="DJ696" s="105"/>
    </row>
    <row r="697" spans="1:114" ht="15" customHeight="1" x14ac:dyDescent="0.25">
      <c r="A697" s="70">
        <v>-75.434194439999999</v>
      </c>
      <c r="B697" s="70">
        <v>5.0298333299999998</v>
      </c>
      <c r="C697" s="71">
        <v>2290</v>
      </c>
      <c r="D697" s="56">
        <v>26155170</v>
      </c>
      <c r="E697" s="56"/>
      <c r="F697" s="195" t="s">
        <v>1159</v>
      </c>
      <c r="G697" s="57" t="s">
        <v>78</v>
      </c>
      <c r="H697" s="82" t="s">
        <v>77</v>
      </c>
      <c r="I697" s="129" t="s">
        <v>1539</v>
      </c>
      <c r="J697" s="129" t="s">
        <v>1539</v>
      </c>
      <c r="K697" s="129" t="s">
        <v>1539</v>
      </c>
      <c r="L697" s="129" t="s">
        <v>1539</v>
      </c>
      <c r="M697" s="129" t="s">
        <v>1539</v>
      </c>
      <c r="N697" s="129" t="s">
        <v>1539</v>
      </c>
      <c r="O697" s="129" t="s">
        <v>1539</v>
      </c>
      <c r="P697" s="129" t="s">
        <v>1539</v>
      </c>
      <c r="Q697" s="129" t="s">
        <v>1539</v>
      </c>
      <c r="R697" s="129" t="s">
        <v>1539</v>
      </c>
      <c r="S697" s="129" t="s">
        <v>1539</v>
      </c>
      <c r="T697" s="129" t="s">
        <v>1539</v>
      </c>
      <c r="U697" s="129" t="s">
        <v>1539</v>
      </c>
      <c r="V697" s="129" t="s">
        <v>1539</v>
      </c>
      <c r="W697" s="129" t="s">
        <v>1539</v>
      </c>
      <c r="X697" s="129" t="s">
        <v>1539</v>
      </c>
      <c r="Y697" s="129" t="s">
        <v>1539</v>
      </c>
      <c r="Z697" s="129" t="s">
        <v>1539</v>
      </c>
      <c r="AA697" s="129">
        <v>19.2</v>
      </c>
      <c r="AB697" s="129">
        <v>17.2</v>
      </c>
      <c r="AC697" s="129">
        <v>19.2</v>
      </c>
      <c r="AD697" s="129" t="s">
        <v>1539</v>
      </c>
      <c r="AE697" s="129" t="s">
        <v>1539</v>
      </c>
      <c r="AF697" s="129">
        <v>20.2</v>
      </c>
      <c r="AG697" s="129">
        <v>20.2</v>
      </c>
      <c r="AH697" s="129">
        <v>20.399999999999999</v>
      </c>
      <c r="AI697" s="129">
        <v>19.2</v>
      </c>
      <c r="AJ697" s="129">
        <v>18.399999999999999</v>
      </c>
      <c r="AK697" s="129">
        <v>17.2</v>
      </c>
      <c r="AL697" s="129" t="s">
        <v>1539</v>
      </c>
      <c r="AM697" s="129"/>
      <c r="AN697" s="130">
        <f>+LOOKUP(1000,I697:AM697)</f>
        <v>17.2</v>
      </c>
      <c r="AO697" s="131"/>
      <c r="AQ697" s="132"/>
      <c r="AR697" s="99"/>
      <c r="AS697" s="133"/>
      <c r="AT697" s="134">
        <f>+MAX(I697:AM697)</f>
        <v>20.399999999999999</v>
      </c>
      <c r="AU697" s="135" t="s">
        <v>1539</v>
      </c>
      <c r="AV697" s="136"/>
      <c r="AW697" s="140"/>
      <c r="AX697" s="129">
        <v>19.399999999999999</v>
      </c>
      <c r="AY697" s="129">
        <v>20.2</v>
      </c>
      <c r="AZ697" s="129">
        <v>21.2</v>
      </c>
      <c r="BA697" s="129">
        <v>19.399999999999999</v>
      </c>
      <c r="BB697" s="129">
        <v>17.2</v>
      </c>
      <c r="BC697" s="129">
        <v>20.2</v>
      </c>
      <c r="BD697" s="129" t="s">
        <v>1539</v>
      </c>
      <c r="BE697" s="129"/>
      <c r="BF697" s="129"/>
      <c r="BG697" s="129"/>
      <c r="BH697" s="129"/>
      <c r="BI697" s="129"/>
      <c r="BJ697" s="129"/>
      <c r="BK697" s="129"/>
      <c r="BL697" s="129"/>
      <c r="BM697" s="129"/>
      <c r="BN697" s="137">
        <f>+LOOKUP(1000,AX697:BM697)</f>
        <v>20.2</v>
      </c>
      <c r="BO697" s="138"/>
      <c r="BP697" s="131"/>
      <c r="BQ697" s="99">
        <f>+BN697-BP697</f>
        <v>20.2</v>
      </c>
      <c r="BR697" s="139"/>
      <c r="BS697" s="132">
        <f>+AVERAGE(AX697:BM697)</f>
        <v>19.599999999999998</v>
      </c>
      <c r="BT697" s="99">
        <f>+BS697-BP697</f>
        <v>19.599999999999998</v>
      </c>
      <c r="BU697" s="134">
        <f>+MAX(AX697:BM697)</f>
        <v>21.2</v>
      </c>
      <c r="BV697" s="135" t="s">
        <v>1539</v>
      </c>
      <c r="BW697" s="116"/>
      <c r="BY697" s="140" t="s">
        <v>1539</v>
      </c>
      <c r="BZ697" s="140" t="s">
        <v>1539</v>
      </c>
      <c r="CA697" s="140" t="s">
        <v>1539</v>
      </c>
      <c r="CB697" s="140" t="s">
        <v>1539</v>
      </c>
      <c r="CC697" s="140" t="s">
        <v>1539</v>
      </c>
      <c r="CD697" s="140" t="s">
        <v>1539</v>
      </c>
      <c r="CE697" s="140" t="s">
        <v>1539</v>
      </c>
      <c r="CF697" s="140" t="s">
        <v>1539</v>
      </c>
      <c r="CG697" s="140" t="s">
        <v>1539</v>
      </c>
      <c r="CH697" s="140" t="s">
        <v>1539</v>
      </c>
      <c r="CI697" s="140" t="s">
        <v>1539</v>
      </c>
      <c r="CJ697" s="140" t="s">
        <v>1539</v>
      </c>
      <c r="CL697" s="140">
        <v>21.55714285714286</v>
      </c>
      <c r="CM697" s="140">
        <v>22.5</v>
      </c>
      <c r="CN697" s="140">
        <v>22.214285714285719</v>
      </c>
      <c r="CO697" s="140">
        <v>22.028571428571428</v>
      </c>
      <c r="CP697" s="140">
        <v>22</v>
      </c>
      <c r="CQ697" s="140">
        <v>21.771428571428569</v>
      </c>
      <c r="CR697" s="140">
        <v>21.92307692307692</v>
      </c>
      <c r="CS697" s="140">
        <v>22.2</v>
      </c>
      <c r="CT697" s="140">
        <v>21.74285714285714</v>
      </c>
      <c r="CU697" s="140">
        <v>21.44285714285715</v>
      </c>
      <c r="CV697" s="140">
        <v>21</v>
      </c>
      <c r="CW697" s="140">
        <v>21.246153846153849</v>
      </c>
      <c r="CY697" s="105">
        <v>19.288888888888891</v>
      </c>
      <c r="CZ697" s="105">
        <v>19.516666666666659</v>
      </c>
      <c r="DA697" s="105">
        <v>19.361111111111111</v>
      </c>
      <c r="DB697" s="105">
        <v>19.25555555555556</v>
      </c>
      <c r="DC697" s="105">
        <v>19.238888888888891</v>
      </c>
      <c r="DD697" s="105">
        <v>19.06666666666667</v>
      </c>
      <c r="DE697" s="105">
        <v>19.305555555555561</v>
      </c>
      <c r="DF697" s="105">
        <v>19.38333333333334</v>
      </c>
      <c r="DG697" s="105">
        <v>19.12222222222222</v>
      </c>
      <c r="DH697" s="105">
        <v>18.888888888888889</v>
      </c>
      <c r="DI697" s="105">
        <v>18.594444444444441</v>
      </c>
      <c r="DJ697" s="105">
        <v>18.95</v>
      </c>
    </row>
    <row r="698" spans="1:114" ht="15" customHeight="1" x14ac:dyDescent="0.25">
      <c r="A698" s="70">
        <v>-76.346861110000006</v>
      </c>
      <c r="B698" s="70">
        <v>3.2694722199999999</v>
      </c>
      <c r="C698" s="71">
        <v>1000</v>
      </c>
      <c r="D698" s="56">
        <v>26065010</v>
      </c>
      <c r="E698" s="56"/>
      <c r="F698" s="198" t="s">
        <v>1160</v>
      </c>
      <c r="G698" s="57" t="s">
        <v>98</v>
      </c>
      <c r="H698" s="82" t="s">
        <v>1145</v>
      </c>
      <c r="I698" s="129" t="s">
        <v>1539</v>
      </c>
      <c r="J698" s="129" t="s">
        <v>1539</v>
      </c>
      <c r="K698" s="129" t="s">
        <v>1539</v>
      </c>
      <c r="L698" s="129" t="s">
        <v>1539</v>
      </c>
      <c r="M698" s="129" t="s">
        <v>1539</v>
      </c>
      <c r="N698" s="129" t="s">
        <v>1539</v>
      </c>
      <c r="O698" s="129" t="s">
        <v>1539</v>
      </c>
      <c r="P698" s="129" t="s">
        <v>1539</v>
      </c>
      <c r="Q698" s="129" t="s">
        <v>1539</v>
      </c>
      <c r="R698" s="129" t="s">
        <v>1539</v>
      </c>
      <c r="S698" s="129" t="s">
        <v>1539</v>
      </c>
      <c r="T698" s="129" t="s">
        <v>1539</v>
      </c>
      <c r="U698" s="129" t="s">
        <v>1539</v>
      </c>
      <c r="V698" s="129" t="s">
        <v>1539</v>
      </c>
      <c r="W698" s="129" t="s">
        <v>1539</v>
      </c>
      <c r="X698" s="129" t="s">
        <v>1539</v>
      </c>
      <c r="Y698" s="129" t="s">
        <v>1539</v>
      </c>
      <c r="Z698" s="129" t="s">
        <v>1539</v>
      </c>
      <c r="AA698" s="129" t="s">
        <v>1539</v>
      </c>
      <c r="AB698" s="129" t="s">
        <v>1539</v>
      </c>
      <c r="AC698" s="129" t="s">
        <v>1539</v>
      </c>
      <c r="AD698" s="129" t="s">
        <v>1539</v>
      </c>
      <c r="AE698" s="129" t="s">
        <v>1539</v>
      </c>
      <c r="AF698" s="129" t="s">
        <v>1539</v>
      </c>
      <c r="AG698" s="129" t="s">
        <v>1539</v>
      </c>
      <c r="AH698" s="129" t="s">
        <v>1539</v>
      </c>
      <c r="AI698" s="129" t="s">
        <v>1539</v>
      </c>
      <c r="AJ698" s="129" t="s">
        <v>1539</v>
      </c>
      <c r="AK698" s="129" t="s">
        <v>1539</v>
      </c>
      <c r="AL698" s="129" t="s">
        <v>1539</v>
      </c>
      <c r="AM698" s="129"/>
      <c r="AN698" s="130"/>
      <c r="AO698" s="131"/>
      <c r="AQ698" s="132"/>
      <c r="AR698" s="99"/>
      <c r="AS698" s="133"/>
      <c r="AT698" s="134"/>
      <c r="AU698" s="135" t="s">
        <v>1539</v>
      </c>
      <c r="AV698" s="136"/>
      <c r="AW698" s="140"/>
      <c r="AX698" s="129" t="s">
        <v>1539</v>
      </c>
      <c r="AY698" s="129" t="s">
        <v>1539</v>
      </c>
      <c r="AZ698" s="129" t="s">
        <v>1539</v>
      </c>
      <c r="BA698" s="129" t="s">
        <v>1539</v>
      </c>
      <c r="BB698" s="129" t="s">
        <v>1539</v>
      </c>
      <c r="BC698" s="129" t="s">
        <v>1539</v>
      </c>
      <c r="BD698" s="129" t="s">
        <v>1539</v>
      </c>
      <c r="BE698" s="129"/>
      <c r="BF698" s="129"/>
      <c r="BG698" s="129"/>
      <c r="BH698" s="129"/>
      <c r="BI698" s="129"/>
      <c r="BJ698" s="129"/>
      <c r="BK698" s="129"/>
      <c r="BL698" s="129"/>
      <c r="BM698" s="129"/>
      <c r="BN698" s="137"/>
      <c r="BO698" s="138"/>
      <c r="BP698" s="131"/>
      <c r="BQ698" s="99"/>
      <c r="BR698" s="139"/>
      <c r="BS698" s="132"/>
      <c r="BT698" s="99"/>
      <c r="BU698" s="134"/>
      <c r="BV698" s="135" t="s">
        <v>1539</v>
      </c>
      <c r="BW698" s="116"/>
      <c r="BY698" s="140" t="s">
        <v>1539</v>
      </c>
      <c r="BZ698" s="140" t="s">
        <v>1539</v>
      </c>
      <c r="CA698" s="140" t="s">
        <v>1539</v>
      </c>
      <c r="CB698" s="140" t="s">
        <v>1539</v>
      </c>
      <c r="CC698" s="140" t="s">
        <v>1539</v>
      </c>
      <c r="CD698" s="140" t="s">
        <v>1539</v>
      </c>
      <c r="CE698" s="140" t="s">
        <v>1539</v>
      </c>
      <c r="CF698" s="140" t="s">
        <v>1539</v>
      </c>
      <c r="CG698" s="140" t="s">
        <v>1539</v>
      </c>
      <c r="CH698" s="140" t="s">
        <v>1539</v>
      </c>
      <c r="CI698" s="140" t="s">
        <v>1539</v>
      </c>
      <c r="CJ698" s="140" t="s">
        <v>1539</v>
      </c>
      <c r="CL698" s="140">
        <v>31.93181818181818</v>
      </c>
      <c r="CM698" s="140">
        <v>32.490909090909099</v>
      </c>
      <c r="CN698" s="140">
        <v>32.740909090909092</v>
      </c>
      <c r="CO698" s="140">
        <v>32.099999999999987</v>
      </c>
      <c r="CP698" s="140">
        <v>31.895652173913049</v>
      </c>
      <c r="CQ698" s="140">
        <v>31.862500000000001</v>
      </c>
      <c r="CR698" s="140">
        <v>32.533333333333339</v>
      </c>
      <c r="CS698" s="140">
        <v>32.799999999999997</v>
      </c>
      <c r="CT698" s="140">
        <v>32.899999999999991</v>
      </c>
      <c r="CU698" s="140">
        <v>32.104347826086951</v>
      </c>
      <c r="CV698" s="140">
        <v>31.4</v>
      </c>
      <c r="CW698" s="140">
        <v>31.390909090909091</v>
      </c>
      <c r="CY698" s="105">
        <v>29.991304347826091</v>
      </c>
      <c r="CZ698" s="105">
        <v>30.27391304347826</v>
      </c>
      <c r="DA698" s="105">
        <v>30.26956521739131</v>
      </c>
      <c r="DB698" s="105">
        <v>29.58260869565218</v>
      </c>
      <c r="DC698" s="105">
        <v>29.3913043478261</v>
      </c>
      <c r="DD698" s="105">
        <v>29.558333333333341</v>
      </c>
      <c r="DE698" s="105">
        <v>29.912500000000001</v>
      </c>
      <c r="DF698" s="105">
        <v>30.345833333333331</v>
      </c>
      <c r="DG698" s="105">
        <v>30.104166666666671</v>
      </c>
      <c r="DH698" s="105">
        <v>29.4375</v>
      </c>
      <c r="DI698" s="105">
        <v>29.03478260869565</v>
      </c>
      <c r="DJ698" s="105">
        <v>29.42173913043478</v>
      </c>
    </row>
    <row r="699" spans="1:114" ht="15" customHeight="1" x14ac:dyDescent="0.25">
      <c r="A699" s="70">
        <v>-76.238611109999994</v>
      </c>
      <c r="B699" s="70">
        <v>3.3280277800000002</v>
      </c>
      <c r="C699" s="71">
        <v>1078</v>
      </c>
      <c r="D699" s="56">
        <v>26070760</v>
      </c>
      <c r="E699" s="56"/>
      <c r="F699" s="198" t="s">
        <v>255</v>
      </c>
      <c r="G699" s="57" t="s">
        <v>95</v>
      </c>
      <c r="H699" s="62" t="s">
        <v>256</v>
      </c>
      <c r="I699" s="129" t="s">
        <v>1539</v>
      </c>
      <c r="J699" s="129" t="s">
        <v>1539</v>
      </c>
      <c r="K699" s="129" t="s">
        <v>1539</v>
      </c>
      <c r="L699" s="129" t="s">
        <v>1539</v>
      </c>
      <c r="M699" s="129" t="s">
        <v>1539</v>
      </c>
      <c r="N699" s="129" t="s">
        <v>1539</v>
      </c>
      <c r="O699" s="129" t="s">
        <v>1539</v>
      </c>
      <c r="P699" s="129" t="s">
        <v>1539</v>
      </c>
      <c r="Q699" s="129" t="s">
        <v>1539</v>
      </c>
      <c r="R699" s="129" t="s">
        <v>1539</v>
      </c>
      <c r="S699" s="129" t="s">
        <v>1539</v>
      </c>
      <c r="T699" s="129" t="s">
        <v>1539</v>
      </c>
      <c r="U699" s="129" t="s">
        <v>1539</v>
      </c>
      <c r="V699" s="129" t="s">
        <v>1539</v>
      </c>
      <c r="W699" s="129" t="s">
        <v>1539</v>
      </c>
      <c r="X699" s="129" t="s">
        <v>1539</v>
      </c>
      <c r="Y699" s="129" t="s">
        <v>1539</v>
      </c>
      <c r="Z699" s="129" t="s">
        <v>1539</v>
      </c>
      <c r="AA699" s="129" t="s">
        <v>1539</v>
      </c>
      <c r="AB699" s="129" t="s">
        <v>1539</v>
      </c>
      <c r="AC699" s="129" t="s">
        <v>1539</v>
      </c>
      <c r="AD699" s="129" t="s">
        <v>1539</v>
      </c>
      <c r="AE699" s="129" t="s">
        <v>1539</v>
      </c>
      <c r="AF699" s="129" t="s">
        <v>1539</v>
      </c>
      <c r="AG699" s="129" t="s">
        <v>1539</v>
      </c>
      <c r="AH699" s="129" t="s">
        <v>1539</v>
      </c>
      <c r="AI699" s="129" t="s">
        <v>1539</v>
      </c>
      <c r="AJ699" s="129" t="s">
        <v>1539</v>
      </c>
      <c r="AK699" s="129" t="s">
        <v>1539</v>
      </c>
      <c r="AL699" s="129" t="s">
        <v>1539</v>
      </c>
      <c r="AM699" s="129"/>
      <c r="AN699" s="130"/>
      <c r="AO699" s="131"/>
      <c r="AQ699" s="132"/>
      <c r="AR699" s="99"/>
      <c r="AS699" s="133"/>
      <c r="AT699" s="134"/>
      <c r="AU699" s="135" t="s">
        <v>1539</v>
      </c>
      <c r="AV699" s="136"/>
      <c r="AW699" s="140"/>
      <c r="AX699" s="129" t="s">
        <v>1539</v>
      </c>
      <c r="AY699" s="129" t="s">
        <v>1539</v>
      </c>
      <c r="AZ699" s="129" t="s">
        <v>1539</v>
      </c>
      <c r="BA699" s="129" t="s">
        <v>1539</v>
      </c>
      <c r="BB699" s="129" t="s">
        <v>1539</v>
      </c>
      <c r="BC699" s="129" t="s">
        <v>1539</v>
      </c>
      <c r="BD699" s="129" t="s">
        <v>1539</v>
      </c>
      <c r="BE699" s="129"/>
      <c r="BF699" s="129"/>
      <c r="BG699" s="129"/>
      <c r="BH699" s="129"/>
      <c r="BI699" s="129"/>
      <c r="BJ699" s="129"/>
      <c r="BK699" s="129"/>
      <c r="BL699" s="129"/>
      <c r="BM699" s="129"/>
      <c r="BN699" s="137"/>
      <c r="BO699" s="138"/>
      <c r="BP699" s="131"/>
      <c r="BQ699" s="99"/>
      <c r="BR699" s="139"/>
      <c r="BS699" s="132"/>
      <c r="BT699" s="99"/>
      <c r="BU699" s="134"/>
      <c r="BV699" s="135" t="s">
        <v>1539</v>
      </c>
      <c r="BW699" s="116"/>
      <c r="BY699" s="140" t="s">
        <v>1539</v>
      </c>
      <c r="BZ699" s="140" t="s">
        <v>1539</v>
      </c>
      <c r="CA699" s="140" t="s">
        <v>1539</v>
      </c>
      <c r="CB699" s="140" t="s">
        <v>1539</v>
      </c>
      <c r="CC699" s="140" t="s">
        <v>1539</v>
      </c>
      <c r="CD699" s="140" t="s">
        <v>1539</v>
      </c>
      <c r="CE699" s="140" t="s">
        <v>1539</v>
      </c>
      <c r="CF699" s="140" t="s">
        <v>1539</v>
      </c>
      <c r="CG699" s="140" t="s">
        <v>1539</v>
      </c>
      <c r="CH699" s="140" t="s">
        <v>1539</v>
      </c>
      <c r="CI699" s="140" t="s">
        <v>1539</v>
      </c>
      <c r="CJ699" s="140" t="s">
        <v>1539</v>
      </c>
      <c r="CL699" s="140"/>
      <c r="CM699" s="140"/>
      <c r="CN699" s="140"/>
      <c r="CO699" s="140"/>
      <c r="CP699" s="140"/>
      <c r="CQ699" s="140"/>
      <c r="CR699" s="140"/>
      <c r="CS699" s="140"/>
      <c r="CT699" s="140"/>
      <c r="CU699" s="140"/>
      <c r="CV699" s="140"/>
      <c r="CW699" s="140"/>
      <c r="CY699" s="105"/>
      <c r="CZ699" s="105"/>
      <c r="DA699" s="105"/>
      <c r="DB699" s="105"/>
      <c r="DC699" s="105"/>
      <c r="DD699" s="105"/>
      <c r="DE699" s="105"/>
      <c r="DF699" s="105"/>
      <c r="DG699" s="105"/>
      <c r="DH699" s="105"/>
      <c r="DI699" s="105"/>
      <c r="DJ699" s="105"/>
    </row>
    <row r="700" spans="1:114" ht="15" customHeight="1" x14ac:dyDescent="0.25">
      <c r="A700" s="70">
        <v>-76.289055559999994</v>
      </c>
      <c r="B700" s="70">
        <v>2.5097777799999998</v>
      </c>
      <c r="C700" s="71">
        <v>3000</v>
      </c>
      <c r="D700" s="56">
        <v>26025070</v>
      </c>
      <c r="E700" s="56"/>
      <c r="F700" s="198" t="s">
        <v>1161</v>
      </c>
      <c r="G700" s="57" t="s">
        <v>98</v>
      </c>
      <c r="H700" s="82" t="s">
        <v>1162</v>
      </c>
      <c r="I700" s="129" t="s">
        <v>1539</v>
      </c>
      <c r="J700" s="129" t="s">
        <v>1539</v>
      </c>
      <c r="K700" s="129" t="s">
        <v>1539</v>
      </c>
      <c r="L700" s="129" t="s">
        <v>1539</v>
      </c>
      <c r="M700" s="129" t="s">
        <v>1539</v>
      </c>
      <c r="N700" s="129" t="s">
        <v>1539</v>
      </c>
      <c r="O700" s="129" t="s">
        <v>1539</v>
      </c>
      <c r="P700" s="129" t="s">
        <v>1539</v>
      </c>
      <c r="Q700" s="129" t="s">
        <v>1539</v>
      </c>
      <c r="R700" s="129" t="s">
        <v>1539</v>
      </c>
      <c r="S700" s="129" t="s">
        <v>1539</v>
      </c>
      <c r="T700" s="129" t="s">
        <v>1539</v>
      </c>
      <c r="U700" s="129" t="s">
        <v>1539</v>
      </c>
      <c r="V700" s="129" t="s">
        <v>1539</v>
      </c>
      <c r="W700" s="129" t="s">
        <v>1539</v>
      </c>
      <c r="X700" s="129" t="s">
        <v>1539</v>
      </c>
      <c r="Y700" s="129" t="s">
        <v>1539</v>
      </c>
      <c r="Z700" s="129" t="s">
        <v>1539</v>
      </c>
      <c r="AA700" s="129" t="s">
        <v>1539</v>
      </c>
      <c r="AB700" s="129" t="s">
        <v>1539</v>
      </c>
      <c r="AC700" s="129" t="s">
        <v>1539</v>
      </c>
      <c r="AD700" s="129" t="s">
        <v>1539</v>
      </c>
      <c r="AE700" s="129" t="s">
        <v>1539</v>
      </c>
      <c r="AF700" s="129" t="s">
        <v>1539</v>
      </c>
      <c r="AG700" s="129" t="s">
        <v>1539</v>
      </c>
      <c r="AH700" s="129" t="s">
        <v>1539</v>
      </c>
      <c r="AI700" s="129" t="s">
        <v>1539</v>
      </c>
      <c r="AJ700" s="129" t="s">
        <v>1539</v>
      </c>
      <c r="AK700" s="129" t="s">
        <v>1539</v>
      </c>
      <c r="AL700" s="129" t="s">
        <v>1539</v>
      </c>
      <c r="AM700" s="129"/>
      <c r="AN700" s="130"/>
      <c r="AO700" s="131"/>
      <c r="AQ700" s="132"/>
      <c r="AR700" s="99"/>
      <c r="AS700" s="133"/>
      <c r="AT700" s="134"/>
      <c r="AU700" s="135">
        <v>20.399999999999999</v>
      </c>
      <c r="AV700" s="136"/>
      <c r="AW700" s="140"/>
      <c r="AX700" s="129" t="s">
        <v>1539</v>
      </c>
      <c r="AY700" s="129" t="s">
        <v>1539</v>
      </c>
      <c r="AZ700" s="129" t="s">
        <v>1539</v>
      </c>
      <c r="BA700" s="129" t="s">
        <v>1539</v>
      </c>
      <c r="BB700" s="129" t="s">
        <v>1539</v>
      </c>
      <c r="BC700" s="129" t="s">
        <v>1539</v>
      </c>
      <c r="BD700" s="129" t="s">
        <v>1539</v>
      </c>
      <c r="BE700" s="129"/>
      <c r="BF700" s="129"/>
      <c r="BG700" s="129"/>
      <c r="BH700" s="129"/>
      <c r="BI700" s="129"/>
      <c r="BJ700" s="129"/>
      <c r="BK700" s="129"/>
      <c r="BL700" s="129"/>
      <c r="BM700" s="129"/>
      <c r="BN700" s="137"/>
      <c r="BO700" s="138"/>
      <c r="BP700" s="131"/>
      <c r="BQ700" s="99"/>
      <c r="BR700" s="139"/>
      <c r="BS700" s="132"/>
      <c r="BT700" s="99"/>
      <c r="BU700" s="134"/>
      <c r="BV700" s="135">
        <v>20</v>
      </c>
      <c r="BW700" s="116"/>
      <c r="BY700" s="140">
        <v>20.2</v>
      </c>
      <c r="BZ700" s="140">
        <v>21.4</v>
      </c>
      <c r="CA700" s="140">
        <v>20.2</v>
      </c>
      <c r="CB700" s="140">
        <v>19.8</v>
      </c>
      <c r="CC700" s="140">
        <v>20.100000000000001</v>
      </c>
      <c r="CD700" s="140">
        <v>19.600000000000001</v>
      </c>
      <c r="CE700" s="140">
        <v>19.8</v>
      </c>
      <c r="CF700" s="140">
        <v>19.399999999999999</v>
      </c>
      <c r="CG700" s="140">
        <v>19.8</v>
      </c>
      <c r="CH700" s="140">
        <v>19.600000000000001</v>
      </c>
      <c r="CI700" s="140">
        <v>20.399999999999999</v>
      </c>
      <c r="CJ700" s="140">
        <v>20</v>
      </c>
      <c r="CL700" s="140">
        <v>18.409523809523812</v>
      </c>
      <c r="CM700" s="140">
        <v>18.481818181818181</v>
      </c>
      <c r="CN700" s="140">
        <v>18.85217391304348</v>
      </c>
      <c r="CO700" s="140">
        <v>18.427272727272729</v>
      </c>
      <c r="CP700" s="140">
        <v>18.24545454545455</v>
      </c>
      <c r="CQ700" s="140">
        <v>17.236363636363631</v>
      </c>
      <c r="CR700" s="140">
        <v>17.23809523809523</v>
      </c>
      <c r="CS700" s="140">
        <v>16.95454545454545</v>
      </c>
      <c r="CT700" s="140">
        <v>17.713043478260872</v>
      </c>
      <c r="CU700" s="140">
        <v>17.947826086956521</v>
      </c>
      <c r="CV700" s="140">
        <v>18.165217391304349</v>
      </c>
      <c r="CW700" s="140">
        <v>18.518181818181819</v>
      </c>
      <c r="CY700" s="105">
        <v>15.775</v>
      </c>
      <c r="CZ700" s="105">
        <v>15.7125</v>
      </c>
      <c r="DA700" s="105">
        <v>15.875</v>
      </c>
      <c r="DB700" s="105">
        <v>15.508333333333329</v>
      </c>
      <c r="DC700" s="105">
        <v>15.22916666666667</v>
      </c>
      <c r="DD700" s="105">
        <v>14.4</v>
      </c>
      <c r="DE700" s="105">
        <v>13.78333333333333</v>
      </c>
      <c r="DF700" s="105">
        <v>14.10416666666667</v>
      </c>
      <c r="DG700" s="105">
        <v>14.895833333333339</v>
      </c>
      <c r="DH700" s="105">
        <v>15.40416666666667</v>
      </c>
      <c r="DI700" s="105">
        <v>15.4375</v>
      </c>
      <c r="DJ700" s="105">
        <v>15.737500000000001</v>
      </c>
    </row>
    <row r="701" spans="1:114" ht="15" customHeight="1" x14ac:dyDescent="0.25">
      <c r="A701" s="70">
        <v>-75.575138890000005</v>
      </c>
      <c r="B701" s="70">
        <v>4.7330277799999996</v>
      </c>
      <c r="C701" s="71">
        <v>1930</v>
      </c>
      <c r="D701" s="56">
        <v>26130560</v>
      </c>
      <c r="E701" s="56"/>
      <c r="F701" s="198" t="s">
        <v>1163</v>
      </c>
      <c r="G701" s="57" t="s">
        <v>81</v>
      </c>
      <c r="H701" s="82" t="s">
        <v>1164</v>
      </c>
      <c r="I701" s="129" t="s">
        <v>1539</v>
      </c>
      <c r="J701" s="129" t="s">
        <v>1539</v>
      </c>
      <c r="K701" s="129" t="s">
        <v>1539</v>
      </c>
      <c r="L701" s="129" t="s">
        <v>1539</v>
      </c>
      <c r="M701" s="129" t="s">
        <v>1539</v>
      </c>
      <c r="N701" s="129" t="s">
        <v>1539</v>
      </c>
      <c r="O701" s="129" t="s">
        <v>1539</v>
      </c>
      <c r="P701" s="129" t="s">
        <v>1539</v>
      </c>
      <c r="Q701" s="129" t="s">
        <v>1539</v>
      </c>
      <c r="R701" s="129" t="s">
        <v>1539</v>
      </c>
      <c r="S701" s="129" t="s">
        <v>1539</v>
      </c>
      <c r="T701" s="129" t="s">
        <v>1539</v>
      </c>
      <c r="U701" s="129" t="s">
        <v>1539</v>
      </c>
      <c r="V701" s="129" t="s">
        <v>1539</v>
      </c>
      <c r="W701" s="129" t="s">
        <v>1539</v>
      </c>
      <c r="X701" s="129" t="s">
        <v>1539</v>
      </c>
      <c r="Y701" s="129" t="s">
        <v>1539</v>
      </c>
      <c r="Z701" s="129" t="s">
        <v>1539</v>
      </c>
      <c r="AA701" s="129" t="s">
        <v>1539</v>
      </c>
      <c r="AB701" s="129" t="s">
        <v>1539</v>
      </c>
      <c r="AC701" s="129" t="s">
        <v>1539</v>
      </c>
      <c r="AD701" s="129" t="s">
        <v>1539</v>
      </c>
      <c r="AE701" s="129" t="s">
        <v>1539</v>
      </c>
      <c r="AF701" s="129" t="s">
        <v>1539</v>
      </c>
      <c r="AG701" s="129" t="s">
        <v>1539</v>
      </c>
      <c r="AH701" s="129" t="s">
        <v>1539</v>
      </c>
      <c r="AI701" s="129" t="s">
        <v>1539</v>
      </c>
      <c r="AJ701" s="129" t="s">
        <v>1539</v>
      </c>
      <c r="AK701" s="129" t="s">
        <v>1539</v>
      </c>
      <c r="AL701" s="129" t="s">
        <v>1539</v>
      </c>
      <c r="AM701" s="129"/>
      <c r="AN701" s="130"/>
      <c r="AO701" s="131"/>
      <c r="AQ701" s="132"/>
      <c r="AR701" s="99"/>
      <c r="AS701" s="133"/>
      <c r="AT701" s="134"/>
      <c r="AU701" s="135" t="s">
        <v>1539</v>
      </c>
      <c r="AV701" s="136"/>
      <c r="AW701" s="140"/>
      <c r="AX701" s="129" t="s">
        <v>1539</v>
      </c>
      <c r="AY701" s="129" t="s">
        <v>1539</v>
      </c>
      <c r="AZ701" s="129" t="s">
        <v>1539</v>
      </c>
      <c r="BA701" s="129" t="s">
        <v>1539</v>
      </c>
      <c r="BB701" s="129" t="s">
        <v>1539</v>
      </c>
      <c r="BC701" s="129" t="s">
        <v>1539</v>
      </c>
      <c r="BD701" s="129" t="s">
        <v>1539</v>
      </c>
      <c r="BE701" s="129"/>
      <c r="BF701" s="129"/>
      <c r="BG701" s="129"/>
      <c r="BH701" s="129"/>
      <c r="BI701" s="129"/>
      <c r="BJ701" s="129"/>
      <c r="BK701" s="129"/>
      <c r="BL701" s="129"/>
      <c r="BM701" s="129"/>
      <c r="BN701" s="137"/>
      <c r="BO701" s="138"/>
      <c r="BP701" s="131"/>
      <c r="BQ701" s="99"/>
      <c r="BR701" s="139"/>
      <c r="BS701" s="132"/>
      <c r="BT701" s="99"/>
      <c r="BU701" s="134"/>
      <c r="BV701" s="135" t="s">
        <v>1539</v>
      </c>
      <c r="BW701" s="116"/>
      <c r="BY701" s="140" t="s">
        <v>1539</v>
      </c>
      <c r="BZ701" s="140" t="s">
        <v>1539</v>
      </c>
      <c r="CA701" s="140" t="s">
        <v>1539</v>
      </c>
      <c r="CB701" s="140" t="s">
        <v>1539</v>
      </c>
      <c r="CC701" s="140" t="s">
        <v>1539</v>
      </c>
      <c r="CD701" s="140" t="s">
        <v>1539</v>
      </c>
      <c r="CE701" s="140" t="s">
        <v>1539</v>
      </c>
      <c r="CF701" s="140" t="s">
        <v>1539</v>
      </c>
      <c r="CG701" s="140" t="s">
        <v>1539</v>
      </c>
      <c r="CH701" s="140" t="s">
        <v>1539</v>
      </c>
      <c r="CI701" s="140" t="s">
        <v>1539</v>
      </c>
      <c r="CJ701" s="140" t="s">
        <v>1539</v>
      </c>
      <c r="CL701" s="140"/>
      <c r="CM701" s="140"/>
      <c r="CN701" s="140"/>
      <c r="CO701" s="140"/>
      <c r="CP701" s="140"/>
      <c r="CQ701" s="140"/>
      <c r="CR701" s="140"/>
      <c r="CS701" s="140"/>
      <c r="CT701" s="140"/>
      <c r="CU701" s="140"/>
      <c r="CV701" s="140"/>
      <c r="CW701" s="140"/>
      <c r="CY701" s="105"/>
      <c r="CZ701" s="105"/>
      <c r="DA701" s="105"/>
      <c r="DB701" s="105"/>
      <c r="DC701" s="105"/>
      <c r="DD701" s="105"/>
      <c r="DE701" s="105"/>
      <c r="DF701" s="105"/>
      <c r="DG701" s="105"/>
      <c r="DH701" s="105"/>
      <c r="DI701" s="105"/>
      <c r="DJ701" s="105"/>
    </row>
    <row r="702" spans="1:114" ht="15" customHeight="1" x14ac:dyDescent="0.25">
      <c r="A702" s="70">
        <v>-76.695527780000006</v>
      </c>
      <c r="B702" s="70">
        <v>2.9549166699999998</v>
      </c>
      <c r="C702" s="71">
        <v>1119</v>
      </c>
      <c r="D702" s="56">
        <v>26050060</v>
      </c>
      <c r="E702" s="56"/>
      <c r="F702" s="198" t="s">
        <v>1165</v>
      </c>
      <c r="G702" s="57" t="s">
        <v>98</v>
      </c>
      <c r="H702" s="82" t="s">
        <v>249</v>
      </c>
      <c r="I702" t="s">
        <v>1539</v>
      </c>
      <c r="J702" s="129" t="s">
        <v>1539</v>
      </c>
      <c r="K702" s="129" t="s">
        <v>1539</v>
      </c>
      <c r="L702" s="129" t="s">
        <v>1539</v>
      </c>
      <c r="M702" s="129" t="s">
        <v>1539</v>
      </c>
      <c r="N702" s="129" t="s">
        <v>1539</v>
      </c>
      <c r="O702" s="129" t="s">
        <v>1539</v>
      </c>
      <c r="P702" s="129" t="s">
        <v>1539</v>
      </c>
      <c r="Q702" s="129" t="s">
        <v>1539</v>
      </c>
      <c r="R702" s="129" t="s">
        <v>1539</v>
      </c>
      <c r="S702" s="129" t="s">
        <v>1539</v>
      </c>
      <c r="T702" s="129" t="s">
        <v>1539</v>
      </c>
      <c r="U702" s="129" t="s">
        <v>1539</v>
      </c>
      <c r="V702" s="129" t="s">
        <v>1539</v>
      </c>
      <c r="W702" s="129" t="s">
        <v>1539</v>
      </c>
      <c r="X702" s="129" t="s">
        <v>1539</v>
      </c>
      <c r="Y702" s="129" t="s">
        <v>1539</v>
      </c>
      <c r="Z702" s="129"/>
      <c r="AA702" s="129" t="s">
        <v>1539</v>
      </c>
      <c r="AB702" s="129" t="s">
        <v>1539</v>
      </c>
      <c r="AC702" s="129" t="s">
        <v>1539</v>
      </c>
      <c r="AD702" s="129" t="s">
        <v>1539</v>
      </c>
      <c r="AE702" s="129" t="s">
        <v>1539</v>
      </c>
      <c r="AF702" s="129"/>
      <c r="AG702" s="129"/>
      <c r="AH702" s="129"/>
      <c r="AI702" s="129"/>
      <c r="AJ702" s="129"/>
      <c r="AK702" s="129"/>
      <c r="AL702" s="129"/>
      <c r="AM702" s="129"/>
      <c r="AN702" s="130"/>
      <c r="AO702" s="131"/>
      <c r="AQ702" s="132"/>
      <c r="AR702" s="99"/>
      <c r="AS702" s="133"/>
      <c r="AT702" s="134"/>
      <c r="AU702" s="135" t="s">
        <v>1539</v>
      </c>
      <c r="AV702" s="136"/>
      <c r="AW702" s="140"/>
      <c r="AX702" t="s">
        <v>1539</v>
      </c>
      <c r="AY702" s="129" t="s">
        <v>1539</v>
      </c>
      <c r="AZ702" s="129" t="s">
        <v>1539</v>
      </c>
      <c r="BA702" s="129" t="s">
        <v>1539</v>
      </c>
      <c r="BB702" s="129" t="s">
        <v>1539</v>
      </c>
      <c r="BC702" s="129" t="s">
        <v>1539</v>
      </c>
      <c r="BD702" s="129" t="s">
        <v>1539</v>
      </c>
      <c r="BE702" s="129"/>
      <c r="BF702" s="129"/>
      <c r="BG702" s="129"/>
      <c r="BH702" s="129"/>
      <c r="BI702" s="129"/>
      <c r="BJ702" s="129"/>
      <c r="BK702" s="129"/>
      <c r="BL702" s="129"/>
      <c r="BM702" s="129"/>
      <c r="BN702" s="137"/>
      <c r="BO702" s="138"/>
      <c r="BP702" s="131"/>
      <c r="BQ702" s="99"/>
      <c r="BR702" s="139"/>
      <c r="BS702" s="132"/>
      <c r="BT702" s="99"/>
      <c r="BU702" s="134"/>
      <c r="BV702" s="135" t="s">
        <v>1539</v>
      </c>
      <c r="BW702" s="116"/>
      <c r="BY702" s="140" t="s">
        <v>1539</v>
      </c>
      <c r="BZ702" s="140" t="s">
        <v>1539</v>
      </c>
      <c r="CA702" s="140" t="s">
        <v>1539</v>
      </c>
      <c r="CB702" s="140" t="s">
        <v>1539</v>
      </c>
      <c r="CC702" s="140" t="s">
        <v>1539</v>
      </c>
      <c r="CD702" s="140" t="s">
        <v>1539</v>
      </c>
      <c r="CE702" s="140" t="s">
        <v>1539</v>
      </c>
      <c r="CF702" s="140" t="s">
        <v>1539</v>
      </c>
      <c r="CG702" s="140" t="s">
        <v>1539</v>
      </c>
      <c r="CH702" s="140" t="s">
        <v>1539</v>
      </c>
      <c r="CI702" s="140" t="s">
        <v>1539</v>
      </c>
      <c r="CJ702" s="140" t="s">
        <v>1539</v>
      </c>
      <c r="CL702" s="140"/>
      <c r="CM702" s="140"/>
      <c r="CN702" s="140"/>
      <c r="CO702" s="140"/>
      <c r="CP702" s="140"/>
      <c r="CQ702" s="140"/>
      <c r="CR702" s="140"/>
      <c r="CS702" s="140"/>
      <c r="CT702" s="140"/>
      <c r="CU702" s="140"/>
      <c r="CV702" s="140"/>
      <c r="CW702" s="140"/>
      <c r="CY702" s="105"/>
      <c r="CZ702" s="105"/>
      <c r="DA702" s="105"/>
      <c r="DB702" s="105"/>
      <c r="DC702" s="105"/>
      <c r="DD702" s="105"/>
      <c r="DE702" s="105"/>
      <c r="DF702" s="105"/>
      <c r="DG702" s="105"/>
      <c r="DH702" s="105"/>
      <c r="DI702" s="105"/>
      <c r="DJ702" s="105"/>
    </row>
    <row r="703" spans="1:114" ht="15" customHeight="1" x14ac:dyDescent="0.25">
      <c r="A703" s="70">
        <v>-75.966944440000006</v>
      </c>
      <c r="B703" s="70">
        <v>5.0802222199999996</v>
      </c>
      <c r="C703" s="71">
        <v>1650</v>
      </c>
      <c r="D703" s="56">
        <v>26145030</v>
      </c>
      <c r="E703" s="56"/>
      <c r="F703" s="195" t="s">
        <v>1166</v>
      </c>
      <c r="G703" s="57" t="s">
        <v>81</v>
      </c>
      <c r="H703" s="82" t="s">
        <v>1167</v>
      </c>
      <c r="I703" s="129" t="s">
        <v>1539</v>
      </c>
      <c r="J703" s="129" t="s">
        <v>1539</v>
      </c>
      <c r="K703" s="129" t="s">
        <v>1539</v>
      </c>
      <c r="L703" s="129" t="s">
        <v>1539</v>
      </c>
      <c r="M703" s="129" t="s">
        <v>1539</v>
      </c>
      <c r="N703" s="129" t="s">
        <v>1539</v>
      </c>
      <c r="O703" s="129" t="s">
        <v>1539</v>
      </c>
      <c r="P703" s="129" t="s">
        <v>1539</v>
      </c>
      <c r="Q703" s="129" t="s">
        <v>1539</v>
      </c>
      <c r="R703" s="129" t="s">
        <v>1539</v>
      </c>
      <c r="S703" s="129" t="s">
        <v>1539</v>
      </c>
      <c r="T703" s="129" t="s">
        <v>1539</v>
      </c>
      <c r="U703" s="129" t="s">
        <v>1539</v>
      </c>
      <c r="V703" s="129" t="s">
        <v>1539</v>
      </c>
      <c r="W703" s="129" t="s">
        <v>1539</v>
      </c>
      <c r="X703" s="129" t="s">
        <v>1539</v>
      </c>
      <c r="Y703" s="129" t="s">
        <v>1539</v>
      </c>
      <c r="Z703" s="129" t="s">
        <v>1539</v>
      </c>
      <c r="AA703" s="129" t="s">
        <v>1539</v>
      </c>
      <c r="AB703" s="129" t="s">
        <v>1539</v>
      </c>
      <c r="AC703" s="129" t="s">
        <v>1539</v>
      </c>
      <c r="AD703" s="129" t="s">
        <v>1539</v>
      </c>
      <c r="AE703" s="129" t="s">
        <v>1539</v>
      </c>
      <c r="AF703" s="129" t="s">
        <v>1539</v>
      </c>
      <c r="AG703" s="129" t="s">
        <v>1539</v>
      </c>
      <c r="AH703" s="129" t="s">
        <v>1539</v>
      </c>
      <c r="AI703" s="129" t="s">
        <v>1539</v>
      </c>
      <c r="AJ703" s="129" t="s">
        <v>1539</v>
      </c>
      <c r="AK703" s="129" t="s">
        <v>1539</v>
      </c>
      <c r="AL703" s="129" t="s">
        <v>1539</v>
      </c>
      <c r="AM703" s="129"/>
      <c r="AN703" s="130"/>
      <c r="AO703" s="131"/>
      <c r="AQ703" s="132"/>
      <c r="AR703" s="99"/>
      <c r="AS703" s="133"/>
      <c r="AT703" s="134"/>
      <c r="AU703" s="135">
        <v>28</v>
      </c>
      <c r="AV703" s="136"/>
      <c r="AW703" s="140"/>
      <c r="AX703" s="129" t="s">
        <v>1539</v>
      </c>
      <c r="AY703" s="129" t="s">
        <v>1539</v>
      </c>
      <c r="AZ703" s="129" t="s">
        <v>1539</v>
      </c>
      <c r="BA703" s="129" t="s">
        <v>1539</v>
      </c>
      <c r="BB703" s="129" t="s">
        <v>1539</v>
      </c>
      <c r="BC703" s="129" t="s">
        <v>1539</v>
      </c>
      <c r="BD703" s="129" t="s">
        <v>1539</v>
      </c>
      <c r="BE703" s="129"/>
      <c r="BF703" s="129"/>
      <c r="BG703" s="129"/>
      <c r="BH703" s="129"/>
      <c r="BI703" s="129"/>
      <c r="BJ703" s="129"/>
      <c r="BK703" s="129"/>
      <c r="BL703" s="129"/>
      <c r="BM703" s="129"/>
      <c r="BN703" s="137"/>
      <c r="BO703" s="138"/>
      <c r="BP703" s="131"/>
      <c r="BQ703" s="99"/>
      <c r="BR703" s="139"/>
      <c r="BS703" s="132"/>
      <c r="BT703" s="99"/>
      <c r="BU703" s="134"/>
      <c r="BV703" s="135">
        <v>29.2</v>
      </c>
      <c r="BW703" s="116"/>
      <c r="BY703" s="140">
        <v>29.6</v>
      </c>
      <c r="BZ703" s="140">
        <v>30.4</v>
      </c>
      <c r="CA703" s="140">
        <v>29.6</v>
      </c>
      <c r="CB703" s="140">
        <v>28.8</v>
      </c>
      <c r="CC703" s="140">
        <v>30.6</v>
      </c>
      <c r="CD703" s="140">
        <v>28.6</v>
      </c>
      <c r="CE703" s="140">
        <v>29.6</v>
      </c>
      <c r="CF703" s="140">
        <v>29.8</v>
      </c>
      <c r="CG703" s="140">
        <v>28.8</v>
      </c>
      <c r="CH703" s="140">
        <v>28</v>
      </c>
      <c r="CI703" s="140">
        <v>28</v>
      </c>
      <c r="CJ703" s="140">
        <v>29.2</v>
      </c>
      <c r="CL703" s="140">
        <v>26.44166666666667</v>
      </c>
      <c r="CM703" s="140">
        <v>26.87826086956521</v>
      </c>
      <c r="CN703" s="140">
        <v>26.616</v>
      </c>
      <c r="CO703" s="140">
        <v>26.691666666666659</v>
      </c>
      <c r="CP703" s="140">
        <v>26.408000000000001</v>
      </c>
      <c r="CQ703" s="140">
        <v>26.391999999999989</v>
      </c>
      <c r="CR703" s="140">
        <v>26.9304347826087</v>
      </c>
      <c r="CS703" s="140">
        <v>26.853846153846149</v>
      </c>
      <c r="CT703" s="140">
        <v>26.792307692307698</v>
      </c>
      <c r="CU703" s="140">
        <v>25.741666666666671</v>
      </c>
      <c r="CV703" s="140">
        <v>25.5</v>
      </c>
      <c r="CW703" s="140">
        <v>25.61538461538462</v>
      </c>
      <c r="CY703" s="105">
        <v>23.78</v>
      </c>
      <c r="CZ703" s="105">
        <v>24.07</v>
      </c>
      <c r="DA703" s="105">
        <v>23.983333333333331</v>
      </c>
      <c r="DB703" s="105">
        <v>23.420000000000009</v>
      </c>
      <c r="DC703" s="105">
        <v>23.36333333333333</v>
      </c>
      <c r="DD703" s="105">
        <v>23.48</v>
      </c>
      <c r="DE703" s="105">
        <v>23.906666666666659</v>
      </c>
      <c r="DF703" s="105">
        <v>24.313333333333329</v>
      </c>
      <c r="DG703" s="105">
        <v>23.883333333333329</v>
      </c>
      <c r="DH703" s="105">
        <v>23.073333333333341</v>
      </c>
      <c r="DI703" s="105">
        <v>22.853333333333339</v>
      </c>
      <c r="DJ703" s="105">
        <v>23.18</v>
      </c>
    </row>
    <row r="704" spans="1:114" ht="15" customHeight="1" x14ac:dyDescent="0.25">
      <c r="A704" s="70">
        <v>-75.787027780000003</v>
      </c>
      <c r="B704" s="70">
        <v>5.3183611099999997</v>
      </c>
      <c r="C704" s="71">
        <v>2060</v>
      </c>
      <c r="D704" s="56">
        <v>26140110</v>
      </c>
      <c r="E704" s="56"/>
      <c r="F704" s="198" t="s">
        <v>1168</v>
      </c>
      <c r="G704" s="57" t="s">
        <v>81</v>
      </c>
      <c r="H704" s="82" t="s">
        <v>1169</v>
      </c>
      <c r="I704" s="129" t="s">
        <v>1539</v>
      </c>
      <c r="J704" s="129" t="s">
        <v>1539</v>
      </c>
      <c r="K704" s="129" t="s">
        <v>1539</v>
      </c>
      <c r="L704" s="129" t="s">
        <v>1539</v>
      </c>
      <c r="M704" s="129" t="s">
        <v>1539</v>
      </c>
      <c r="N704" s="129" t="s">
        <v>1539</v>
      </c>
      <c r="O704" s="129" t="s">
        <v>1539</v>
      </c>
      <c r="P704" s="129" t="s">
        <v>1539</v>
      </c>
      <c r="Q704" s="129" t="s">
        <v>1539</v>
      </c>
      <c r="R704" s="129" t="s">
        <v>1539</v>
      </c>
      <c r="S704" s="129" t="s">
        <v>1539</v>
      </c>
      <c r="T704" s="129" t="s">
        <v>1539</v>
      </c>
      <c r="U704" s="129" t="s">
        <v>1539</v>
      </c>
      <c r="V704" s="129" t="s">
        <v>1539</v>
      </c>
      <c r="W704" s="129" t="s">
        <v>1539</v>
      </c>
      <c r="X704" s="129" t="s">
        <v>1539</v>
      </c>
      <c r="Y704" s="129" t="s">
        <v>1539</v>
      </c>
      <c r="Z704" s="129" t="s">
        <v>1539</v>
      </c>
      <c r="AA704" s="129" t="s">
        <v>1539</v>
      </c>
      <c r="AB704" s="129" t="s">
        <v>1539</v>
      </c>
      <c r="AC704" s="129" t="s">
        <v>1539</v>
      </c>
      <c r="AD704" s="129" t="s">
        <v>1539</v>
      </c>
      <c r="AE704" s="129" t="s">
        <v>1539</v>
      </c>
      <c r="AF704" s="129" t="s">
        <v>1539</v>
      </c>
      <c r="AG704" s="129" t="s">
        <v>1539</v>
      </c>
      <c r="AH704" s="129" t="s">
        <v>1539</v>
      </c>
      <c r="AI704" s="129" t="s">
        <v>1539</v>
      </c>
      <c r="AJ704" s="129" t="s">
        <v>1539</v>
      </c>
      <c r="AK704" s="129" t="s">
        <v>1539</v>
      </c>
      <c r="AL704" s="129" t="s">
        <v>1539</v>
      </c>
      <c r="AM704" s="129"/>
      <c r="AN704" s="130"/>
      <c r="AO704" s="131"/>
      <c r="AQ704" s="132"/>
      <c r="AR704" s="99"/>
      <c r="AS704" s="133"/>
      <c r="AT704" s="134"/>
      <c r="AU704" s="135" t="s">
        <v>1539</v>
      </c>
      <c r="AV704" s="136"/>
      <c r="AW704" s="140"/>
      <c r="AX704" s="129" t="s">
        <v>1539</v>
      </c>
      <c r="AY704" s="129" t="s">
        <v>1539</v>
      </c>
      <c r="AZ704" s="129" t="s">
        <v>1539</v>
      </c>
      <c r="BA704" s="129" t="s">
        <v>1539</v>
      </c>
      <c r="BB704" s="129" t="s">
        <v>1539</v>
      </c>
      <c r="BC704" s="129" t="s">
        <v>1539</v>
      </c>
      <c r="BD704" s="129" t="s">
        <v>1539</v>
      </c>
      <c r="BE704" s="129"/>
      <c r="BF704" s="129"/>
      <c r="BG704" s="129"/>
      <c r="BH704" s="129"/>
      <c r="BI704" s="129"/>
      <c r="BJ704" s="129"/>
      <c r="BK704" s="129"/>
      <c r="BL704" s="129"/>
      <c r="BM704" s="129"/>
      <c r="BN704" s="137"/>
      <c r="BO704" s="138"/>
      <c r="BP704" s="131"/>
      <c r="BQ704" s="99"/>
      <c r="BR704" s="139"/>
      <c r="BS704" s="132"/>
      <c r="BT704" s="99"/>
      <c r="BU704" s="134"/>
      <c r="BV704" s="135" t="s">
        <v>1539</v>
      </c>
      <c r="BW704" s="116"/>
      <c r="BY704" s="140" t="s">
        <v>1539</v>
      </c>
      <c r="BZ704" s="140" t="s">
        <v>1539</v>
      </c>
      <c r="CA704" s="140" t="s">
        <v>1539</v>
      </c>
      <c r="CB704" s="140" t="s">
        <v>1539</v>
      </c>
      <c r="CC704" s="140" t="s">
        <v>1539</v>
      </c>
      <c r="CD704" s="140" t="s">
        <v>1539</v>
      </c>
      <c r="CE704" s="140" t="s">
        <v>1539</v>
      </c>
      <c r="CF704" s="140" t="s">
        <v>1539</v>
      </c>
      <c r="CG704" s="140" t="s">
        <v>1539</v>
      </c>
      <c r="CH704" s="140" t="s">
        <v>1539</v>
      </c>
      <c r="CI704" s="140" t="s">
        <v>1539</v>
      </c>
      <c r="CJ704" s="140" t="s">
        <v>1539</v>
      </c>
      <c r="CL704" s="140"/>
      <c r="CM704" s="140"/>
      <c r="CN704" s="140"/>
      <c r="CO704" s="140"/>
      <c r="CP704" s="140"/>
      <c r="CQ704" s="140"/>
      <c r="CR704" s="140"/>
      <c r="CS704" s="140"/>
      <c r="CT704" s="140"/>
      <c r="CU704" s="140"/>
      <c r="CV704" s="140"/>
      <c r="CW704" s="140"/>
      <c r="CY704" s="105"/>
      <c r="CZ704" s="105"/>
      <c r="DA704" s="105"/>
      <c r="DB704" s="105"/>
      <c r="DC704" s="105"/>
      <c r="DD704" s="105"/>
      <c r="DE704" s="105"/>
      <c r="DF704" s="105"/>
      <c r="DG704" s="105"/>
      <c r="DH704" s="105"/>
      <c r="DI704" s="105"/>
      <c r="DJ704" s="105"/>
    </row>
    <row r="705" spans="1:114" ht="15" customHeight="1" x14ac:dyDescent="0.25">
      <c r="A705" s="70">
        <v>-76.811138889999995</v>
      </c>
      <c r="B705" s="70">
        <v>2.4560277799999999</v>
      </c>
      <c r="C705" s="71">
        <v>1740</v>
      </c>
      <c r="D705" s="56">
        <v>26030050</v>
      </c>
      <c r="E705" s="56"/>
      <c r="F705" s="198" t="s">
        <v>1170</v>
      </c>
      <c r="G705" s="57" t="s">
        <v>98</v>
      </c>
      <c r="H705" s="82" t="s">
        <v>1171</v>
      </c>
      <c r="I705" s="129" t="s">
        <v>1539</v>
      </c>
      <c r="J705" s="129" t="s">
        <v>1539</v>
      </c>
      <c r="K705" s="129" t="s">
        <v>1539</v>
      </c>
      <c r="L705" s="129" t="s">
        <v>1539</v>
      </c>
      <c r="M705" s="129" t="s">
        <v>1539</v>
      </c>
      <c r="N705" s="129" t="s">
        <v>1539</v>
      </c>
      <c r="O705" s="129" t="s">
        <v>1539</v>
      </c>
      <c r="P705" s="129" t="s">
        <v>1539</v>
      </c>
      <c r="Q705" s="129" t="s">
        <v>1539</v>
      </c>
      <c r="R705" s="129" t="s">
        <v>1539</v>
      </c>
      <c r="S705" s="129" t="s">
        <v>1539</v>
      </c>
      <c r="T705" s="129" t="s">
        <v>1539</v>
      </c>
      <c r="U705" s="129" t="s">
        <v>1539</v>
      </c>
      <c r="V705" s="129" t="s">
        <v>1539</v>
      </c>
      <c r="W705" s="129" t="s">
        <v>1539</v>
      </c>
      <c r="X705" s="129" t="s">
        <v>1539</v>
      </c>
      <c r="Y705" s="129" t="s">
        <v>1539</v>
      </c>
      <c r="Z705" s="129" t="s">
        <v>1539</v>
      </c>
      <c r="AA705" s="129" t="s">
        <v>1539</v>
      </c>
      <c r="AB705" s="129" t="s">
        <v>1539</v>
      </c>
      <c r="AC705" s="129" t="s">
        <v>1539</v>
      </c>
      <c r="AD705" s="129" t="s">
        <v>1539</v>
      </c>
      <c r="AE705" s="129" t="s">
        <v>1539</v>
      </c>
      <c r="AF705" s="129" t="s">
        <v>1539</v>
      </c>
      <c r="AG705" s="129" t="s">
        <v>1539</v>
      </c>
      <c r="AH705" s="129" t="s">
        <v>1539</v>
      </c>
      <c r="AI705" s="129" t="s">
        <v>1539</v>
      </c>
      <c r="AJ705" s="129" t="s">
        <v>1539</v>
      </c>
      <c r="AK705" s="129" t="s">
        <v>1539</v>
      </c>
      <c r="AL705" s="129" t="s">
        <v>1539</v>
      </c>
      <c r="AM705" s="129"/>
      <c r="AN705" s="130"/>
      <c r="AO705" s="131"/>
      <c r="AQ705" s="132"/>
      <c r="AR705" s="99"/>
      <c r="AS705" s="133"/>
      <c r="AT705" s="134"/>
      <c r="AU705" s="135" t="s">
        <v>1539</v>
      </c>
      <c r="AV705" s="136"/>
      <c r="AW705" s="140"/>
      <c r="AX705" s="129" t="s">
        <v>1539</v>
      </c>
      <c r="AY705" s="129" t="s">
        <v>1539</v>
      </c>
      <c r="AZ705" s="129" t="s">
        <v>1539</v>
      </c>
      <c r="BA705" s="129" t="s">
        <v>1539</v>
      </c>
      <c r="BB705" s="129" t="s">
        <v>1539</v>
      </c>
      <c r="BC705" s="129" t="s">
        <v>1539</v>
      </c>
      <c r="BD705" s="129" t="s">
        <v>1539</v>
      </c>
      <c r="BE705" s="129"/>
      <c r="BF705" s="129"/>
      <c r="BG705" s="129"/>
      <c r="BH705" s="129"/>
      <c r="BI705" s="129"/>
      <c r="BJ705" s="129"/>
      <c r="BK705" s="129"/>
      <c r="BL705" s="129"/>
      <c r="BM705" s="129"/>
      <c r="BN705" s="137"/>
      <c r="BO705" s="138"/>
      <c r="BP705" s="131"/>
      <c r="BQ705" s="99"/>
      <c r="BR705" s="139"/>
      <c r="BS705" s="132"/>
      <c r="BT705" s="99"/>
      <c r="BU705" s="134"/>
      <c r="BV705" s="135" t="s">
        <v>1539</v>
      </c>
      <c r="BW705" s="116"/>
      <c r="BY705" s="140" t="s">
        <v>1539</v>
      </c>
      <c r="BZ705" s="140" t="s">
        <v>1539</v>
      </c>
      <c r="CA705" s="140" t="s">
        <v>1539</v>
      </c>
      <c r="CB705" s="140" t="s">
        <v>1539</v>
      </c>
      <c r="CC705" s="140" t="s">
        <v>1539</v>
      </c>
      <c r="CD705" s="140" t="s">
        <v>1539</v>
      </c>
      <c r="CE705" s="140" t="s">
        <v>1539</v>
      </c>
      <c r="CF705" s="140" t="s">
        <v>1539</v>
      </c>
      <c r="CG705" s="140" t="s">
        <v>1539</v>
      </c>
      <c r="CH705" s="140" t="s">
        <v>1539</v>
      </c>
      <c r="CI705" s="140" t="s">
        <v>1539</v>
      </c>
      <c r="CJ705" s="140" t="s">
        <v>1539</v>
      </c>
      <c r="CL705" s="140"/>
      <c r="CM705" s="140"/>
      <c r="CN705" s="140"/>
      <c r="CO705" s="140"/>
      <c r="CP705" s="140"/>
      <c r="CQ705" s="140"/>
      <c r="CR705" s="140"/>
      <c r="CS705" s="140"/>
      <c r="CT705" s="140"/>
      <c r="CU705" s="140"/>
      <c r="CV705" s="140"/>
      <c r="CW705" s="140"/>
      <c r="CY705" s="105"/>
      <c r="CZ705" s="105"/>
      <c r="DA705" s="105"/>
      <c r="DB705" s="105"/>
      <c r="DC705" s="105"/>
      <c r="DD705" s="105"/>
      <c r="DE705" s="105"/>
      <c r="DF705" s="105"/>
      <c r="DG705" s="105"/>
      <c r="DH705" s="105"/>
      <c r="DI705" s="105"/>
      <c r="DJ705" s="105"/>
    </row>
    <row r="706" spans="1:114" ht="15" customHeight="1" x14ac:dyDescent="0.25">
      <c r="A706" s="70">
        <v>-76.464583329999996</v>
      </c>
      <c r="B706" s="70">
        <v>2.3812500000000001</v>
      </c>
      <c r="C706" s="71">
        <v>2630</v>
      </c>
      <c r="D706" s="56">
        <v>26010030</v>
      </c>
      <c r="E706" s="56"/>
      <c r="F706" s="198" t="s">
        <v>1172</v>
      </c>
      <c r="G706" s="57" t="s">
        <v>98</v>
      </c>
      <c r="H706" s="82" t="s">
        <v>262</v>
      </c>
      <c r="I706" s="129" t="s">
        <v>1539</v>
      </c>
      <c r="J706" s="129" t="s">
        <v>1539</v>
      </c>
      <c r="K706" s="129" t="s">
        <v>1539</v>
      </c>
      <c r="L706" s="129" t="s">
        <v>1539</v>
      </c>
      <c r="M706" s="129" t="s">
        <v>1539</v>
      </c>
      <c r="N706" s="129" t="s">
        <v>1539</v>
      </c>
      <c r="O706" s="129" t="s">
        <v>1539</v>
      </c>
      <c r="P706" s="129" t="s">
        <v>1539</v>
      </c>
      <c r="Q706" s="129" t="s">
        <v>1539</v>
      </c>
      <c r="R706" s="129" t="s">
        <v>1539</v>
      </c>
      <c r="S706" s="129" t="s">
        <v>1539</v>
      </c>
      <c r="T706" s="129" t="s">
        <v>1539</v>
      </c>
      <c r="U706" s="129" t="s">
        <v>1539</v>
      </c>
      <c r="V706" s="129" t="s">
        <v>1539</v>
      </c>
      <c r="W706" s="129" t="s">
        <v>1539</v>
      </c>
      <c r="X706" s="129" t="s">
        <v>1539</v>
      </c>
      <c r="Y706" s="129" t="s">
        <v>1539</v>
      </c>
      <c r="Z706" s="129" t="s">
        <v>1539</v>
      </c>
      <c r="AA706" s="129" t="s">
        <v>1539</v>
      </c>
      <c r="AB706" s="129" t="s">
        <v>1539</v>
      </c>
      <c r="AC706" s="129" t="s">
        <v>1539</v>
      </c>
      <c r="AD706" s="129" t="s">
        <v>1539</v>
      </c>
      <c r="AE706" s="129" t="s">
        <v>1539</v>
      </c>
      <c r="AF706" s="129" t="s">
        <v>1539</v>
      </c>
      <c r="AG706" s="129" t="s">
        <v>1539</v>
      </c>
      <c r="AH706" s="129" t="s">
        <v>1539</v>
      </c>
      <c r="AI706" s="129" t="s">
        <v>1539</v>
      </c>
      <c r="AJ706" s="129" t="s">
        <v>1539</v>
      </c>
      <c r="AK706" s="129" t="s">
        <v>1539</v>
      </c>
      <c r="AL706" s="129" t="s">
        <v>1539</v>
      </c>
      <c r="AM706" s="129"/>
      <c r="AN706" s="130"/>
      <c r="AO706" s="131"/>
      <c r="AQ706" s="132"/>
      <c r="AR706" s="99"/>
      <c r="AS706" s="133"/>
      <c r="AT706" s="134"/>
      <c r="AU706" s="135" t="s">
        <v>1539</v>
      </c>
      <c r="AV706" s="136"/>
      <c r="AW706" s="140"/>
      <c r="AX706" s="129" t="s">
        <v>1539</v>
      </c>
      <c r="AY706" s="129" t="s">
        <v>1539</v>
      </c>
      <c r="AZ706" s="129" t="s">
        <v>1539</v>
      </c>
      <c r="BA706" s="129" t="s">
        <v>1539</v>
      </c>
      <c r="BB706" s="129" t="s">
        <v>1539</v>
      </c>
      <c r="BC706" s="129" t="s">
        <v>1539</v>
      </c>
      <c r="BD706" s="129" t="s">
        <v>1539</v>
      </c>
      <c r="BE706" s="129"/>
      <c r="BF706" s="129"/>
      <c r="BG706" s="129"/>
      <c r="BH706" s="129"/>
      <c r="BI706" s="129"/>
      <c r="BJ706" s="129"/>
      <c r="BK706" s="129"/>
      <c r="BL706" s="129"/>
      <c r="BM706" s="129"/>
      <c r="BN706" s="137"/>
      <c r="BO706" s="138"/>
      <c r="BP706" s="131"/>
      <c r="BQ706" s="99"/>
      <c r="BR706" s="139"/>
      <c r="BS706" s="132"/>
      <c r="BT706" s="99"/>
      <c r="BU706" s="134"/>
      <c r="BV706" s="135" t="s">
        <v>1539</v>
      </c>
      <c r="BW706" s="116"/>
      <c r="BY706" s="140" t="s">
        <v>1539</v>
      </c>
      <c r="BZ706" s="140" t="s">
        <v>1539</v>
      </c>
      <c r="CA706" s="140" t="s">
        <v>1539</v>
      </c>
      <c r="CB706" s="140" t="s">
        <v>1539</v>
      </c>
      <c r="CC706" s="140" t="s">
        <v>1539</v>
      </c>
      <c r="CD706" s="140" t="s">
        <v>1539</v>
      </c>
      <c r="CE706" s="140" t="s">
        <v>1539</v>
      </c>
      <c r="CF706" s="140" t="s">
        <v>1539</v>
      </c>
      <c r="CG706" s="140" t="s">
        <v>1539</v>
      </c>
      <c r="CH706" s="140" t="s">
        <v>1539</v>
      </c>
      <c r="CI706" s="140" t="s">
        <v>1539</v>
      </c>
      <c r="CJ706" s="140" t="s">
        <v>1539</v>
      </c>
      <c r="CL706" s="140"/>
      <c r="CM706" s="140"/>
      <c r="CN706" s="140"/>
      <c r="CO706" s="140"/>
      <c r="CP706" s="140"/>
      <c r="CQ706" s="140"/>
      <c r="CR706" s="140"/>
      <c r="CS706" s="140"/>
      <c r="CT706" s="140"/>
      <c r="CU706" s="140"/>
      <c r="CV706" s="140"/>
      <c r="CW706" s="140"/>
      <c r="CY706" s="105"/>
      <c r="CZ706" s="105"/>
      <c r="DA706" s="105"/>
      <c r="DB706" s="105"/>
      <c r="DC706" s="105"/>
      <c r="DD706" s="105"/>
      <c r="DE706" s="105"/>
      <c r="DF706" s="105"/>
      <c r="DG706" s="105"/>
      <c r="DH706" s="105"/>
      <c r="DI706" s="105"/>
      <c r="DJ706" s="105"/>
    </row>
    <row r="707" spans="1:114" ht="15" customHeight="1" x14ac:dyDescent="0.25">
      <c r="A707" s="70">
        <v>-76.760444440000001</v>
      </c>
      <c r="B707" s="70">
        <v>2.6060555600000002</v>
      </c>
      <c r="C707" s="71">
        <v>1800</v>
      </c>
      <c r="D707" s="56">
        <v>26020230</v>
      </c>
      <c r="E707" s="56"/>
      <c r="F707" s="198" t="s">
        <v>1173</v>
      </c>
      <c r="G707" s="57" t="s">
        <v>98</v>
      </c>
      <c r="H707" s="82" t="s">
        <v>1174</v>
      </c>
      <c r="I707" s="129" t="s">
        <v>1539</v>
      </c>
      <c r="J707" s="129" t="s">
        <v>1539</v>
      </c>
      <c r="K707" s="129" t="s">
        <v>1539</v>
      </c>
      <c r="L707" s="129" t="s">
        <v>1539</v>
      </c>
      <c r="M707" s="129" t="s">
        <v>1539</v>
      </c>
      <c r="N707" s="129" t="s">
        <v>1539</v>
      </c>
      <c r="O707" s="129" t="s">
        <v>1539</v>
      </c>
      <c r="P707" s="129" t="s">
        <v>1539</v>
      </c>
      <c r="Q707" s="129" t="s">
        <v>1539</v>
      </c>
      <c r="R707" s="129" t="s">
        <v>1539</v>
      </c>
      <c r="S707" s="129" t="s">
        <v>1539</v>
      </c>
      <c r="T707" s="129" t="s">
        <v>1539</v>
      </c>
      <c r="U707" s="129" t="s">
        <v>1539</v>
      </c>
      <c r="V707" s="129" t="s">
        <v>1539</v>
      </c>
      <c r="W707" s="129" t="s">
        <v>1539</v>
      </c>
      <c r="X707" s="129" t="s">
        <v>1539</v>
      </c>
      <c r="Y707" s="129" t="s">
        <v>1539</v>
      </c>
      <c r="Z707" s="129" t="s">
        <v>1539</v>
      </c>
      <c r="AA707" s="129" t="s">
        <v>1539</v>
      </c>
      <c r="AB707" s="129" t="s">
        <v>1539</v>
      </c>
      <c r="AC707" s="129" t="s">
        <v>1539</v>
      </c>
      <c r="AD707" s="129" t="s">
        <v>1539</v>
      </c>
      <c r="AE707" s="129" t="s">
        <v>1539</v>
      </c>
      <c r="AF707" s="129" t="s">
        <v>1539</v>
      </c>
      <c r="AG707" s="129" t="s">
        <v>1539</v>
      </c>
      <c r="AH707" s="129" t="s">
        <v>1539</v>
      </c>
      <c r="AI707" s="129" t="s">
        <v>1539</v>
      </c>
      <c r="AJ707" s="129" t="s">
        <v>1539</v>
      </c>
      <c r="AK707" s="129" t="s">
        <v>1539</v>
      </c>
      <c r="AL707" s="129" t="s">
        <v>1539</v>
      </c>
      <c r="AM707" s="129"/>
      <c r="AN707" s="130"/>
      <c r="AO707" s="131"/>
      <c r="AQ707" s="132"/>
      <c r="AR707" s="99"/>
      <c r="AS707" s="133"/>
      <c r="AT707" s="134"/>
      <c r="AU707" s="135" t="s">
        <v>1539</v>
      </c>
      <c r="AV707" s="136"/>
      <c r="AW707" s="140"/>
      <c r="AX707" s="129" t="s">
        <v>1539</v>
      </c>
      <c r="AY707" s="129" t="s">
        <v>1539</v>
      </c>
      <c r="AZ707" s="129" t="s">
        <v>1539</v>
      </c>
      <c r="BA707" s="129" t="s">
        <v>1539</v>
      </c>
      <c r="BB707" s="129" t="s">
        <v>1539</v>
      </c>
      <c r="BC707" s="129" t="s">
        <v>1539</v>
      </c>
      <c r="BD707" s="129" t="s">
        <v>1539</v>
      </c>
      <c r="BE707" s="129"/>
      <c r="BF707" s="129"/>
      <c r="BG707" s="129"/>
      <c r="BH707" s="129"/>
      <c r="BI707" s="129"/>
      <c r="BJ707" s="129"/>
      <c r="BK707" s="129"/>
      <c r="BL707" s="129"/>
      <c r="BM707" s="129"/>
      <c r="BN707" s="137"/>
      <c r="BO707" s="138"/>
      <c r="BP707" s="131"/>
      <c r="BQ707" s="99"/>
      <c r="BR707" s="139"/>
      <c r="BS707" s="132"/>
      <c r="BT707" s="99"/>
      <c r="BU707" s="134"/>
      <c r="BV707" s="135" t="s">
        <v>1539</v>
      </c>
      <c r="BW707" s="116"/>
      <c r="BY707" s="140" t="s">
        <v>1539</v>
      </c>
      <c r="BZ707" s="140" t="s">
        <v>1539</v>
      </c>
      <c r="CA707" s="140" t="s">
        <v>1539</v>
      </c>
      <c r="CB707" s="140" t="s">
        <v>1539</v>
      </c>
      <c r="CC707" s="140" t="s">
        <v>1539</v>
      </c>
      <c r="CD707" s="140" t="s">
        <v>1539</v>
      </c>
      <c r="CE707" s="140" t="s">
        <v>1539</v>
      </c>
      <c r="CF707" s="140" t="s">
        <v>1539</v>
      </c>
      <c r="CG707" s="140" t="s">
        <v>1539</v>
      </c>
      <c r="CH707" s="140" t="s">
        <v>1539</v>
      </c>
      <c r="CI707" s="140" t="s">
        <v>1539</v>
      </c>
      <c r="CJ707" s="140" t="s">
        <v>1539</v>
      </c>
      <c r="CL707" s="140"/>
      <c r="CM707" s="140"/>
      <c r="CN707" s="140"/>
      <c r="CO707" s="140"/>
      <c r="CP707" s="140"/>
      <c r="CQ707" s="140"/>
      <c r="CR707" s="140"/>
      <c r="CS707" s="140"/>
      <c r="CT707" s="140"/>
      <c r="CU707" s="140"/>
      <c r="CV707" s="140"/>
      <c r="CW707" s="140"/>
      <c r="CY707" s="105"/>
      <c r="CZ707" s="105"/>
      <c r="DA707" s="105"/>
      <c r="DB707" s="105"/>
      <c r="DC707" s="105"/>
      <c r="DD707" s="105"/>
      <c r="DE707" s="105"/>
      <c r="DF707" s="105"/>
      <c r="DG707" s="105"/>
      <c r="DH707" s="105"/>
      <c r="DI707" s="105"/>
      <c r="DJ707" s="105"/>
    </row>
    <row r="708" spans="1:114" ht="15" customHeight="1" x14ac:dyDescent="0.25">
      <c r="A708" s="70">
        <v>-76.526250000000005</v>
      </c>
      <c r="B708" s="70">
        <v>2.6744444399999998</v>
      </c>
      <c r="C708" s="71">
        <v>1800</v>
      </c>
      <c r="D708" s="56">
        <v>26025100</v>
      </c>
      <c r="E708" s="56"/>
      <c r="F708" s="198" t="s">
        <v>1175</v>
      </c>
      <c r="G708" s="57" t="s">
        <v>98</v>
      </c>
      <c r="H708" s="82" t="s">
        <v>254</v>
      </c>
      <c r="I708" s="129" t="s">
        <v>1539</v>
      </c>
      <c r="J708" s="129" t="s">
        <v>1539</v>
      </c>
      <c r="K708" s="129" t="s">
        <v>1539</v>
      </c>
      <c r="L708" s="129" t="s">
        <v>1539</v>
      </c>
      <c r="M708" s="129" t="s">
        <v>1539</v>
      </c>
      <c r="N708" s="129" t="s">
        <v>1539</v>
      </c>
      <c r="O708" s="129" t="s">
        <v>1539</v>
      </c>
      <c r="P708" s="129" t="s">
        <v>1539</v>
      </c>
      <c r="Q708" s="129" t="s">
        <v>1539</v>
      </c>
      <c r="R708" s="129" t="s">
        <v>1539</v>
      </c>
      <c r="S708" s="129" t="s">
        <v>1539</v>
      </c>
      <c r="T708" s="129" t="s">
        <v>1539</v>
      </c>
      <c r="U708" s="129" t="s">
        <v>1539</v>
      </c>
      <c r="V708" s="129" t="s">
        <v>1539</v>
      </c>
      <c r="W708" s="129" t="s">
        <v>1539</v>
      </c>
      <c r="X708" s="129" t="s">
        <v>1539</v>
      </c>
      <c r="Y708" s="129" t="s">
        <v>1539</v>
      </c>
      <c r="Z708" s="129" t="s">
        <v>1539</v>
      </c>
      <c r="AA708" s="129" t="s">
        <v>1539</v>
      </c>
      <c r="AB708" s="129" t="s">
        <v>1539</v>
      </c>
      <c r="AC708" s="129" t="s">
        <v>1539</v>
      </c>
      <c r="AD708" s="129" t="s">
        <v>1539</v>
      </c>
      <c r="AE708" s="129" t="s">
        <v>1539</v>
      </c>
      <c r="AF708" s="129" t="s">
        <v>1539</v>
      </c>
      <c r="AG708" s="129" t="s">
        <v>1539</v>
      </c>
      <c r="AH708" s="129" t="s">
        <v>1539</v>
      </c>
      <c r="AI708" s="129" t="s">
        <v>1539</v>
      </c>
      <c r="AJ708" s="129" t="s">
        <v>1539</v>
      </c>
      <c r="AK708" s="129" t="s">
        <v>1539</v>
      </c>
      <c r="AL708" s="129" t="s">
        <v>1539</v>
      </c>
      <c r="AM708" s="129"/>
      <c r="AN708" s="130"/>
      <c r="AO708" s="131"/>
      <c r="AQ708" s="132"/>
      <c r="AR708" s="99"/>
      <c r="AS708" s="133"/>
      <c r="AT708" s="134"/>
      <c r="AU708" s="135">
        <v>29.2</v>
      </c>
      <c r="AV708" s="136"/>
      <c r="AW708" s="140"/>
      <c r="AX708" s="129" t="s">
        <v>1539</v>
      </c>
      <c r="AY708" s="129" t="s">
        <v>1539</v>
      </c>
      <c r="AZ708" s="129" t="s">
        <v>1539</v>
      </c>
      <c r="BA708" s="129" t="s">
        <v>1539</v>
      </c>
      <c r="BB708" s="129" t="s">
        <v>1539</v>
      </c>
      <c r="BC708" s="129" t="s">
        <v>1539</v>
      </c>
      <c r="BD708" s="129" t="s">
        <v>1539</v>
      </c>
      <c r="BE708" s="129"/>
      <c r="BF708" s="129"/>
      <c r="BG708" s="129"/>
      <c r="BH708" s="129"/>
      <c r="BI708" s="129"/>
      <c r="BJ708" s="129"/>
      <c r="BK708" s="129"/>
      <c r="BL708" s="129"/>
      <c r="BM708" s="129"/>
      <c r="BN708" s="137"/>
      <c r="BO708" s="138"/>
      <c r="BP708" s="131"/>
      <c r="BQ708" s="99"/>
      <c r="BR708" s="139"/>
      <c r="BS708" s="132"/>
      <c r="BT708" s="99"/>
      <c r="BU708" s="134"/>
      <c r="BV708" s="135">
        <v>29.8</v>
      </c>
      <c r="BW708" s="116"/>
      <c r="BY708" s="140">
        <v>29.6</v>
      </c>
      <c r="BZ708" s="140">
        <v>29.8</v>
      </c>
      <c r="CA708" s="140">
        <v>29</v>
      </c>
      <c r="CB708" s="140">
        <v>29.2</v>
      </c>
      <c r="CC708" s="140">
        <v>29.2</v>
      </c>
      <c r="CD708" s="140">
        <v>29.6</v>
      </c>
      <c r="CE708" s="140">
        <v>29.8</v>
      </c>
      <c r="CF708" s="140">
        <v>29.8</v>
      </c>
      <c r="CG708" s="140">
        <v>30.8</v>
      </c>
      <c r="CH708" s="140">
        <v>29.4</v>
      </c>
      <c r="CI708" s="140">
        <v>29.2</v>
      </c>
      <c r="CJ708" s="140">
        <v>29.8</v>
      </c>
      <c r="CL708" s="140">
        <v>26.336842105263159</v>
      </c>
      <c r="CM708" s="140">
        <v>26.51052631578947</v>
      </c>
      <c r="CN708" s="140">
        <v>26.684210526315791</v>
      </c>
      <c r="CO708" s="140">
        <v>26.870588235294122</v>
      </c>
      <c r="CP708" s="140">
        <v>26.96842105263158</v>
      </c>
      <c r="CQ708" s="140">
        <v>26.811111111111121</v>
      </c>
      <c r="CR708" s="140">
        <v>27.170588235294119</v>
      </c>
      <c r="CS708" s="140">
        <v>27.889473684210529</v>
      </c>
      <c r="CT708" s="140">
        <v>27.705263157894731</v>
      </c>
      <c r="CU708" s="140">
        <v>26.547368421052639</v>
      </c>
      <c r="CV708" s="140">
        <v>25.326315789473689</v>
      </c>
      <c r="CW708" s="140">
        <v>25.842105263157901</v>
      </c>
      <c r="CY708" s="105">
        <v>23.585714285714278</v>
      </c>
      <c r="CZ708" s="105">
        <v>23.87142857142857</v>
      </c>
      <c r="DA708" s="105">
        <v>23.785714285714288</v>
      </c>
      <c r="DB708" s="105">
        <v>23.609523809523811</v>
      </c>
      <c r="DC708" s="105">
        <v>23.61904761904762</v>
      </c>
      <c r="DD708" s="105">
        <v>23.723809523809521</v>
      </c>
      <c r="DE708" s="105">
        <v>24.4</v>
      </c>
      <c r="DF708" s="105">
        <v>24.971428571428579</v>
      </c>
      <c r="DG708" s="105">
        <v>24.38095238095239</v>
      </c>
      <c r="DH708" s="105">
        <v>23.56666666666667</v>
      </c>
      <c r="DI708" s="105">
        <v>22.957142857142859</v>
      </c>
      <c r="DJ708" s="105">
        <v>23.071428571428569</v>
      </c>
    </row>
    <row r="709" spans="1:114" ht="15" customHeight="1" x14ac:dyDescent="0.25">
      <c r="A709" s="70">
        <v>-76.708777780000005</v>
      </c>
      <c r="B709" s="70">
        <v>3.51772222</v>
      </c>
      <c r="C709" s="71">
        <v>1496</v>
      </c>
      <c r="D709" s="56">
        <v>53100040</v>
      </c>
      <c r="E709" s="56"/>
      <c r="F709" s="198" t="s">
        <v>1176</v>
      </c>
      <c r="G709" s="57" t="s">
        <v>95</v>
      </c>
      <c r="H709" s="82" t="s">
        <v>1177</v>
      </c>
      <c r="I709" s="129" t="s">
        <v>1539</v>
      </c>
      <c r="J709" s="129" t="s">
        <v>1539</v>
      </c>
      <c r="K709" s="129" t="s">
        <v>1539</v>
      </c>
      <c r="L709" s="129" t="s">
        <v>1539</v>
      </c>
      <c r="M709" s="129" t="s">
        <v>1539</v>
      </c>
      <c r="N709" s="129" t="s">
        <v>1539</v>
      </c>
      <c r="O709" s="129" t="s">
        <v>1539</v>
      </c>
      <c r="P709" s="129" t="s">
        <v>1539</v>
      </c>
      <c r="Q709" s="129" t="s">
        <v>1539</v>
      </c>
      <c r="R709" s="129" t="s">
        <v>1539</v>
      </c>
      <c r="S709" s="129" t="s">
        <v>1539</v>
      </c>
      <c r="T709" s="129" t="s">
        <v>1539</v>
      </c>
      <c r="U709" s="129" t="s">
        <v>1539</v>
      </c>
      <c r="V709" s="129" t="s">
        <v>1539</v>
      </c>
      <c r="W709" s="129" t="s">
        <v>1539</v>
      </c>
      <c r="X709" s="129" t="s">
        <v>1539</v>
      </c>
      <c r="Y709" s="129" t="s">
        <v>1539</v>
      </c>
      <c r="Z709" s="129" t="s">
        <v>1539</v>
      </c>
      <c r="AA709" s="129" t="s">
        <v>1539</v>
      </c>
      <c r="AB709" s="129" t="s">
        <v>1539</v>
      </c>
      <c r="AC709" s="129" t="s">
        <v>1539</v>
      </c>
      <c r="AD709" s="129" t="s">
        <v>1539</v>
      </c>
      <c r="AE709" s="129" t="s">
        <v>1539</v>
      </c>
      <c r="AF709" s="129" t="s">
        <v>1539</v>
      </c>
      <c r="AG709" s="129" t="s">
        <v>1539</v>
      </c>
      <c r="AH709" s="129" t="s">
        <v>1539</v>
      </c>
      <c r="AI709" s="129" t="s">
        <v>1539</v>
      </c>
      <c r="AJ709" s="129" t="s">
        <v>1539</v>
      </c>
      <c r="AK709" s="129" t="s">
        <v>1539</v>
      </c>
      <c r="AL709" s="129" t="s">
        <v>1539</v>
      </c>
      <c r="AM709" s="129"/>
      <c r="AN709" s="130"/>
      <c r="AO709" s="131"/>
      <c r="AQ709" s="132"/>
      <c r="AR709" s="99"/>
      <c r="AS709" s="133"/>
      <c r="AT709" s="134"/>
      <c r="AU709" s="135" t="s">
        <v>1539</v>
      </c>
      <c r="AV709" s="136"/>
      <c r="AW709" s="140"/>
      <c r="AX709" s="129" t="s">
        <v>1539</v>
      </c>
      <c r="AY709" s="129" t="s">
        <v>1539</v>
      </c>
      <c r="AZ709" s="129" t="s">
        <v>1539</v>
      </c>
      <c r="BA709" s="129" t="s">
        <v>1539</v>
      </c>
      <c r="BB709" s="129" t="s">
        <v>1539</v>
      </c>
      <c r="BC709" s="129" t="s">
        <v>1539</v>
      </c>
      <c r="BD709" s="129" t="s">
        <v>1539</v>
      </c>
      <c r="BE709" s="129"/>
      <c r="BF709" s="129"/>
      <c r="BG709" s="129"/>
      <c r="BH709" s="129"/>
      <c r="BI709" s="129"/>
      <c r="BJ709" s="129"/>
      <c r="BK709" s="129"/>
      <c r="BL709" s="129"/>
      <c r="BM709" s="129"/>
      <c r="BN709" s="137"/>
      <c r="BO709" s="138"/>
      <c r="BP709" s="131"/>
      <c r="BQ709" s="99"/>
      <c r="BR709" s="139"/>
      <c r="BS709" s="132"/>
      <c r="BT709" s="99"/>
      <c r="BU709" s="134"/>
      <c r="BV709" s="135" t="s">
        <v>1539</v>
      </c>
      <c r="BW709" s="116"/>
      <c r="BY709" s="140" t="s">
        <v>1539</v>
      </c>
      <c r="BZ709" s="140" t="s">
        <v>1539</v>
      </c>
      <c r="CA709" s="140" t="s">
        <v>1539</v>
      </c>
      <c r="CB709" s="140" t="s">
        <v>1539</v>
      </c>
      <c r="CC709" s="140" t="s">
        <v>1539</v>
      </c>
      <c r="CD709" s="140" t="s">
        <v>1539</v>
      </c>
      <c r="CE709" s="140" t="s">
        <v>1539</v>
      </c>
      <c r="CF709" s="140" t="s">
        <v>1539</v>
      </c>
      <c r="CG709" s="140" t="s">
        <v>1539</v>
      </c>
      <c r="CH709" s="140" t="s">
        <v>1539</v>
      </c>
      <c r="CI709" s="140" t="s">
        <v>1539</v>
      </c>
      <c r="CJ709" s="140" t="s">
        <v>1539</v>
      </c>
      <c r="CL709" s="140"/>
      <c r="CM709" s="140"/>
      <c r="CN709" s="140"/>
      <c r="CO709" s="140"/>
      <c r="CP709" s="140"/>
      <c r="CQ709" s="140"/>
      <c r="CR709" s="140"/>
      <c r="CS709" s="140"/>
      <c r="CT709" s="140"/>
      <c r="CU709" s="140"/>
      <c r="CV709" s="140"/>
      <c r="CW709" s="140"/>
      <c r="CY709" s="105"/>
      <c r="CZ709" s="105"/>
      <c r="DA709" s="105"/>
      <c r="DB709" s="105"/>
      <c r="DC709" s="105"/>
      <c r="DD709" s="105"/>
      <c r="DE709" s="105"/>
      <c r="DF709" s="105"/>
      <c r="DG709" s="105"/>
      <c r="DH709" s="105"/>
      <c r="DI709" s="105"/>
      <c r="DJ709" s="105"/>
    </row>
    <row r="710" spans="1:114" ht="15" customHeight="1" x14ac:dyDescent="0.25">
      <c r="A710" s="70">
        <v>-75.701666669999994</v>
      </c>
      <c r="B710" s="70">
        <v>5.1085277800000002</v>
      </c>
      <c r="C710" s="71">
        <v>890</v>
      </c>
      <c r="D710" s="56">
        <v>26150060</v>
      </c>
      <c r="E710" s="56"/>
      <c r="F710" s="198" t="s">
        <v>119</v>
      </c>
      <c r="G710" s="57" t="s">
        <v>78</v>
      </c>
      <c r="H710" s="82" t="s">
        <v>1178</v>
      </c>
      <c r="I710" s="129" t="s">
        <v>1539</v>
      </c>
      <c r="J710" s="129" t="s">
        <v>1539</v>
      </c>
      <c r="K710" s="129" t="s">
        <v>1539</v>
      </c>
      <c r="L710" s="129" t="s">
        <v>1539</v>
      </c>
      <c r="M710" s="129" t="s">
        <v>1539</v>
      </c>
      <c r="N710" s="129" t="s">
        <v>1539</v>
      </c>
      <c r="O710" s="129" t="s">
        <v>1539</v>
      </c>
      <c r="P710" s="129" t="s">
        <v>1539</v>
      </c>
      <c r="Q710" s="129" t="s">
        <v>1539</v>
      </c>
      <c r="R710" s="129" t="s">
        <v>1539</v>
      </c>
      <c r="S710" s="129" t="s">
        <v>1539</v>
      </c>
      <c r="T710" s="129" t="s">
        <v>1539</v>
      </c>
      <c r="U710" s="129" t="s">
        <v>1539</v>
      </c>
      <c r="V710" s="129" t="s">
        <v>1539</v>
      </c>
      <c r="W710" s="129" t="s">
        <v>1539</v>
      </c>
      <c r="X710" s="129" t="s">
        <v>1539</v>
      </c>
      <c r="Y710" s="129" t="s">
        <v>1539</v>
      </c>
      <c r="Z710" s="129" t="s">
        <v>1539</v>
      </c>
      <c r="AA710" s="129" t="s">
        <v>1539</v>
      </c>
      <c r="AB710" s="129" t="s">
        <v>1539</v>
      </c>
      <c r="AC710" s="129" t="s">
        <v>1539</v>
      </c>
      <c r="AD710" s="129" t="s">
        <v>1539</v>
      </c>
      <c r="AE710" s="129" t="s">
        <v>1539</v>
      </c>
      <c r="AF710" s="129" t="s">
        <v>1539</v>
      </c>
      <c r="AG710" s="129" t="s">
        <v>1539</v>
      </c>
      <c r="AH710" s="129" t="s">
        <v>1539</v>
      </c>
      <c r="AI710" s="129" t="s">
        <v>1539</v>
      </c>
      <c r="AJ710" s="129" t="s">
        <v>1539</v>
      </c>
      <c r="AK710" s="129" t="s">
        <v>1539</v>
      </c>
      <c r="AL710" s="129" t="s">
        <v>1539</v>
      </c>
      <c r="AM710" s="129"/>
      <c r="AN710" s="130"/>
      <c r="AO710" s="131"/>
      <c r="AQ710" s="132"/>
      <c r="AR710" s="99"/>
      <c r="AS710" s="133"/>
      <c r="AT710" s="134"/>
      <c r="AU710" s="135" t="s">
        <v>1539</v>
      </c>
      <c r="AV710" s="136"/>
      <c r="AW710" s="140"/>
      <c r="AX710" s="129" t="s">
        <v>1539</v>
      </c>
      <c r="AY710" s="129" t="s">
        <v>1539</v>
      </c>
      <c r="AZ710" s="129" t="s">
        <v>1539</v>
      </c>
      <c r="BA710" s="129" t="s">
        <v>1539</v>
      </c>
      <c r="BB710" s="129" t="s">
        <v>1539</v>
      </c>
      <c r="BC710" s="129" t="s">
        <v>1539</v>
      </c>
      <c r="BD710" s="129" t="s">
        <v>1539</v>
      </c>
      <c r="BE710" s="129"/>
      <c r="BF710" s="129"/>
      <c r="BG710" s="129"/>
      <c r="BH710" s="129"/>
      <c r="BI710" s="129"/>
      <c r="BJ710" s="129"/>
      <c r="BK710" s="129"/>
      <c r="BL710" s="129"/>
      <c r="BM710" s="129"/>
      <c r="BN710" s="137"/>
      <c r="BO710" s="138"/>
      <c r="BP710" s="131"/>
      <c r="BQ710" s="99"/>
      <c r="BR710" s="139"/>
      <c r="BS710" s="132"/>
      <c r="BT710" s="99"/>
      <c r="BU710" s="134"/>
      <c r="BV710" s="135" t="s">
        <v>1539</v>
      </c>
      <c r="BW710" s="116"/>
      <c r="BY710" s="140" t="s">
        <v>1539</v>
      </c>
      <c r="BZ710" s="140" t="s">
        <v>1539</v>
      </c>
      <c r="CA710" s="140" t="s">
        <v>1539</v>
      </c>
      <c r="CB710" s="140" t="s">
        <v>1539</v>
      </c>
      <c r="CC710" s="140" t="s">
        <v>1539</v>
      </c>
      <c r="CD710" s="140" t="s">
        <v>1539</v>
      </c>
      <c r="CE710" s="140" t="s">
        <v>1539</v>
      </c>
      <c r="CF710" s="140" t="s">
        <v>1539</v>
      </c>
      <c r="CG710" s="140" t="s">
        <v>1539</v>
      </c>
      <c r="CH710" s="140" t="s">
        <v>1539</v>
      </c>
      <c r="CI710" s="140" t="s">
        <v>1539</v>
      </c>
      <c r="CJ710" s="140" t="s">
        <v>1539</v>
      </c>
      <c r="CL710" s="140"/>
      <c r="CM710" s="140"/>
      <c r="CN710" s="140"/>
      <c r="CO710" s="140"/>
      <c r="CP710" s="140"/>
      <c r="CQ710" s="140"/>
      <c r="CR710" s="140"/>
      <c r="CS710" s="140"/>
      <c r="CT710" s="140"/>
      <c r="CU710" s="140"/>
      <c r="CV710" s="140"/>
      <c r="CW710" s="140"/>
      <c r="CY710" s="105"/>
      <c r="CZ710" s="105"/>
      <c r="DA710" s="105"/>
      <c r="DB710" s="105"/>
      <c r="DC710" s="105"/>
      <c r="DD710" s="105"/>
      <c r="DE710" s="105"/>
      <c r="DF710" s="105"/>
      <c r="DG710" s="105"/>
      <c r="DH710" s="105"/>
      <c r="DI710" s="105"/>
      <c r="DJ710" s="105"/>
    </row>
    <row r="711" spans="1:114" ht="15" customHeight="1" x14ac:dyDescent="0.25">
      <c r="A711" s="70">
        <v>-76.831527780000002</v>
      </c>
      <c r="B711" s="70">
        <v>2.51469444</v>
      </c>
      <c r="C711" s="71">
        <v>1550</v>
      </c>
      <c r="D711" s="56">
        <v>26030090</v>
      </c>
      <c r="E711" s="56"/>
      <c r="F711" s="198" t="s">
        <v>1179</v>
      </c>
      <c r="G711" s="57" t="s">
        <v>98</v>
      </c>
      <c r="H711" s="82" t="s">
        <v>1171</v>
      </c>
      <c r="I711" s="129" t="s">
        <v>1539</v>
      </c>
      <c r="J711" s="129" t="s">
        <v>1539</v>
      </c>
      <c r="K711" s="129" t="s">
        <v>1539</v>
      </c>
      <c r="L711" s="129" t="s">
        <v>1539</v>
      </c>
      <c r="M711" s="129" t="s">
        <v>1539</v>
      </c>
      <c r="N711" s="129" t="s">
        <v>1539</v>
      </c>
      <c r="O711" s="129" t="s">
        <v>1539</v>
      </c>
      <c r="P711" s="129" t="s">
        <v>1539</v>
      </c>
      <c r="Q711" s="129" t="s">
        <v>1539</v>
      </c>
      <c r="R711" s="129" t="s">
        <v>1539</v>
      </c>
      <c r="S711" s="129" t="s">
        <v>1539</v>
      </c>
      <c r="T711" s="129" t="s">
        <v>1539</v>
      </c>
      <c r="U711" s="129" t="s">
        <v>1539</v>
      </c>
      <c r="V711" s="129" t="s">
        <v>1539</v>
      </c>
      <c r="W711" s="129" t="s">
        <v>1539</v>
      </c>
      <c r="X711" s="129" t="s">
        <v>1539</v>
      </c>
      <c r="Y711" s="129" t="s">
        <v>1539</v>
      </c>
      <c r="Z711" s="129" t="s">
        <v>1539</v>
      </c>
      <c r="AA711" s="129" t="s">
        <v>1539</v>
      </c>
      <c r="AB711" s="129" t="s">
        <v>1539</v>
      </c>
      <c r="AC711" s="129" t="s">
        <v>1539</v>
      </c>
      <c r="AD711" s="129" t="s">
        <v>1539</v>
      </c>
      <c r="AE711" s="129" t="s">
        <v>1539</v>
      </c>
      <c r="AF711" s="129" t="s">
        <v>1539</v>
      </c>
      <c r="AG711" s="129" t="s">
        <v>1539</v>
      </c>
      <c r="AH711" s="129" t="s">
        <v>1539</v>
      </c>
      <c r="AI711" s="129" t="s">
        <v>1539</v>
      </c>
      <c r="AJ711" s="129" t="s">
        <v>1539</v>
      </c>
      <c r="AK711" s="129" t="s">
        <v>1539</v>
      </c>
      <c r="AL711" s="129" t="s">
        <v>1539</v>
      </c>
      <c r="AM711" s="129"/>
      <c r="AN711" s="130"/>
      <c r="AO711" s="131"/>
      <c r="AQ711" s="132"/>
      <c r="AR711" s="99"/>
      <c r="AS711" s="133"/>
      <c r="AT711" s="134"/>
      <c r="AU711" s="135" t="s">
        <v>1539</v>
      </c>
      <c r="AV711" s="136"/>
      <c r="AW711" s="140"/>
      <c r="AX711" s="129" t="s">
        <v>1539</v>
      </c>
      <c r="AY711" s="129" t="s">
        <v>1539</v>
      </c>
      <c r="AZ711" s="129" t="s">
        <v>1539</v>
      </c>
      <c r="BA711" s="129" t="s">
        <v>1539</v>
      </c>
      <c r="BB711" s="129" t="s">
        <v>1539</v>
      </c>
      <c r="BC711" s="129" t="s">
        <v>1539</v>
      </c>
      <c r="BD711" s="129" t="s">
        <v>1539</v>
      </c>
      <c r="BE711" s="129"/>
      <c r="BF711" s="129"/>
      <c r="BG711" s="129"/>
      <c r="BH711" s="129"/>
      <c r="BI711" s="129"/>
      <c r="BJ711" s="129"/>
      <c r="BK711" s="129"/>
      <c r="BL711" s="129"/>
      <c r="BM711" s="129"/>
      <c r="BN711" s="137"/>
      <c r="BO711" s="138"/>
      <c r="BP711" s="131"/>
      <c r="BQ711" s="99"/>
      <c r="BR711" s="139"/>
      <c r="BS711" s="132"/>
      <c r="BT711" s="99"/>
      <c r="BU711" s="134"/>
      <c r="BV711" s="135" t="s">
        <v>1539</v>
      </c>
      <c r="BW711" s="116"/>
      <c r="BY711" s="140" t="s">
        <v>1539</v>
      </c>
      <c r="BZ711" s="140" t="s">
        <v>1539</v>
      </c>
      <c r="CA711" s="140" t="s">
        <v>1539</v>
      </c>
      <c r="CB711" s="140" t="s">
        <v>1539</v>
      </c>
      <c r="CC711" s="140" t="s">
        <v>1539</v>
      </c>
      <c r="CD711" s="140" t="s">
        <v>1539</v>
      </c>
      <c r="CE711" s="140" t="s">
        <v>1539</v>
      </c>
      <c r="CF711" s="140" t="s">
        <v>1539</v>
      </c>
      <c r="CG711" s="140" t="s">
        <v>1539</v>
      </c>
      <c r="CH711" s="140" t="s">
        <v>1539</v>
      </c>
      <c r="CI711" s="140" t="s">
        <v>1539</v>
      </c>
      <c r="CJ711" s="140" t="s">
        <v>1539</v>
      </c>
      <c r="CL711" s="140"/>
      <c r="CM711" s="140"/>
      <c r="CN711" s="140"/>
      <c r="CO711" s="140"/>
      <c r="CP711" s="140"/>
      <c r="CQ711" s="140"/>
      <c r="CR711" s="140"/>
      <c r="CS711" s="140"/>
      <c r="CT711" s="140"/>
      <c r="CU711" s="140"/>
      <c r="CV711" s="140"/>
      <c r="CW711" s="140"/>
      <c r="CY711" s="105"/>
      <c r="CZ711" s="105"/>
      <c r="DA711" s="105"/>
      <c r="DB711" s="105"/>
      <c r="DC711" s="105"/>
      <c r="DD711" s="105"/>
      <c r="DE711" s="105"/>
      <c r="DF711" s="105"/>
      <c r="DG711" s="105"/>
      <c r="DH711" s="105"/>
      <c r="DI711" s="105"/>
      <c r="DJ711" s="105"/>
    </row>
    <row r="712" spans="1:114" ht="15" customHeight="1" x14ac:dyDescent="0.25">
      <c r="A712" s="70">
        <v>-75.533333330000005</v>
      </c>
      <c r="B712" s="70">
        <v>5.4166666699999997</v>
      </c>
      <c r="C712" s="71">
        <v>1500</v>
      </c>
      <c r="D712" s="56">
        <v>26160030</v>
      </c>
      <c r="E712" s="56"/>
      <c r="F712" s="198" t="s">
        <v>1180</v>
      </c>
      <c r="G712" s="57" t="s">
        <v>78</v>
      </c>
      <c r="H712" s="82" t="s">
        <v>438</v>
      </c>
      <c r="I712" s="129" t="s">
        <v>1539</v>
      </c>
      <c r="J712" s="129" t="s">
        <v>1539</v>
      </c>
      <c r="K712" s="129" t="s">
        <v>1539</v>
      </c>
      <c r="L712" s="129" t="s">
        <v>1539</v>
      </c>
      <c r="M712" s="129" t="s">
        <v>1539</v>
      </c>
      <c r="N712" s="129" t="s">
        <v>1539</v>
      </c>
      <c r="O712" s="129" t="s">
        <v>1539</v>
      </c>
      <c r="P712" s="129" t="s">
        <v>1539</v>
      </c>
      <c r="Q712" s="129" t="s">
        <v>1539</v>
      </c>
      <c r="R712" s="129" t="s">
        <v>1539</v>
      </c>
      <c r="S712" s="129" t="s">
        <v>1539</v>
      </c>
      <c r="T712" s="129" t="s">
        <v>1539</v>
      </c>
      <c r="U712" s="129" t="s">
        <v>1539</v>
      </c>
      <c r="V712" s="129" t="s">
        <v>1539</v>
      </c>
      <c r="W712" s="129" t="s">
        <v>1539</v>
      </c>
      <c r="X712" s="129" t="s">
        <v>1539</v>
      </c>
      <c r="Y712" s="129" t="s">
        <v>1539</v>
      </c>
      <c r="Z712" s="129" t="s">
        <v>1539</v>
      </c>
      <c r="AA712" s="129" t="s">
        <v>1539</v>
      </c>
      <c r="AB712" s="129" t="s">
        <v>1539</v>
      </c>
      <c r="AC712" s="129" t="s">
        <v>1539</v>
      </c>
      <c r="AD712" s="129" t="s">
        <v>1539</v>
      </c>
      <c r="AE712" s="129" t="s">
        <v>1539</v>
      </c>
      <c r="AF712" s="129" t="s">
        <v>1539</v>
      </c>
      <c r="AG712" s="129" t="s">
        <v>1539</v>
      </c>
      <c r="AH712" s="129" t="s">
        <v>1539</v>
      </c>
      <c r="AI712" s="129" t="s">
        <v>1539</v>
      </c>
      <c r="AJ712" s="129" t="s">
        <v>1539</v>
      </c>
      <c r="AK712" s="129" t="s">
        <v>1539</v>
      </c>
      <c r="AL712" s="129" t="s">
        <v>1539</v>
      </c>
      <c r="AM712" s="129"/>
      <c r="AN712" s="130"/>
      <c r="AO712" s="131"/>
      <c r="AQ712" s="132"/>
      <c r="AR712" s="99"/>
      <c r="AS712" s="133"/>
      <c r="AT712" s="134"/>
      <c r="AU712" s="135" t="s">
        <v>1539</v>
      </c>
      <c r="AV712" s="136"/>
      <c r="AW712" s="140"/>
      <c r="AX712" s="129" t="s">
        <v>1539</v>
      </c>
      <c r="AY712" s="129" t="s">
        <v>1539</v>
      </c>
      <c r="AZ712" s="129" t="s">
        <v>1539</v>
      </c>
      <c r="BA712" s="129" t="s">
        <v>1539</v>
      </c>
      <c r="BB712" s="129" t="s">
        <v>1539</v>
      </c>
      <c r="BC712" s="129" t="s">
        <v>1539</v>
      </c>
      <c r="BD712" s="129" t="s">
        <v>1539</v>
      </c>
      <c r="BE712" s="129"/>
      <c r="BF712" s="129"/>
      <c r="BG712" s="129"/>
      <c r="BH712" s="129"/>
      <c r="BI712" s="129"/>
      <c r="BJ712" s="129"/>
      <c r="BK712" s="129"/>
      <c r="BL712" s="129"/>
      <c r="BM712" s="129"/>
      <c r="BN712" s="137"/>
      <c r="BO712" s="138"/>
      <c r="BP712" s="131"/>
      <c r="BQ712" s="99"/>
      <c r="BR712" s="139"/>
      <c r="BS712" s="132"/>
      <c r="BT712" s="99"/>
      <c r="BU712" s="134"/>
      <c r="BV712" s="135" t="s">
        <v>1539</v>
      </c>
      <c r="BW712" s="116"/>
      <c r="BY712" s="140" t="s">
        <v>1539</v>
      </c>
      <c r="BZ712" s="140" t="s">
        <v>1539</v>
      </c>
      <c r="CA712" s="140" t="s">
        <v>1539</v>
      </c>
      <c r="CB712" s="140" t="s">
        <v>1539</v>
      </c>
      <c r="CC712" s="140" t="s">
        <v>1539</v>
      </c>
      <c r="CD712" s="140" t="s">
        <v>1539</v>
      </c>
      <c r="CE712" s="140" t="s">
        <v>1539</v>
      </c>
      <c r="CF712" s="140" t="s">
        <v>1539</v>
      </c>
      <c r="CG712" s="140" t="s">
        <v>1539</v>
      </c>
      <c r="CH712" s="140" t="s">
        <v>1539</v>
      </c>
      <c r="CI712" s="140" t="s">
        <v>1539</v>
      </c>
      <c r="CJ712" s="140" t="s">
        <v>1539</v>
      </c>
      <c r="CL712" s="140"/>
      <c r="CM712" s="140"/>
      <c r="CN712" s="140"/>
      <c r="CO712" s="140"/>
      <c r="CP712" s="140"/>
      <c r="CQ712" s="140"/>
      <c r="CR712" s="140"/>
      <c r="CS712" s="140"/>
      <c r="CT712" s="140"/>
      <c r="CU712" s="140"/>
      <c r="CV712" s="140"/>
      <c r="CW712" s="140"/>
      <c r="CY712" s="105"/>
      <c r="CZ712" s="105"/>
      <c r="DA712" s="105"/>
      <c r="DB712" s="105"/>
      <c r="DC712" s="105"/>
      <c r="DD712" s="105"/>
      <c r="DE712" s="105"/>
      <c r="DF712" s="105"/>
      <c r="DG712" s="105"/>
      <c r="DH712" s="105"/>
      <c r="DI712" s="105"/>
      <c r="DJ712" s="105"/>
    </row>
    <row r="713" spans="1:114" ht="15" customHeight="1" x14ac:dyDescent="0.25">
      <c r="A713" s="70">
        <v>-76.542638890000006</v>
      </c>
      <c r="B713" s="70">
        <v>2.6424444399999998</v>
      </c>
      <c r="C713" s="71">
        <v>1800</v>
      </c>
      <c r="D713" s="56">
        <v>26020030</v>
      </c>
      <c r="E713" s="56"/>
      <c r="F713" s="198" t="s">
        <v>253</v>
      </c>
      <c r="G713" s="57" t="s">
        <v>98</v>
      </c>
      <c r="H713" s="82" t="s">
        <v>254</v>
      </c>
      <c r="I713" s="129" t="s">
        <v>1539</v>
      </c>
      <c r="J713" s="129" t="s">
        <v>1539</v>
      </c>
      <c r="K713" s="129" t="s">
        <v>1539</v>
      </c>
      <c r="L713" s="129" t="s">
        <v>1539</v>
      </c>
      <c r="M713" s="129" t="s">
        <v>1539</v>
      </c>
      <c r="N713" s="129" t="s">
        <v>1539</v>
      </c>
      <c r="O713" s="129" t="s">
        <v>1539</v>
      </c>
      <c r="P713" s="129" t="s">
        <v>1539</v>
      </c>
      <c r="Q713" s="129" t="s">
        <v>1539</v>
      </c>
      <c r="R713" s="129" t="s">
        <v>1539</v>
      </c>
      <c r="S713" s="129" t="s">
        <v>1539</v>
      </c>
      <c r="T713" s="129" t="s">
        <v>1539</v>
      </c>
      <c r="U713" s="129" t="s">
        <v>1539</v>
      </c>
      <c r="V713" s="129" t="s">
        <v>1539</v>
      </c>
      <c r="W713" s="129" t="s">
        <v>1539</v>
      </c>
      <c r="X713" s="129" t="s">
        <v>1539</v>
      </c>
      <c r="Y713" s="129" t="s">
        <v>1539</v>
      </c>
      <c r="Z713" s="129" t="s">
        <v>1539</v>
      </c>
      <c r="AA713" s="129" t="s">
        <v>1539</v>
      </c>
      <c r="AB713" s="129" t="s">
        <v>1539</v>
      </c>
      <c r="AC713" s="129" t="s">
        <v>1539</v>
      </c>
      <c r="AD713" s="129" t="s">
        <v>1539</v>
      </c>
      <c r="AE713" s="129" t="s">
        <v>1539</v>
      </c>
      <c r="AF713" s="129" t="s">
        <v>1539</v>
      </c>
      <c r="AG713" s="129" t="s">
        <v>1539</v>
      </c>
      <c r="AH713" s="129" t="s">
        <v>1539</v>
      </c>
      <c r="AI713" s="129" t="s">
        <v>1539</v>
      </c>
      <c r="AJ713" s="129" t="s">
        <v>1539</v>
      </c>
      <c r="AK713" s="129" t="s">
        <v>1539</v>
      </c>
      <c r="AL713" s="129" t="s">
        <v>1539</v>
      </c>
      <c r="AM713" s="129"/>
      <c r="AN713" s="130"/>
      <c r="AO713" s="131"/>
      <c r="AQ713" s="132"/>
      <c r="AR713" s="99"/>
      <c r="AS713" s="133"/>
      <c r="AT713" s="134"/>
      <c r="AU713" s="135" t="s">
        <v>1539</v>
      </c>
      <c r="AV713" s="136"/>
      <c r="AW713" s="140"/>
      <c r="AX713" s="129" t="s">
        <v>1539</v>
      </c>
      <c r="AY713" s="129" t="s">
        <v>1539</v>
      </c>
      <c r="AZ713" s="129" t="s">
        <v>1539</v>
      </c>
      <c r="BA713" s="129" t="s">
        <v>1539</v>
      </c>
      <c r="BB713" s="129" t="s">
        <v>1539</v>
      </c>
      <c r="BC713" s="129" t="s">
        <v>1539</v>
      </c>
      <c r="BD713" s="129" t="s">
        <v>1539</v>
      </c>
      <c r="BE713" s="129"/>
      <c r="BF713" s="129"/>
      <c r="BG713" s="129"/>
      <c r="BH713" s="129"/>
      <c r="BI713" s="129"/>
      <c r="BJ713" s="129"/>
      <c r="BK713" s="129"/>
      <c r="BL713" s="129"/>
      <c r="BM713" s="129"/>
      <c r="BN713" s="137"/>
      <c r="BO713" s="138"/>
      <c r="BP713" s="131"/>
      <c r="BQ713" s="99"/>
      <c r="BR713" s="139"/>
      <c r="BS713" s="132"/>
      <c r="BT713" s="99"/>
      <c r="BU713" s="134"/>
      <c r="BV713" s="135" t="s">
        <v>1539</v>
      </c>
      <c r="BW713" s="116"/>
      <c r="BY713" s="140" t="s">
        <v>1539</v>
      </c>
      <c r="BZ713" s="140" t="s">
        <v>1539</v>
      </c>
      <c r="CA713" s="140" t="s">
        <v>1539</v>
      </c>
      <c r="CB713" s="140" t="s">
        <v>1539</v>
      </c>
      <c r="CC713" s="140" t="s">
        <v>1539</v>
      </c>
      <c r="CD713" s="140" t="s">
        <v>1539</v>
      </c>
      <c r="CE713" s="140" t="s">
        <v>1539</v>
      </c>
      <c r="CF713" s="140" t="s">
        <v>1539</v>
      </c>
      <c r="CG713" s="140" t="s">
        <v>1539</v>
      </c>
      <c r="CH713" s="140" t="s">
        <v>1539</v>
      </c>
      <c r="CI713" s="140" t="s">
        <v>1539</v>
      </c>
      <c r="CJ713" s="140" t="s">
        <v>1539</v>
      </c>
      <c r="CL713" s="140"/>
      <c r="CM713" s="140"/>
      <c r="CN713" s="140"/>
      <c r="CO713" s="140"/>
      <c r="CP713" s="140"/>
      <c r="CQ713" s="140"/>
      <c r="CR713" s="140"/>
      <c r="CS713" s="140"/>
      <c r="CT713" s="140"/>
      <c r="CU713" s="140"/>
      <c r="CV713" s="140"/>
      <c r="CW713" s="140"/>
      <c r="CY713" s="105"/>
      <c r="CZ713" s="105"/>
      <c r="DA713" s="105"/>
      <c r="DB713" s="105"/>
      <c r="DC713" s="105"/>
      <c r="DD713" s="105"/>
      <c r="DE713" s="105"/>
      <c r="DF713" s="105"/>
      <c r="DG713" s="105"/>
      <c r="DH713" s="105"/>
      <c r="DI713" s="105"/>
      <c r="DJ713" s="105"/>
    </row>
    <row r="714" spans="1:114" ht="15" customHeight="1" x14ac:dyDescent="0.25">
      <c r="A714" s="70">
        <v>-76.429777779999995</v>
      </c>
      <c r="B714" s="70">
        <v>3.69852778</v>
      </c>
      <c r="C714" s="71">
        <v>987</v>
      </c>
      <c r="D714" s="56">
        <v>26080070</v>
      </c>
      <c r="E714" s="56"/>
      <c r="F714" s="198" t="s">
        <v>1181</v>
      </c>
      <c r="G714" s="57" t="s">
        <v>95</v>
      </c>
      <c r="H714" s="82" t="s">
        <v>1182</v>
      </c>
      <c r="I714" s="129" t="s">
        <v>1539</v>
      </c>
      <c r="J714" s="129" t="s">
        <v>1539</v>
      </c>
      <c r="K714" s="129" t="s">
        <v>1539</v>
      </c>
      <c r="L714" s="129" t="s">
        <v>1539</v>
      </c>
      <c r="M714" s="129" t="s">
        <v>1539</v>
      </c>
      <c r="N714" s="129" t="s">
        <v>1539</v>
      </c>
      <c r="O714" s="129" t="s">
        <v>1539</v>
      </c>
      <c r="P714" s="129" t="s">
        <v>1539</v>
      </c>
      <c r="Q714" s="129" t="s">
        <v>1539</v>
      </c>
      <c r="R714" s="129" t="s">
        <v>1539</v>
      </c>
      <c r="S714" s="129" t="s">
        <v>1539</v>
      </c>
      <c r="T714" s="129" t="s">
        <v>1539</v>
      </c>
      <c r="U714" s="129" t="s">
        <v>1539</v>
      </c>
      <c r="V714" s="129" t="s">
        <v>1539</v>
      </c>
      <c r="W714" s="129" t="s">
        <v>1539</v>
      </c>
      <c r="X714" s="129" t="s">
        <v>1539</v>
      </c>
      <c r="Y714" s="129" t="s">
        <v>1539</v>
      </c>
      <c r="Z714" s="129" t="s">
        <v>1539</v>
      </c>
      <c r="AA714" s="129" t="s">
        <v>1539</v>
      </c>
      <c r="AB714" s="129" t="s">
        <v>1539</v>
      </c>
      <c r="AC714" s="129" t="s">
        <v>1539</v>
      </c>
      <c r="AD714" s="129" t="s">
        <v>1539</v>
      </c>
      <c r="AE714" s="129" t="s">
        <v>1539</v>
      </c>
      <c r="AF714" s="129" t="s">
        <v>1539</v>
      </c>
      <c r="AG714" s="129" t="s">
        <v>1539</v>
      </c>
      <c r="AH714" s="129" t="s">
        <v>1539</v>
      </c>
      <c r="AI714" s="129" t="s">
        <v>1539</v>
      </c>
      <c r="AJ714" s="129" t="s">
        <v>1539</v>
      </c>
      <c r="AK714" s="129" t="s">
        <v>1539</v>
      </c>
      <c r="AL714" s="129" t="s">
        <v>1539</v>
      </c>
      <c r="AM714" s="129"/>
      <c r="AN714" s="130"/>
      <c r="AO714" s="131"/>
      <c r="AQ714" s="132"/>
      <c r="AR714" s="99"/>
      <c r="AS714" s="133"/>
      <c r="AT714" s="134"/>
      <c r="AU714" s="135" t="s">
        <v>1539</v>
      </c>
      <c r="AV714" s="136"/>
      <c r="AW714" s="140"/>
      <c r="AX714" s="129" t="s">
        <v>1539</v>
      </c>
      <c r="AY714" s="129" t="s">
        <v>1539</v>
      </c>
      <c r="AZ714" s="129" t="s">
        <v>1539</v>
      </c>
      <c r="BA714" s="129" t="s">
        <v>1539</v>
      </c>
      <c r="BB714" s="129" t="s">
        <v>1539</v>
      </c>
      <c r="BC714" s="129" t="s">
        <v>1539</v>
      </c>
      <c r="BD714" s="129" t="s">
        <v>1539</v>
      </c>
      <c r="BE714" s="129"/>
      <c r="BF714" s="129"/>
      <c r="BG714" s="129"/>
      <c r="BH714" s="129"/>
      <c r="BI714" s="129"/>
      <c r="BJ714" s="129"/>
      <c r="BK714" s="129"/>
      <c r="BL714" s="129"/>
      <c r="BM714" s="129"/>
      <c r="BN714" s="137"/>
      <c r="BO714" s="138"/>
      <c r="BP714" s="131"/>
      <c r="BQ714" s="99"/>
      <c r="BR714" s="139"/>
      <c r="BS714" s="132"/>
      <c r="BT714" s="99"/>
      <c r="BU714" s="134"/>
      <c r="BV714" s="135" t="s">
        <v>1539</v>
      </c>
      <c r="BW714" s="116"/>
      <c r="BY714" s="140" t="s">
        <v>1539</v>
      </c>
      <c r="BZ714" s="140" t="s">
        <v>1539</v>
      </c>
      <c r="CA714" s="140" t="s">
        <v>1539</v>
      </c>
      <c r="CB714" s="140" t="s">
        <v>1539</v>
      </c>
      <c r="CC714" s="140" t="s">
        <v>1539</v>
      </c>
      <c r="CD714" s="140" t="s">
        <v>1539</v>
      </c>
      <c r="CE714" s="140" t="s">
        <v>1539</v>
      </c>
      <c r="CF714" s="140" t="s">
        <v>1539</v>
      </c>
      <c r="CG714" s="140" t="s">
        <v>1539</v>
      </c>
      <c r="CH714" s="140" t="s">
        <v>1539</v>
      </c>
      <c r="CI714" s="140" t="s">
        <v>1539</v>
      </c>
      <c r="CJ714" s="140" t="s">
        <v>1539</v>
      </c>
      <c r="CL714" s="140"/>
      <c r="CM714" s="140"/>
      <c r="CN714" s="140"/>
      <c r="CO714" s="140"/>
      <c r="CP714" s="140"/>
      <c r="CQ714" s="140"/>
      <c r="CR714" s="140"/>
      <c r="CS714" s="140"/>
      <c r="CT714" s="140"/>
      <c r="CU714" s="140"/>
      <c r="CV714" s="140"/>
      <c r="CW714" s="140"/>
      <c r="CY714" s="105"/>
      <c r="CZ714" s="105"/>
      <c r="DA714" s="105"/>
      <c r="DB714" s="105"/>
      <c r="DC714" s="105"/>
      <c r="DD714" s="105"/>
      <c r="DE714" s="105"/>
      <c r="DF714" s="105"/>
      <c r="DG714" s="105"/>
      <c r="DH714" s="105"/>
      <c r="DI714" s="105"/>
      <c r="DJ714" s="105"/>
    </row>
    <row r="715" spans="1:114" ht="15" customHeight="1" x14ac:dyDescent="0.25">
      <c r="A715" s="70">
        <v>-75.961555559999994</v>
      </c>
      <c r="B715" s="70">
        <v>4.6884166699999996</v>
      </c>
      <c r="C715" s="71">
        <v>910</v>
      </c>
      <c r="D715" s="56">
        <v>26100830</v>
      </c>
      <c r="E715" s="56"/>
      <c r="F715" s="198" t="s">
        <v>1183</v>
      </c>
      <c r="G715" s="57" t="s">
        <v>95</v>
      </c>
      <c r="H715" s="82" t="s">
        <v>272</v>
      </c>
      <c r="I715" s="129" t="s">
        <v>1539</v>
      </c>
      <c r="J715" s="129" t="s">
        <v>1539</v>
      </c>
      <c r="K715" s="129" t="s">
        <v>1539</v>
      </c>
      <c r="L715" s="129" t="s">
        <v>1539</v>
      </c>
      <c r="M715" s="129" t="s">
        <v>1539</v>
      </c>
      <c r="N715" s="129" t="s">
        <v>1539</v>
      </c>
      <c r="O715" s="129" t="s">
        <v>1539</v>
      </c>
      <c r="P715" s="129" t="s">
        <v>1539</v>
      </c>
      <c r="Q715" s="129" t="s">
        <v>1539</v>
      </c>
      <c r="R715" s="129" t="s">
        <v>1539</v>
      </c>
      <c r="S715" s="129" t="s">
        <v>1539</v>
      </c>
      <c r="T715" s="129" t="s">
        <v>1539</v>
      </c>
      <c r="U715" s="129" t="s">
        <v>1539</v>
      </c>
      <c r="V715" s="129" t="s">
        <v>1539</v>
      </c>
      <c r="W715" s="129" t="s">
        <v>1539</v>
      </c>
      <c r="X715" s="129" t="s">
        <v>1539</v>
      </c>
      <c r="Y715" s="129" t="s">
        <v>1539</v>
      </c>
      <c r="Z715" s="129" t="s">
        <v>1539</v>
      </c>
      <c r="AA715" s="129" t="s">
        <v>1539</v>
      </c>
      <c r="AB715" s="129" t="s">
        <v>1539</v>
      </c>
      <c r="AC715" s="129" t="s">
        <v>1539</v>
      </c>
      <c r="AD715" s="129" t="s">
        <v>1539</v>
      </c>
      <c r="AE715" s="129" t="s">
        <v>1539</v>
      </c>
      <c r="AF715" s="129" t="s">
        <v>1539</v>
      </c>
      <c r="AG715" s="129" t="s">
        <v>1539</v>
      </c>
      <c r="AH715" s="129" t="s">
        <v>1539</v>
      </c>
      <c r="AI715" s="129" t="s">
        <v>1539</v>
      </c>
      <c r="AJ715" s="129" t="s">
        <v>1539</v>
      </c>
      <c r="AK715" s="129" t="s">
        <v>1539</v>
      </c>
      <c r="AL715" s="129" t="s">
        <v>1539</v>
      </c>
      <c r="AM715" s="129"/>
      <c r="AN715" s="130"/>
      <c r="AO715" s="131"/>
      <c r="AQ715" s="132"/>
      <c r="AR715" s="99"/>
      <c r="AS715" s="133"/>
      <c r="AT715" s="134"/>
      <c r="AU715" s="135" t="s">
        <v>1539</v>
      </c>
      <c r="AV715" s="136"/>
      <c r="AW715" s="140"/>
      <c r="AX715" s="129" t="s">
        <v>1539</v>
      </c>
      <c r="AY715" s="129" t="s">
        <v>1539</v>
      </c>
      <c r="AZ715" s="129" t="s">
        <v>1539</v>
      </c>
      <c r="BA715" s="129" t="s">
        <v>1539</v>
      </c>
      <c r="BB715" s="129" t="s">
        <v>1539</v>
      </c>
      <c r="BC715" s="129" t="s">
        <v>1539</v>
      </c>
      <c r="BD715" s="129" t="s">
        <v>1539</v>
      </c>
      <c r="BE715" s="129"/>
      <c r="BF715" s="129"/>
      <c r="BG715" s="129"/>
      <c r="BH715" s="129"/>
      <c r="BI715" s="129"/>
      <c r="BJ715" s="129"/>
      <c r="BK715" s="129"/>
      <c r="BL715" s="129"/>
      <c r="BM715" s="129"/>
      <c r="BN715" s="137"/>
      <c r="BO715" s="138"/>
      <c r="BP715" s="131"/>
      <c r="BQ715" s="99"/>
      <c r="BR715" s="139"/>
      <c r="BS715" s="132"/>
      <c r="BT715" s="99"/>
      <c r="BU715" s="134"/>
      <c r="BV715" s="135" t="s">
        <v>1539</v>
      </c>
      <c r="BW715" s="116"/>
      <c r="BY715" s="140" t="s">
        <v>1539</v>
      </c>
      <c r="BZ715" s="140" t="s">
        <v>1539</v>
      </c>
      <c r="CA715" s="140" t="s">
        <v>1539</v>
      </c>
      <c r="CB715" s="140" t="s">
        <v>1539</v>
      </c>
      <c r="CC715" s="140" t="s">
        <v>1539</v>
      </c>
      <c r="CD715" s="140" t="s">
        <v>1539</v>
      </c>
      <c r="CE715" s="140" t="s">
        <v>1539</v>
      </c>
      <c r="CF715" s="140" t="s">
        <v>1539</v>
      </c>
      <c r="CG715" s="140" t="s">
        <v>1539</v>
      </c>
      <c r="CH715" s="140" t="s">
        <v>1539</v>
      </c>
      <c r="CI715" s="140" t="s">
        <v>1539</v>
      </c>
      <c r="CJ715" s="140" t="s">
        <v>1539</v>
      </c>
      <c r="CL715" s="140"/>
      <c r="CM715" s="140"/>
      <c r="CN715" s="140"/>
      <c r="CO715" s="140"/>
      <c r="CP715" s="140"/>
      <c r="CQ715" s="140"/>
      <c r="CR715" s="140"/>
      <c r="CS715" s="140"/>
      <c r="CT715" s="140"/>
      <c r="CU715" s="140"/>
      <c r="CV715" s="140"/>
      <c r="CW715" s="140"/>
      <c r="CY715" s="105"/>
      <c r="CZ715" s="105"/>
      <c r="DA715" s="105"/>
      <c r="DB715" s="105"/>
      <c r="DC715" s="105"/>
      <c r="DD715" s="105"/>
      <c r="DE715" s="105"/>
      <c r="DF715" s="105"/>
      <c r="DG715" s="105"/>
      <c r="DH715" s="105"/>
      <c r="DI715" s="105"/>
      <c r="DJ715" s="105"/>
    </row>
    <row r="716" spans="1:114" ht="15" customHeight="1" x14ac:dyDescent="0.25">
      <c r="A716" s="70">
        <v>-75.877583329999993</v>
      </c>
      <c r="B716" s="70">
        <v>4.8779444400000003</v>
      </c>
      <c r="C716" s="71">
        <v>970</v>
      </c>
      <c r="D716" s="56">
        <v>26135100</v>
      </c>
      <c r="E716" s="56"/>
      <c r="F716" s="195" t="s">
        <v>1184</v>
      </c>
      <c r="G716" s="57" t="s">
        <v>81</v>
      </c>
      <c r="H716" s="82" t="s">
        <v>80</v>
      </c>
      <c r="I716" s="129" t="s">
        <v>1539</v>
      </c>
      <c r="J716" s="129">
        <v>28.4</v>
      </c>
      <c r="K716" s="129">
        <v>27.6</v>
      </c>
      <c r="L716" s="129">
        <v>29.2</v>
      </c>
      <c r="M716" s="129">
        <v>27.8</v>
      </c>
      <c r="N716" s="129">
        <v>26.4</v>
      </c>
      <c r="O716" s="129">
        <v>27.2</v>
      </c>
      <c r="P716" s="129">
        <v>29.6</v>
      </c>
      <c r="Q716" s="129">
        <v>28.4</v>
      </c>
      <c r="R716" s="129">
        <v>27.8</v>
      </c>
      <c r="S716" s="129">
        <v>30.2</v>
      </c>
      <c r="T716" s="129">
        <v>31.4</v>
      </c>
      <c r="U716" s="129">
        <v>29.2</v>
      </c>
      <c r="V716" s="129">
        <v>26.4</v>
      </c>
      <c r="W716" s="129">
        <v>28.2</v>
      </c>
      <c r="X716" s="129">
        <v>26.4</v>
      </c>
      <c r="Y716" s="129">
        <v>29.8</v>
      </c>
      <c r="Z716" s="129">
        <v>31.2</v>
      </c>
      <c r="AA716" s="129">
        <v>29.8</v>
      </c>
      <c r="AB716" s="129">
        <v>27.2</v>
      </c>
      <c r="AC716" s="129">
        <v>30.6</v>
      </c>
      <c r="AD716" s="129">
        <v>31.2</v>
      </c>
      <c r="AE716" s="129">
        <v>28.4</v>
      </c>
      <c r="AF716" s="129">
        <v>26.6</v>
      </c>
      <c r="AG716" s="129">
        <v>29.6</v>
      </c>
      <c r="AH716" s="129">
        <v>31.4</v>
      </c>
      <c r="AI716" s="129">
        <v>26.6</v>
      </c>
      <c r="AJ716" s="129">
        <v>25.4</v>
      </c>
      <c r="AK716" s="129">
        <v>28.6</v>
      </c>
      <c r="AL716" s="129">
        <v>27.2</v>
      </c>
      <c r="AM716" s="129"/>
      <c r="AN716" s="130">
        <f>+LOOKUP(1000,I716:AM716)</f>
        <v>27.2</v>
      </c>
      <c r="AO716" s="131"/>
      <c r="AQ716" s="132"/>
      <c r="AR716" s="99"/>
      <c r="AS716" s="133"/>
      <c r="AT716" s="134">
        <f>+MAX(I716:AM716)</f>
        <v>31.4</v>
      </c>
      <c r="AU716" s="135">
        <v>34.200000000000003</v>
      </c>
      <c r="AV716" s="136">
        <f>+AT716-AU716</f>
        <v>-2.8000000000000043</v>
      </c>
      <c r="AW716" s="140"/>
      <c r="AX716" s="129" t="s">
        <v>1539</v>
      </c>
      <c r="AY716" s="129">
        <v>27.2</v>
      </c>
      <c r="AZ716" s="129">
        <v>31.6</v>
      </c>
      <c r="BA716" s="129">
        <v>31.2</v>
      </c>
      <c r="BB716" s="129">
        <v>24.8</v>
      </c>
      <c r="BC716" s="129">
        <v>31.2</v>
      </c>
      <c r="BD716" s="129" t="s">
        <v>1539</v>
      </c>
      <c r="BE716" s="129"/>
      <c r="BF716" s="129"/>
      <c r="BG716" s="129"/>
      <c r="BH716" s="129"/>
      <c r="BI716" s="129"/>
      <c r="BJ716" s="129"/>
      <c r="BK716" s="129"/>
      <c r="BL716" s="129"/>
      <c r="BM716" s="129"/>
      <c r="BN716" s="137">
        <f>+LOOKUP(1000,AX716:BM716)</f>
        <v>31.2</v>
      </c>
      <c r="BO716" s="138"/>
      <c r="BP716" s="131"/>
      <c r="BQ716" s="99">
        <f>+BN716-BP716</f>
        <v>31.2</v>
      </c>
      <c r="BR716" s="139"/>
      <c r="BS716" s="132">
        <f>+AVERAGE(AX716:BM716)</f>
        <v>29.2</v>
      </c>
      <c r="BT716" s="99">
        <f>+BS716-BP716</f>
        <v>29.2</v>
      </c>
      <c r="BU716" s="134">
        <f>+MAX(AX716:BM716)</f>
        <v>31.6</v>
      </c>
      <c r="BV716" s="135">
        <v>35</v>
      </c>
      <c r="BW716" s="116">
        <f>+BU716-BV716</f>
        <v>-3.3999999999999986</v>
      </c>
      <c r="BY716" s="140">
        <v>37</v>
      </c>
      <c r="BZ716" s="140">
        <v>37.799999999999997</v>
      </c>
      <c r="CA716" s="140">
        <v>37</v>
      </c>
      <c r="CB716" s="140">
        <v>36</v>
      </c>
      <c r="CC716" s="140">
        <v>34.200000000000003</v>
      </c>
      <c r="CD716" s="140">
        <v>36.6</v>
      </c>
      <c r="CE716" s="140">
        <v>37</v>
      </c>
      <c r="CF716" s="140">
        <v>39</v>
      </c>
      <c r="CG716" s="140">
        <v>37</v>
      </c>
      <c r="CH716" s="140">
        <v>35</v>
      </c>
      <c r="CI716" s="140">
        <v>34.200000000000003</v>
      </c>
      <c r="CJ716" s="140">
        <v>35</v>
      </c>
      <c r="CK716" s="220"/>
      <c r="CL716" s="140">
        <v>33.13636363636364</v>
      </c>
      <c r="CM716" s="140">
        <v>33.714285714285722</v>
      </c>
      <c r="CN716" s="140">
        <v>33.554545454545448</v>
      </c>
      <c r="CO716" s="140">
        <v>32.86666666666666</v>
      </c>
      <c r="CP716" s="140">
        <v>32.345454545454537</v>
      </c>
      <c r="CQ716" s="140">
        <v>32.536363636363639</v>
      </c>
      <c r="CR716" s="140">
        <v>33.345454545454558</v>
      </c>
      <c r="CS716" s="140">
        <v>33.754545454545458</v>
      </c>
      <c r="CT716" s="140">
        <v>33.536363636363639</v>
      </c>
      <c r="CU716" s="140">
        <v>32.090909090909093</v>
      </c>
      <c r="CV716" s="140">
        <v>31.990909090909099</v>
      </c>
      <c r="CW716" s="140">
        <v>31.88571428571429</v>
      </c>
      <c r="CY716" s="103">
        <v>30.584</v>
      </c>
      <c r="CZ716" s="103">
        <v>30.95</v>
      </c>
      <c r="DA716" s="103">
        <v>30.648</v>
      </c>
      <c r="DB716" s="103">
        <v>29.872</v>
      </c>
      <c r="DC716" s="103">
        <v>29.560000000000009</v>
      </c>
      <c r="DD716" s="103">
        <v>29.656000000000009</v>
      </c>
      <c r="DE716" s="103">
        <v>30.33199999999999</v>
      </c>
      <c r="DF716" s="103">
        <v>30.72</v>
      </c>
      <c r="DG716" s="103">
        <v>30.463999999999999</v>
      </c>
      <c r="DH716" s="103">
        <v>29.483999999999991</v>
      </c>
      <c r="DI716" s="103">
        <v>29.207999999999998</v>
      </c>
      <c r="DJ716" s="103">
        <v>29.55833333333333</v>
      </c>
    </row>
    <row r="717" spans="1:114" ht="15" customHeight="1" x14ac:dyDescent="0.25">
      <c r="A717" s="70">
        <v>-76.315027779999994</v>
      </c>
      <c r="B717" s="70">
        <v>3.5133888899999999</v>
      </c>
      <c r="C717" s="71">
        <v>1050</v>
      </c>
      <c r="D717" s="56">
        <v>26075010</v>
      </c>
      <c r="E717" s="56"/>
      <c r="F717" s="195" t="s">
        <v>1185</v>
      </c>
      <c r="G717" s="57" t="s">
        <v>95</v>
      </c>
      <c r="H717" s="82" t="s">
        <v>94</v>
      </c>
      <c r="I717" s="129">
        <v>30.2</v>
      </c>
      <c r="J717" s="129" t="s">
        <v>1539</v>
      </c>
      <c r="K717" s="129">
        <v>27.8</v>
      </c>
      <c r="L717" s="129">
        <v>29.4</v>
      </c>
      <c r="M717" s="129">
        <v>28</v>
      </c>
      <c r="N717" s="129">
        <v>27.8</v>
      </c>
      <c r="O717" s="129">
        <v>31.2</v>
      </c>
      <c r="P717" s="129">
        <v>30.2</v>
      </c>
      <c r="Q717" s="129">
        <v>29.2</v>
      </c>
      <c r="R717" s="129">
        <v>30.6</v>
      </c>
      <c r="S717" s="129">
        <v>31.2</v>
      </c>
      <c r="T717" s="129">
        <v>28.4</v>
      </c>
      <c r="U717" s="129">
        <v>28.2</v>
      </c>
      <c r="V717" s="129">
        <v>28</v>
      </c>
      <c r="W717" s="129">
        <v>29.8</v>
      </c>
      <c r="X717" s="129">
        <v>26</v>
      </c>
      <c r="Y717" s="129">
        <v>29.6</v>
      </c>
      <c r="Z717" s="129">
        <v>31</v>
      </c>
      <c r="AA717" s="129">
        <v>30</v>
      </c>
      <c r="AB717" s="129">
        <v>29</v>
      </c>
      <c r="AC717" s="129">
        <v>29.4</v>
      </c>
      <c r="AD717" s="129">
        <v>31.2</v>
      </c>
      <c r="AE717" s="129">
        <v>29</v>
      </c>
      <c r="AF717" s="129">
        <v>25.8</v>
      </c>
      <c r="AG717" s="129">
        <v>30.6</v>
      </c>
      <c r="AH717" s="129">
        <v>31.2</v>
      </c>
      <c r="AI717" s="129">
        <v>29.2</v>
      </c>
      <c r="AJ717" s="129">
        <v>23</v>
      </c>
      <c r="AK717" s="129">
        <v>28.6</v>
      </c>
      <c r="AL717" s="129">
        <v>27.2</v>
      </c>
      <c r="AM717" s="129"/>
      <c r="AN717" s="130">
        <f>+LOOKUP(1000,I717:AM717)</f>
        <v>27.2</v>
      </c>
      <c r="AO717" s="131"/>
      <c r="AQ717" s="132"/>
      <c r="AR717" s="99"/>
      <c r="AS717" s="133"/>
      <c r="AT717" s="134">
        <f>+MAX(I717:AM717)</f>
        <v>31.2</v>
      </c>
      <c r="AU717" s="135">
        <v>32.4</v>
      </c>
      <c r="AV717" s="136">
        <f>+AT717-AU717</f>
        <v>-1.1999999999999993</v>
      </c>
      <c r="AW717" s="140"/>
      <c r="AX717" s="129">
        <v>30</v>
      </c>
      <c r="AY717" s="129">
        <v>27.6</v>
      </c>
      <c r="AZ717" s="129">
        <v>30</v>
      </c>
      <c r="BA717" s="129">
        <v>29.4</v>
      </c>
      <c r="BB717" s="129">
        <v>27.2</v>
      </c>
      <c r="BC717" s="129">
        <v>31</v>
      </c>
      <c r="BD717" s="129">
        <v>30.6</v>
      </c>
      <c r="BE717" s="129"/>
      <c r="BF717" s="129"/>
      <c r="BG717" s="129"/>
      <c r="BH717" s="129"/>
      <c r="BI717" s="129"/>
      <c r="BJ717" s="129"/>
      <c r="BK717" s="129"/>
      <c r="BL717" s="129"/>
      <c r="BM717" s="129"/>
      <c r="BN717" s="137">
        <f>+LOOKUP(1000,AX717:BM717)</f>
        <v>30.6</v>
      </c>
      <c r="BO717" s="138"/>
      <c r="BP717" s="131"/>
      <c r="BQ717" s="99">
        <f>+BN717-BP717</f>
        <v>30.6</v>
      </c>
      <c r="BR717" s="139"/>
      <c r="BS717" s="132">
        <f>+AVERAGE(AX717:BM717)</f>
        <v>29.4</v>
      </c>
      <c r="BT717" s="99">
        <f>+BS717-BP717</f>
        <v>29.4</v>
      </c>
      <c r="BU717" s="134">
        <f>+MAX(AX717:BM717)</f>
        <v>31</v>
      </c>
      <c r="BV717" s="135">
        <v>33.6</v>
      </c>
      <c r="BW717" s="116">
        <f>+BU717-BV717</f>
        <v>-2.6000000000000014</v>
      </c>
      <c r="BY717" s="140">
        <v>34.6</v>
      </c>
      <c r="BZ717" s="140">
        <v>34.799999999999997</v>
      </c>
      <c r="CA717" s="140">
        <v>35.299999999999997</v>
      </c>
      <c r="CB717" s="140">
        <v>33.799999999999997</v>
      </c>
      <c r="CC717" s="140">
        <v>33.4</v>
      </c>
      <c r="CD717" s="140">
        <v>34.799999999999997</v>
      </c>
      <c r="CE717" s="140">
        <v>35.9</v>
      </c>
      <c r="CF717" s="140">
        <v>35</v>
      </c>
      <c r="CG717" s="140">
        <v>37.200000000000003</v>
      </c>
      <c r="CH717" s="140">
        <v>34.6</v>
      </c>
      <c r="CI717" s="140">
        <v>32.4</v>
      </c>
      <c r="CJ717" s="140">
        <v>33.6</v>
      </c>
      <c r="CK717" s="220"/>
      <c r="CL717" s="140">
        <v>31.77</v>
      </c>
      <c r="CM717" s="140">
        <v>32.099999999999987</v>
      </c>
      <c r="CN717" s="140">
        <v>32.115000000000002</v>
      </c>
      <c r="CO717" s="140">
        <v>31.984999999999999</v>
      </c>
      <c r="CP717" s="140">
        <v>31.785000000000011</v>
      </c>
      <c r="CQ717" s="140">
        <v>31.724999999999991</v>
      </c>
      <c r="CR717" s="140">
        <v>32.65</v>
      </c>
      <c r="CS717" s="140">
        <v>33.01</v>
      </c>
      <c r="CT717" s="140">
        <v>32.755000000000003</v>
      </c>
      <c r="CU717" s="140">
        <v>31.585000000000001</v>
      </c>
      <c r="CV717" s="140">
        <v>30.934999999999999</v>
      </c>
      <c r="CW717" s="140">
        <v>31.073684210526309</v>
      </c>
      <c r="CY717" s="103">
        <v>29.572727272727271</v>
      </c>
      <c r="CZ717" s="103">
        <v>29.922727272727279</v>
      </c>
      <c r="DA717" s="103">
        <v>29.622727272727271</v>
      </c>
      <c r="DB717" s="103">
        <v>29.313636363636359</v>
      </c>
      <c r="DC717" s="103">
        <v>29.04545454545455</v>
      </c>
      <c r="DD717" s="103">
        <v>29.072727272727271</v>
      </c>
      <c r="DE717" s="103">
        <v>29.86363636363636</v>
      </c>
      <c r="DF717" s="103">
        <v>30.236363636363631</v>
      </c>
      <c r="DG717" s="103">
        <v>29.768181818181819</v>
      </c>
      <c r="DH717" s="103">
        <v>29.036363636363639</v>
      </c>
      <c r="DI717" s="103">
        <v>28.68636363636363</v>
      </c>
      <c r="DJ717" s="103">
        <v>28.877272727272722</v>
      </c>
    </row>
    <row r="718" spans="1:114" ht="15" customHeight="1" x14ac:dyDescent="0.25">
      <c r="A718" s="70">
        <v>-76.223111110000005</v>
      </c>
      <c r="B718" s="70">
        <v>4.0903888899999998</v>
      </c>
      <c r="C718" s="71">
        <v>955</v>
      </c>
      <c r="D718" s="56">
        <v>26105160</v>
      </c>
      <c r="E718" s="56"/>
      <c r="F718" s="195" t="s">
        <v>1186</v>
      </c>
      <c r="G718" s="57" t="s">
        <v>95</v>
      </c>
      <c r="H718" s="82" t="s">
        <v>268</v>
      </c>
      <c r="I718" s="129" t="s">
        <v>1539</v>
      </c>
      <c r="J718" s="129" t="s">
        <v>1539</v>
      </c>
      <c r="K718" s="129" t="s">
        <v>1539</v>
      </c>
      <c r="L718" s="129" t="s">
        <v>1539</v>
      </c>
      <c r="M718" s="129" t="s">
        <v>1539</v>
      </c>
      <c r="N718" s="129" t="s">
        <v>1539</v>
      </c>
      <c r="O718" s="129" t="s">
        <v>1539</v>
      </c>
      <c r="P718" s="129" t="s">
        <v>1539</v>
      </c>
      <c r="Q718" s="129" t="s">
        <v>1539</v>
      </c>
      <c r="R718" s="129" t="s">
        <v>1539</v>
      </c>
      <c r="S718" s="129" t="s">
        <v>1539</v>
      </c>
      <c r="T718" s="129" t="s">
        <v>1539</v>
      </c>
      <c r="U718" s="129" t="s">
        <v>1539</v>
      </c>
      <c r="V718" s="129" t="s">
        <v>1539</v>
      </c>
      <c r="W718" s="129" t="s">
        <v>1539</v>
      </c>
      <c r="X718" s="129" t="s">
        <v>1539</v>
      </c>
      <c r="Y718" s="129" t="s">
        <v>1539</v>
      </c>
      <c r="Z718" s="129" t="s">
        <v>1539</v>
      </c>
      <c r="AA718" s="129" t="s">
        <v>1539</v>
      </c>
      <c r="AB718" s="129" t="s">
        <v>1539</v>
      </c>
      <c r="AC718" s="129" t="s">
        <v>1539</v>
      </c>
      <c r="AD718" s="129" t="s">
        <v>1539</v>
      </c>
      <c r="AE718" s="129" t="s">
        <v>1539</v>
      </c>
      <c r="AF718" s="129" t="s">
        <v>1539</v>
      </c>
      <c r="AG718" s="129" t="s">
        <v>1539</v>
      </c>
      <c r="AH718" s="129" t="s">
        <v>1539</v>
      </c>
      <c r="AI718" s="129" t="s">
        <v>1539</v>
      </c>
      <c r="AJ718" s="129" t="s">
        <v>1539</v>
      </c>
      <c r="AK718" s="129" t="s">
        <v>1539</v>
      </c>
      <c r="AL718" s="129" t="s">
        <v>1539</v>
      </c>
      <c r="AM718" s="129"/>
      <c r="AN718" s="130"/>
      <c r="AO718" s="131"/>
      <c r="AQ718" s="132"/>
      <c r="AR718" s="99"/>
      <c r="AS718" s="133"/>
      <c r="AT718" s="134"/>
      <c r="AU718" s="135" t="s">
        <v>1539</v>
      </c>
      <c r="AV718" s="136"/>
      <c r="AW718" s="140"/>
      <c r="AX718" s="129" t="s">
        <v>1539</v>
      </c>
      <c r="AY718" s="129" t="s">
        <v>1539</v>
      </c>
      <c r="AZ718" s="129" t="s">
        <v>1539</v>
      </c>
      <c r="BA718" s="129" t="s">
        <v>1539</v>
      </c>
      <c r="BB718" s="129" t="s">
        <v>1539</v>
      </c>
      <c r="BC718" s="129" t="s">
        <v>1539</v>
      </c>
      <c r="BD718" s="129" t="s">
        <v>1539</v>
      </c>
      <c r="BE718" s="129"/>
      <c r="BF718" s="129"/>
      <c r="BG718" s="129"/>
      <c r="BH718" s="129"/>
      <c r="BI718" s="129"/>
      <c r="BJ718" s="129"/>
      <c r="BK718" s="129"/>
      <c r="BL718" s="129"/>
      <c r="BM718" s="129"/>
      <c r="BN718" s="137"/>
      <c r="BO718" s="138"/>
      <c r="BP718" s="131"/>
      <c r="BQ718" s="99"/>
      <c r="BR718" s="139"/>
      <c r="BS718" s="132"/>
      <c r="BT718" s="99"/>
      <c r="BU718" s="134"/>
      <c r="BV718" s="135" t="s">
        <v>1539</v>
      </c>
      <c r="BW718" s="116"/>
      <c r="BY718" s="140" t="s">
        <v>1539</v>
      </c>
      <c r="BZ718" s="140" t="s">
        <v>1539</v>
      </c>
      <c r="CA718" s="140" t="s">
        <v>1539</v>
      </c>
      <c r="CB718" s="140" t="s">
        <v>1539</v>
      </c>
      <c r="CC718" s="140" t="s">
        <v>1539</v>
      </c>
      <c r="CD718" s="140" t="s">
        <v>1539</v>
      </c>
      <c r="CE718" s="140" t="s">
        <v>1539</v>
      </c>
      <c r="CF718" s="140" t="s">
        <v>1539</v>
      </c>
      <c r="CG718" s="140" t="s">
        <v>1539</v>
      </c>
      <c r="CH718" s="140" t="s">
        <v>1539</v>
      </c>
      <c r="CI718" s="140" t="s">
        <v>1539</v>
      </c>
      <c r="CJ718" s="140" t="s">
        <v>1539</v>
      </c>
      <c r="CL718" s="140">
        <v>32.674999999999997</v>
      </c>
      <c r="CM718" s="140">
        <v>32.886206896551727</v>
      </c>
      <c r="CN718" s="140">
        <v>33.360714285714288</v>
      </c>
      <c r="CO718" s="140">
        <v>32.535714285714292</v>
      </c>
      <c r="CP718" s="140">
        <v>32.11379310344828</v>
      </c>
      <c r="CQ718" s="140">
        <v>32.260714285714293</v>
      </c>
      <c r="CR718" s="140">
        <v>32.740740740740748</v>
      </c>
      <c r="CS718" s="140">
        <v>33.377777777777773</v>
      </c>
      <c r="CT718" s="140">
        <v>33.04615384615385</v>
      </c>
      <c r="CU718" s="140">
        <v>32.095999999999997</v>
      </c>
      <c r="CV718" s="140">
        <v>31.359259259259261</v>
      </c>
      <c r="CW718" s="140">
        <v>31.723076923076921</v>
      </c>
      <c r="CY718" s="103">
        <v>30.2</v>
      </c>
      <c r="CZ718" s="103">
        <v>30.57</v>
      </c>
      <c r="DA718" s="103">
        <v>30.466666666666661</v>
      </c>
      <c r="DB718" s="103">
        <v>29.70000000000001</v>
      </c>
      <c r="DC718" s="103">
        <v>29.37</v>
      </c>
      <c r="DD718" s="103">
        <v>29.633333333333329</v>
      </c>
      <c r="DE718" s="103">
        <v>30.32</v>
      </c>
      <c r="DF718" s="103">
        <v>30.763333333333339</v>
      </c>
      <c r="DG718" s="103">
        <v>30.24</v>
      </c>
      <c r="DH718" s="103">
        <v>29.293103448275861</v>
      </c>
      <c r="DI718" s="103">
        <v>28.98620689655171</v>
      </c>
      <c r="DJ718" s="103">
        <v>29.38275862068966</v>
      </c>
    </row>
    <row r="719" spans="1:114" ht="15" customHeight="1" x14ac:dyDescent="0.25">
      <c r="A719" s="70">
        <v>-76.648583329999994</v>
      </c>
      <c r="B719" s="70">
        <v>5.0553055599999999</v>
      </c>
      <c r="C719" s="71">
        <v>70</v>
      </c>
      <c r="D719" s="56">
        <v>54020060</v>
      </c>
      <c r="E719" s="56"/>
      <c r="F719" s="195" t="s">
        <v>1187</v>
      </c>
      <c r="G719" s="57" t="s">
        <v>112</v>
      </c>
      <c r="H719" s="82" t="s">
        <v>116</v>
      </c>
      <c r="I719" s="129" t="s">
        <v>1539</v>
      </c>
      <c r="J719" s="129" t="s">
        <v>1539</v>
      </c>
      <c r="K719" s="129" t="s">
        <v>1539</v>
      </c>
      <c r="L719" s="129" t="s">
        <v>1539</v>
      </c>
      <c r="M719" s="129" t="s">
        <v>1539</v>
      </c>
      <c r="N719" s="129" t="s">
        <v>1539</v>
      </c>
      <c r="O719" s="129" t="s">
        <v>1539</v>
      </c>
      <c r="P719" s="129" t="s">
        <v>1539</v>
      </c>
      <c r="Q719" s="129" t="s">
        <v>1539</v>
      </c>
      <c r="R719" s="129" t="s">
        <v>1539</v>
      </c>
      <c r="S719" s="129" t="s">
        <v>1539</v>
      </c>
      <c r="T719" s="129" t="s">
        <v>1539</v>
      </c>
      <c r="U719" s="129" t="s">
        <v>1539</v>
      </c>
      <c r="V719" s="129" t="s">
        <v>1539</v>
      </c>
      <c r="W719" s="129" t="s">
        <v>1539</v>
      </c>
      <c r="X719" s="129" t="s">
        <v>1539</v>
      </c>
      <c r="Y719" s="129" t="s">
        <v>1539</v>
      </c>
      <c r="Z719" s="129" t="s">
        <v>1539</v>
      </c>
      <c r="AA719" s="129" t="s">
        <v>1539</v>
      </c>
      <c r="AB719" s="129" t="s">
        <v>1539</v>
      </c>
      <c r="AC719" s="129" t="s">
        <v>1539</v>
      </c>
      <c r="AD719" s="129" t="s">
        <v>1539</v>
      </c>
      <c r="AE719" s="129" t="s">
        <v>1539</v>
      </c>
      <c r="AF719" s="129" t="s">
        <v>1539</v>
      </c>
      <c r="AG719" s="129" t="s">
        <v>1539</v>
      </c>
      <c r="AH719" s="129" t="s">
        <v>1539</v>
      </c>
      <c r="AI719" s="129" t="s">
        <v>1539</v>
      </c>
      <c r="AJ719" s="129" t="s">
        <v>1539</v>
      </c>
      <c r="AK719" s="129" t="s">
        <v>1539</v>
      </c>
      <c r="AL719" s="129" t="s">
        <v>1539</v>
      </c>
      <c r="AM719" s="129"/>
      <c r="AN719" s="130"/>
      <c r="AO719" s="131"/>
      <c r="AQ719" s="132"/>
      <c r="AR719" s="99"/>
      <c r="AS719" s="133"/>
      <c r="AT719" s="134"/>
      <c r="AU719" s="135" t="s">
        <v>1539</v>
      </c>
      <c r="AV719" s="136"/>
      <c r="AW719" s="140"/>
      <c r="AX719" s="129" t="s">
        <v>1539</v>
      </c>
      <c r="AY719" s="129" t="s">
        <v>1539</v>
      </c>
      <c r="AZ719" s="129" t="s">
        <v>1539</v>
      </c>
      <c r="BA719" s="129" t="s">
        <v>1539</v>
      </c>
      <c r="BB719" s="129" t="s">
        <v>1539</v>
      </c>
      <c r="BC719" s="129" t="s">
        <v>1539</v>
      </c>
      <c r="BD719" s="129" t="s">
        <v>1539</v>
      </c>
      <c r="BE719" s="129"/>
      <c r="BF719" s="129"/>
      <c r="BG719" s="129"/>
      <c r="BH719" s="129"/>
      <c r="BI719" s="129"/>
      <c r="BJ719" s="129"/>
      <c r="BK719" s="129"/>
      <c r="BL719" s="129"/>
      <c r="BM719" s="129"/>
      <c r="BN719" s="137"/>
      <c r="BO719" s="138"/>
      <c r="BP719" s="131"/>
      <c r="BQ719" s="99"/>
      <c r="BR719" s="139"/>
      <c r="BS719" s="132"/>
      <c r="BT719" s="99"/>
      <c r="BU719" s="134"/>
      <c r="BV719" s="135" t="s">
        <v>1539</v>
      </c>
      <c r="BW719" s="116"/>
      <c r="BY719" s="140" t="s">
        <v>1539</v>
      </c>
      <c r="BZ719" s="140" t="s">
        <v>1539</v>
      </c>
      <c r="CA719" s="140" t="s">
        <v>1539</v>
      </c>
      <c r="CB719" s="140" t="s">
        <v>1539</v>
      </c>
      <c r="CC719" s="140" t="s">
        <v>1539</v>
      </c>
      <c r="CD719" s="140" t="s">
        <v>1539</v>
      </c>
      <c r="CE719" s="140" t="s">
        <v>1539</v>
      </c>
      <c r="CF719" s="140" t="s">
        <v>1539</v>
      </c>
      <c r="CG719" s="140" t="s">
        <v>1539</v>
      </c>
      <c r="CH719" s="140" t="s">
        <v>1539</v>
      </c>
      <c r="CI719" s="140" t="s">
        <v>1539</v>
      </c>
      <c r="CJ719" s="140" t="s">
        <v>1539</v>
      </c>
      <c r="CL719" s="140"/>
      <c r="CM719" s="140"/>
      <c r="CN719" s="140"/>
      <c r="CO719" s="140"/>
      <c r="CP719" s="140"/>
      <c r="CQ719" s="140"/>
      <c r="CR719" s="140"/>
      <c r="CS719" s="140"/>
      <c r="CT719" s="140"/>
      <c r="CU719" s="140"/>
      <c r="CV719" s="140"/>
      <c r="CW719" s="140"/>
      <c r="CY719" s="103"/>
      <c r="CZ719" s="103"/>
      <c r="DA719" s="103"/>
      <c r="DB719" s="103"/>
      <c r="DC719" s="103"/>
      <c r="DD719" s="103"/>
      <c r="DE719" s="103"/>
      <c r="DF719" s="103"/>
      <c r="DG719" s="103"/>
      <c r="DH719" s="103"/>
      <c r="DI719" s="103"/>
      <c r="DJ719" s="103"/>
    </row>
    <row r="720" spans="1:114" ht="15" customHeight="1" x14ac:dyDescent="0.25">
      <c r="A720" s="70">
        <v>-76.561861109999995</v>
      </c>
      <c r="B720" s="70">
        <v>2.5847500000000001</v>
      </c>
      <c r="C720" s="71">
        <v>1850</v>
      </c>
      <c r="D720" s="56">
        <v>26025090</v>
      </c>
      <c r="E720" s="56"/>
      <c r="F720" s="195" t="s">
        <v>1188</v>
      </c>
      <c r="G720" s="57" t="s">
        <v>98</v>
      </c>
      <c r="H720" s="82" t="s">
        <v>1174</v>
      </c>
      <c r="I720" s="129" t="s">
        <v>1539</v>
      </c>
      <c r="J720" s="129" t="s">
        <v>1539</v>
      </c>
      <c r="K720" s="129">
        <v>23</v>
      </c>
      <c r="L720" s="129">
        <v>25</v>
      </c>
      <c r="M720" s="129">
        <v>23.2</v>
      </c>
      <c r="N720" s="129">
        <v>22.6</v>
      </c>
      <c r="O720" s="129">
        <v>25</v>
      </c>
      <c r="P720" s="129">
        <v>23.2</v>
      </c>
      <c r="Q720" s="129">
        <v>24.2</v>
      </c>
      <c r="R720" s="129">
        <v>25.2</v>
      </c>
      <c r="S720" s="129">
        <v>24.2</v>
      </c>
      <c r="T720" s="129">
        <v>25</v>
      </c>
      <c r="U720" s="129">
        <v>23</v>
      </c>
      <c r="V720" s="129">
        <v>22</v>
      </c>
      <c r="W720" s="129">
        <v>22</v>
      </c>
      <c r="X720" s="129">
        <v>22</v>
      </c>
      <c r="Y720" s="129">
        <v>23.6</v>
      </c>
      <c r="Z720" s="129">
        <v>23.8</v>
      </c>
      <c r="AA720" s="129">
        <v>25</v>
      </c>
      <c r="AB720" s="129">
        <v>22</v>
      </c>
      <c r="AC720" s="129">
        <v>23.4</v>
      </c>
      <c r="AD720" s="129">
        <v>24.4</v>
      </c>
      <c r="AE720" s="129">
        <v>24</v>
      </c>
      <c r="AF720" s="129">
        <v>22</v>
      </c>
      <c r="AG720" s="129">
        <v>23.8</v>
      </c>
      <c r="AH720" s="129">
        <v>26</v>
      </c>
      <c r="AI720" s="129">
        <v>24</v>
      </c>
      <c r="AJ720" s="129">
        <v>19</v>
      </c>
      <c r="AK720" s="129">
        <v>23.2</v>
      </c>
      <c r="AL720" s="129">
        <v>23.2</v>
      </c>
      <c r="AM720" s="129"/>
      <c r="AN720" s="130">
        <f>+LOOKUP(1000,I720:AM720)</f>
        <v>23.2</v>
      </c>
      <c r="AO720" s="131"/>
      <c r="AQ720" s="132"/>
      <c r="AR720" s="99"/>
      <c r="AS720" s="133"/>
      <c r="AT720" s="134">
        <f>+MAX(I720:AM720)</f>
        <v>26</v>
      </c>
      <c r="AU720" s="135">
        <v>29.8</v>
      </c>
      <c r="AV720" s="136">
        <f>+AT720-AU720</f>
        <v>-3.8000000000000007</v>
      </c>
      <c r="AW720" s="140"/>
      <c r="AX720" s="129">
        <v>24.2</v>
      </c>
      <c r="AY720" s="129">
        <v>23</v>
      </c>
      <c r="AZ720" s="129" t="s">
        <v>1539</v>
      </c>
      <c r="BA720" s="129">
        <v>25.4</v>
      </c>
      <c r="BB720" s="129">
        <v>24.2</v>
      </c>
      <c r="BC720" s="129">
        <v>25.4</v>
      </c>
      <c r="BD720" s="129">
        <v>27.4</v>
      </c>
      <c r="BE720" s="129"/>
      <c r="BF720" s="129"/>
      <c r="BG720" s="129"/>
      <c r="BH720" s="129"/>
      <c r="BI720" s="129"/>
      <c r="BJ720" s="129"/>
      <c r="BK720" s="129"/>
      <c r="BL720" s="129"/>
      <c r="BM720" s="129"/>
      <c r="BN720" s="137">
        <f>+LOOKUP(1000,AX720:BM720)</f>
        <v>27.4</v>
      </c>
      <c r="BO720" s="138"/>
      <c r="BP720" s="131"/>
      <c r="BQ720" s="99"/>
      <c r="BR720" s="139"/>
      <c r="BS720" s="132">
        <f>+AVERAGE(AX720:BM720)</f>
        <v>24.933333333333334</v>
      </c>
      <c r="BT720" s="99"/>
      <c r="BU720" s="134">
        <f>+MAX(AX720:BM720)</f>
        <v>27.4</v>
      </c>
      <c r="BV720" s="135">
        <v>30</v>
      </c>
      <c r="BW720" s="116">
        <f>+BU720-BV720</f>
        <v>-2.6000000000000014</v>
      </c>
      <c r="BY720" s="140">
        <v>29.6</v>
      </c>
      <c r="BZ720" s="140">
        <v>30.4</v>
      </c>
      <c r="CA720" s="140">
        <v>30.4</v>
      </c>
      <c r="CB720" s="140">
        <v>28.4</v>
      </c>
      <c r="CC720" s="140">
        <v>29.8</v>
      </c>
      <c r="CD720" s="140">
        <v>29.8</v>
      </c>
      <c r="CE720" s="140">
        <v>29.8</v>
      </c>
      <c r="CF720" s="140">
        <v>30.4</v>
      </c>
      <c r="CG720" s="140">
        <v>31.8</v>
      </c>
      <c r="CH720" s="140">
        <v>29.6</v>
      </c>
      <c r="CI720" s="140">
        <v>29.8</v>
      </c>
      <c r="CJ720" s="140">
        <v>30</v>
      </c>
      <c r="CK720" s="220"/>
      <c r="CL720" s="140">
        <v>27.289473684210531</v>
      </c>
      <c r="CM720" s="140">
        <v>27.211111111111109</v>
      </c>
      <c r="CN720" s="140">
        <v>27.610526315789471</v>
      </c>
      <c r="CO720" s="140">
        <v>27.3</v>
      </c>
      <c r="CP720" s="140">
        <v>27.657142857142851</v>
      </c>
      <c r="CQ720" s="140">
        <v>27.638095238095229</v>
      </c>
      <c r="CR720" s="140">
        <v>27.923809523809531</v>
      </c>
      <c r="CS720" s="140">
        <v>28.63529411764706</v>
      </c>
      <c r="CT720" s="140">
        <v>28.245000000000001</v>
      </c>
      <c r="CU720" s="140">
        <v>27.43333333333333</v>
      </c>
      <c r="CV720" s="140">
        <v>26.611764705882351</v>
      </c>
      <c r="CW720" s="140">
        <v>26.757894736842101</v>
      </c>
      <c r="CY720" s="103">
        <v>24.36315789473684</v>
      </c>
      <c r="CZ720" s="103">
        <v>24.25555555555556</v>
      </c>
      <c r="DA720" s="103">
        <v>24.421052631578949</v>
      </c>
      <c r="DB720" s="103">
        <v>24.25</v>
      </c>
      <c r="DC720" s="103">
        <v>24.542857142857152</v>
      </c>
      <c r="DD720" s="103">
        <v>24.823809523809519</v>
      </c>
      <c r="DE720" s="103">
        <v>25.18095238095238</v>
      </c>
      <c r="DF720" s="103">
        <v>25.382352941176471</v>
      </c>
      <c r="DG720" s="103">
        <v>25.134999999999991</v>
      </c>
      <c r="DH720" s="103">
        <v>24.15</v>
      </c>
      <c r="DI720" s="103">
        <v>23.711764705882359</v>
      </c>
      <c r="DJ720" s="103">
        <v>23.81052631578947</v>
      </c>
    </row>
    <row r="721" spans="1:114" ht="15" customHeight="1" x14ac:dyDescent="0.25">
      <c r="A721" s="70">
        <v>-76.03316667</v>
      </c>
      <c r="B721" s="70">
        <v>4.23897222</v>
      </c>
      <c r="C721" s="71">
        <v>1002</v>
      </c>
      <c r="D721" s="56">
        <v>26105150</v>
      </c>
      <c r="E721" s="56"/>
      <c r="F721" s="195" t="s">
        <v>1189</v>
      </c>
      <c r="G721" s="57" t="s">
        <v>95</v>
      </c>
      <c r="H721" s="82" t="s">
        <v>1147</v>
      </c>
      <c r="I721" s="129">
        <v>27.2</v>
      </c>
      <c r="J721" s="129">
        <v>28.6</v>
      </c>
      <c r="K721" s="129">
        <v>27.2</v>
      </c>
      <c r="L721" s="129">
        <v>28.6</v>
      </c>
      <c r="M721" s="129">
        <v>27.2</v>
      </c>
      <c r="N721" s="129" t="s">
        <v>1539</v>
      </c>
      <c r="O721" s="129">
        <v>27.6</v>
      </c>
      <c r="P721" s="129">
        <v>28</v>
      </c>
      <c r="Q721" s="129">
        <v>28.2</v>
      </c>
      <c r="R721" s="129">
        <v>28.4</v>
      </c>
      <c r="S721" s="129">
        <v>30</v>
      </c>
      <c r="T721" s="129">
        <v>28.2</v>
      </c>
      <c r="U721" s="129">
        <v>27.6</v>
      </c>
      <c r="V721" s="129">
        <v>27.6</v>
      </c>
      <c r="W721" s="129" t="s">
        <v>1539</v>
      </c>
      <c r="X721" s="129">
        <v>27.6</v>
      </c>
      <c r="Y721" s="129" t="s">
        <v>1539</v>
      </c>
      <c r="Z721" s="129">
        <v>29.2</v>
      </c>
      <c r="AA721" s="129">
        <v>28.2</v>
      </c>
      <c r="AB721" s="129" t="s">
        <v>1539</v>
      </c>
      <c r="AC721" s="129">
        <v>28.4</v>
      </c>
      <c r="AD721" s="129">
        <v>29.4</v>
      </c>
      <c r="AE721" s="129">
        <v>27</v>
      </c>
      <c r="AF721" s="129">
        <v>27.4</v>
      </c>
      <c r="AG721" s="129">
        <v>29</v>
      </c>
      <c r="AH721" s="129">
        <v>29.4</v>
      </c>
      <c r="AI721" s="129">
        <v>29.4</v>
      </c>
      <c r="AJ721" s="129" t="s">
        <v>1539</v>
      </c>
      <c r="AK721" s="129">
        <v>27</v>
      </c>
      <c r="AL721" s="129">
        <v>27.4</v>
      </c>
      <c r="AM721" s="129"/>
      <c r="AN721" s="130">
        <f>+LOOKUP(1000,I721:AM721)</f>
        <v>27.4</v>
      </c>
      <c r="AO721" s="131"/>
      <c r="AQ721" s="132"/>
      <c r="AR721" s="99"/>
      <c r="AS721" s="133"/>
      <c r="AT721" s="134">
        <f>+MAX(I721:AM721)</f>
        <v>30</v>
      </c>
      <c r="AU721" s="135">
        <v>33.200000000000003</v>
      </c>
      <c r="AV721" s="136">
        <f>+AT721-AU721</f>
        <v>-3.2000000000000028</v>
      </c>
      <c r="AW721" s="140"/>
      <c r="AX721" s="129">
        <v>29.2</v>
      </c>
      <c r="AY721" s="129">
        <v>27.6</v>
      </c>
      <c r="AZ721" s="129">
        <v>29.4</v>
      </c>
      <c r="BA721" s="129">
        <v>28.6</v>
      </c>
      <c r="BB721" s="129">
        <v>27.8</v>
      </c>
      <c r="BC721" s="129">
        <v>29.4</v>
      </c>
      <c r="BD721" s="129" t="s">
        <v>1539</v>
      </c>
      <c r="BE721" s="129"/>
      <c r="BF721" s="129"/>
      <c r="BG721" s="129"/>
      <c r="BH721" s="129"/>
      <c r="BI721" s="129"/>
      <c r="BJ721" s="129"/>
      <c r="BK721" s="129"/>
      <c r="BL721" s="129"/>
      <c r="BM721" s="129"/>
      <c r="BN721" s="137">
        <f>+LOOKUP(1000,AX721:BM721)</f>
        <v>29.4</v>
      </c>
      <c r="BO721" s="138"/>
      <c r="BP721" s="131"/>
      <c r="BQ721" s="99"/>
      <c r="BR721" s="139"/>
      <c r="BS721" s="132">
        <f>+AVERAGE(AX721:BM721)</f>
        <v>28.666666666666668</v>
      </c>
      <c r="BT721" s="99"/>
      <c r="BU721" s="134">
        <f>+MAX(AX721:BM721)</f>
        <v>29.4</v>
      </c>
      <c r="BV721" s="135">
        <v>34</v>
      </c>
      <c r="BW721" s="116">
        <f>+BU721-BV721</f>
        <v>-4.6000000000000014</v>
      </c>
      <c r="BY721" s="140">
        <v>35.200000000000003</v>
      </c>
      <c r="BZ721" s="140">
        <v>35.6</v>
      </c>
      <c r="CA721" s="140">
        <v>35</v>
      </c>
      <c r="CB721" s="140">
        <v>35.6</v>
      </c>
      <c r="CC721" s="140">
        <v>34.6</v>
      </c>
      <c r="CD721" s="140">
        <v>34.6</v>
      </c>
      <c r="CE721" s="140">
        <v>35.6</v>
      </c>
      <c r="CF721" s="140">
        <v>35.4</v>
      </c>
      <c r="CG721" s="140">
        <v>35.6</v>
      </c>
      <c r="CH721" s="140">
        <v>34.200000000000003</v>
      </c>
      <c r="CI721" s="140">
        <v>33.200000000000003</v>
      </c>
      <c r="CJ721" s="140">
        <v>34</v>
      </c>
      <c r="CL721" s="140">
        <v>31.70000000000001</v>
      </c>
      <c r="CM721" s="140">
        <v>32.466666666666669</v>
      </c>
      <c r="CN721" s="140">
        <v>32.349999999999987</v>
      </c>
      <c r="CO721" s="140">
        <v>31.847619047619052</v>
      </c>
      <c r="CP721" s="140">
        <v>31.609090909090909</v>
      </c>
      <c r="CQ721" s="140">
        <v>31.518181818181819</v>
      </c>
      <c r="CR721" s="140">
        <v>32.442857142857143</v>
      </c>
      <c r="CS721" s="140">
        <v>33.066666666666663</v>
      </c>
      <c r="CT721" s="140">
        <v>32.676190476190477</v>
      </c>
      <c r="CU721" s="140">
        <v>31.514285714285709</v>
      </c>
      <c r="CV721" s="140">
        <v>30.77272727272727</v>
      </c>
      <c r="CW721" s="140">
        <v>30.79</v>
      </c>
      <c r="CY721" s="103">
        <v>29.439999999999991</v>
      </c>
      <c r="CZ721" s="103">
        <v>29.7</v>
      </c>
      <c r="DA721" s="103">
        <v>29.661538461538459</v>
      </c>
      <c r="DB721" s="103">
        <v>29.11538461538462</v>
      </c>
      <c r="DC721" s="103">
        <v>28.984615384615392</v>
      </c>
      <c r="DD721" s="103">
        <v>29.123076923076919</v>
      </c>
      <c r="DE721" s="103">
        <v>29.765384615384619</v>
      </c>
      <c r="DF721" s="103">
        <v>30.388461538461531</v>
      </c>
      <c r="DG721" s="103">
        <v>29.973076923076921</v>
      </c>
      <c r="DH721" s="103">
        <v>29.016000000000009</v>
      </c>
      <c r="DI721" s="103">
        <v>28.446153846153852</v>
      </c>
      <c r="DJ721" s="103">
        <v>28.835999999999999</v>
      </c>
    </row>
    <row r="722" spans="1:114" s="184" customFormat="1" ht="15" customHeight="1" x14ac:dyDescent="0.25">
      <c r="A722" s="70">
        <v>-76.556250000000006</v>
      </c>
      <c r="B722" s="70">
        <v>3.0753611099999998</v>
      </c>
      <c r="C722" s="71">
        <v>1001</v>
      </c>
      <c r="D722" s="56">
        <v>26025110</v>
      </c>
      <c r="E722" s="56"/>
      <c r="F722" s="199" t="s">
        <v>1190</v>
      </c>
      <c r="G722" s="57" t="s">
        <v>98</v>
      </c>
      <c r="H722" s="82" t="s">
        <v>1149</v>
      </c>
      <c r="I722" s="129">
        <v>29.8</v>
      </c>
      <c r="J722" s="129">
        <v>30.8</v>
      </c>
      <c r="K722" s="129">
        <v>28.2</v>
      </c>
      <c r="L722" s="129">
        <v>28.6</v>
      </c>
      <c r="M722" s="129">
        <v>29.4</v>
      </c>
      <c r="N722" s="129">
        <v>30.6</v>
      </c>
      <c r="O722" s="129">
        <v>31</v>
      </c>
      <c r="P722" s="129">
        <v>30</v>
      </c>
      <c r="Q722" s="129">
        <v>29.6</v>
      </c>
      <c r="R722" s="129">
        <v>30.6</v>
      </c>
      <c r="S722" s="129">
        <v>31.2</v>
      </c>
      <c r="T722" s="129">
        <v>30</v>
      </c>
      <c r="U722" s="129">
        <v>29</v>
      </c>
      <c r="V722" s="129">
        <v>30.4</v>
      </c>
      <c r="W722" s="129">
        <v>29.2</v>
      </c>
      <c r="X722" s="129">
        <v>29.8</v>
      </c>
      <c r="Y722" s="129">
        <v>31.4</v>
      </c>
      <c r="Z722" s="129">
        <v>30</v>
      </c>
      <c r="AA722" s="129">
        <v>31</v>
      </c>
      <c r="AB722" s="129">
        <v>29.6</v>
      </c>
      <c r="AC722" s="129">
        <v>30.2</v>
      </c>
      <c r="AD722" s="129">
        <v>31.4</v>
      </c>
      <c r="AE722" s="129">
        <v>29</v>
      </c>
      <c r="AF722" s="129">
        <v>28</v>
      </c>
      <c r="AG722" s="129">
        <v>30.4</v>
      </c>
      <c r="AH722" s="129">
        <v>29</v>
      </c>
      <c r="AI722" s="129">
        <v>29.6</v>
      </c>
      <c r="AJ722" s="129">
        <v>27.2</v>
      </c>
      <c r="AK722" s="129">
        <v>29.4</v>
      </c>
      <c r="AL722" s="129">
        <v>29.8</v>
      </c>
      <c r="AM722" s="129"/>
      <c r="AN722" s="130">
        <f>+LOOKUP(1000,I722:AM722)</f>
        <v>29.8</v>
      </c>
      <c r="AO722" s="131"/>
      <c r="AP722" s="99"/>
      <c r="AQ722" s="132"/>
      <c r="AR722" s="99"/>
      <c r="AS722" s="133"/>
      <c r="AT722" s="134">
        <f>+MAX(I722:AM722)</f>
        <v>31.4</v>
      </c>
      <c r="AU722" s="135" t="s">
        <v>1539</v>
      </c>
      <c r="AV722" s="136"/>
      <c r="AW722" s="140"/>
      <c r="AX722" s="129">
        <v>31.2</v>
      </c>
      <c r="AY722" s="129">
        <v>28.8</v>
      </c>
      <c r="AZ722" s="129">
        <v>30.2</v>
      </c>
      <c r="BA722" s="129">
        <v>29.4</v>
      </c>
      <c r="BB722" s="129">
        <v>30.2</v>
      </c>
      <c r="BC722" s="129">
        <v>31.6</v>
      </c>
      <c r="BD722" s="129">
        <v>30.6</v>
      </c>
      <c r="BE722" s="129"/>
      <c r="BF722" s="129"/>
      <c r="BG722" s="129"/>
      <c r="BH722" s="129"/>
      <c r="BI722" s="129"/>
      <c r="BJ722" s="129"/>
      <c r="BK722" s="129"/>
      <c r="BL722" s="129"/>
      <c r="BM722" s="129"/>
      <c r="BN722" s="137">
        <f>+LOOKUP(1000,AX722:BM722)</f>
        <v>30.6</v>
      </c>
      <c r="BO722" s="138"/>
      <c r="BP722" s="131"/>
      <c r="BQ722" s="99"/>
      <c r="BR722" s="139"/>
      <c r="BS722" s="132">
        <f>+AVERAGE(AX722:BM722)</f>
        <v>30.285714285714281</v>
      </c>
      <c r="BT722" s="99"/>
      <c r="BU722" s="134">
        <f>+MAX(AX722:BM722)</f>
        <v>31.6</v>
      </c>
      <c r="BV722" s="135" t="s">
        <v>1539</v>
      </c>
      <c r="BW722" s="116"/>
      <c r="BY722" s="140" t="s">
        <v>1539</v>
      </c>
      <c r="BZ722" s="140" t="s">
        <v>1539</v>
      </c>
      <c r="CA722" s="140" t="s">
        <v>1539</v>
      </c>
      <c r="CB722" s="140" t="s">
        <v>1539</v>
      </c>
      <c r="CC722" s="140" t="s">
        <v>1539</v>
      </c>
      <c r="CD722" s="140" t="s">
        <v>1539</v>
      </c>
      <c r="CE722" s="140" t="s">
        <v>1539</v>
      </c>
      <c r="CF722" s="140" t="s">
        <v>1539</v>
      </c>
      <c r="CG722" s="140" t="s">
        <v>1539</v>
      </c>
      <c r="CH722" s="140" t="s">
        <v>1539</v>
      </c>
      <c r="CI722" s="140" t="s">
        <v>1539</v>
      </c>
      <c r="CJ722" s="140" t="s">
        <v>1539</v>
      </c>
      <c r="CL722" s="140"/>
      <c r="CM722" s="140"/>
      <c r="CN722" s="140"/>
      <c r="CO722" s="140"/>
      <c r="CP722" s="140"/>
      <c r="CQ722" s="140"/>
      <c r="CR722" s="140"/>
      <c r="CS722" s="140"/>
      <c r="CT722" s="140"/>
      <c r="CU722" s="140"/>
      <c r="CV722" s="140"/>
      <c r="CW722" s="140"/>
      <c r="CY722" s="103"/>
      <c r="CZ722" s="103"/>
      <c r="DA722" s="103"/>
      <c r="DB722" s="103"/>
      <c r="DC722" s="103"/>
      <c r="DD722" s="103"/>
      <c r="DE722" s="103"/>
      <c r="DF722" s="103"/>
      <c r="DG722" s="103"/>
      <c r="DH722" s="103"/>
      <c r="DI722" s="103"/>
      <c r="DJ722" s="103"/>
    </row>
    <row r="723" spans="1:114" s="184" customFormat="1" ht="15" customHeight="1" x14ac:dyDescent="0.25">
      <c r="A723" s="70">
        <v>-76.414472219999993</v>
      </c>
      <c r="B723" s="70">
        <v>3.2628055599999999</v>
      </c>
      <c r="C723" s="71">
        <v>1000</v>
      </c>
      <c r="D723" s="56">
        <v>26045010</v>
      </c>
      <c r="E723" s="56"/>
      <c r="F723" s="199" t="s">
        <v>1191</v>
      </c>
      <c r="G723" s="57" t="s">
        <v>98</v>
      </c>
      <c r="H723" s="82" t="s">
        <v>1192</v>
      </c>
      <c r="I723" s="129" t="s">
        <v>1539</v>
      </c>
      <c r="J723" s="129" t="s">
        <v>1539</v>
      </c>
      <c r="K723" s="129" t="s">
        <v>1539</v>
      </c>
      <c r="L723" s="129" t="s">
        <v>1539</v>
      </c>
      <c r="M723" s="129" t="s">
        <v>1539</v>
      </c>
      <c r="N723" s="129" t="s">
        <v>1539</v>
      </c>
      <c r="O723" s="129" t="s">
        <v>1539</v>
      </c>
      <c r="P723" s="129" t="s">
        <v>1539</v>
      </c>
      <c r="Q723" s="129" t="s">
        <v>1539</v>
      </c>
      <c r="R723" s="129" t="s">
        <v>1539</v>
      </c>
      <c r="S723" s="129" t="s">
        <v>1539</v>
      </c>
      <c r="T723" s="129" t="s">
        <v>1539</v>
      </c>
      <c r="U723" s="129" t="s">
        <v>1539</v>
      </c>
      <c r="V723" s="129" t="s">
        <v>1539</v>
      </c>
      <c r="W723" s="129" t="s">
        <v>1539</v>
      </c>
      <c r="X723" s="129" t="s">
        <v>1539</v>
      </c>
      <c r="Y723" s="129" t="s">
        <v>1539</v>
      </c>
      <c r="Z723" s="129" t="s">
        <v>1539</v>
      </c>
      <c r="AA723" s="129" t="s">
        <v>1539</v>
      </c>
      <c r="AB723" s="129" t="s">
        <v>1539</v>
      </c>
      <c r="AC723" s="129" t="s">
        <v>1539</v>
      </c>
      <c r="AD723" s="129" t="s">
        <v>1539</v>
      </c>
      <c r="AE723" s="129" t="s">
        <v>1539</v>
      </c>
      <c r="AF723" s="129" t="s">
        <v>1539</v>
      </c>
      <c r="AG723" s="129" t="s">
        <v>1539</v>
      </c>
      <c r="AH723" s="129" t="s">
        <v>1539</v>
      </c>
      <c r="AI723" s="129" t="s">
        <v>1539</v>
      </c>
      <c r="AJ723" s="129" t="s">
        <v>1539</v>
      </c>
      <c r="AK723" s="129" t="s">
        <v>1539</v>
      </c>
      <c r="AL723" s="129" t="s">
        <v>1539</v>
      </c>
      <c r="AM723" s="129"/>
      <c r="AN723" s="130"/>
      <c r="AO723" s="131"/>
      <c r="AP723" s="99"/>
      <c r="AQ723" s="132"/>
      <c r="AR723" s="99"/>
      <c r="AS723" s="133"/>
      <c r="AT723" s="134"/>
      <c r="AU723" s="135">
        <v>36.799999999999997</v>
      </c>
      <c r="AV723" s="136"/>
      <c r="AW723" s="140"/>
      <c r="AX723" s="129" t="s">
        <v>1539</v>
      </c>
      <c r="AY723" s="129" t="s">
        <v>1539</v>
      </c>
      <c r="AZ723" s="129" t="s">
        <v>1539</v>
      </c>
      <c r="BA723" s="129" t="s">
        <v>1539</v>
      </c>
      <c r="BB723" s="129" t="s">
        <v>1539</v>
      </c>
      <c r="BC723" s="129" t="s">
        <v>1539</v>
      </c>
      <c r="BD723" s="129" t="s">
        <v>1539</v>
      </c>
      <c r="BE723" s="129"/>
      <c r="BF723" s="129"/>
      <c r="BG723" s="129"/>
      <c r="BH723" s="129"/>
      <c r="BI723" s="129"/>
      <c r="BJ723" s="129"/>
      <c r="BK723" s="129"/>
      <c r="BL723" s="129"/>
      <c r="BM723" s="129"/>
      <c r="BN723" s="137"/>
      <c r="BO723" s="138"/>
      <c r="BP723" s="131"/>
      <c r="BQ723" s="99"/>
      <c r="BR723" s="139"/>
      <c r="BS723" s="132"/>
      <c r="BT723" s="99"/>
      <c r="BU723" s="134"/>
      <c r="BV723" s="135">
        <v>37.200000000000003</v>
      </c>
      <c r="BW723" s="116"/>
      <c r="BY723" s="140">
        <v>36</v>
      </c>
      <c r="BZ723" s="140">
        <v>34.799999999999997</v>
      </c>
      <c r="CA723" s="140">
        <v>35.200000000000003</v>
      </c>
      <c r="CB723" s="140">
        <v>36.4</v>
      </c>
      <c r="CC723" s="140">
        <v>34.6</v>
      </c>
      <c r="CD723" s="140">
        <v>36</v>
      </c>
      <c r="CE723" s="140">
        <v>36.200000000000003</v>
      </c>
      <c r="CF723" s="140">
        <v>37.200000000000003</v>
      </c>
      <c r="CG723" s="140">
        <v>35.6</v>
      </c>
      <c r="CH723" s="140">
        <v>36</v>
      </c>
      <c r="CI723" s="140">
        <v>36.799999999999997</v>
      </c>
      <c r="CJ723" s="140">
        <v>37.200000000000003</v>
      </c>
      <c r="CL723" s="140">
        <v>32.347368421052629</v>
      </c>
      <c r="CM723" s="140">
        <v>32.75555555555556</v>
      </c>
      <c r="CN723" s="140">
        <v>33.05263157894737</v>
      </c>
      <c r="CO723" s="140">
        <v>32.144444444444453</v>
      </c>
      <c r="CP723" s="140">
        <v>32.161904761904758</v>
      </c>
      <c r="CQ723" s="140">
        <v>32.13333333333334</v>
      </c>
      <c r="CR723" s="140">
        <v>32.828571428571443</v>
      </c>
      <c r="CS723" s="140">
        <v>33.333333333333329</v>
      </c>
      <c r="CT723" s="140">
        <v>33.210526315789473</v>
      </c>
      <c r="CU723" s="140">
        <v>32.533333333333331</v>
      </c>
      <c r="CV723" s="140">
        <v>31.644444444444439</v>
      </c>
      <c r="CW723" s="140">
        <v>31.684210526315791</v>
      </c>
      <c r="CY723" s="103">
        <v>29.972727272727269</v>
      </c>
      <c r="CZ723" s="103">
        <v>30.2909090909091</v>
      </c>
      <c r="DA723" s="103">
        <v>30.181818181818191</v>
      </c>
      <c r="DB723" s="103">
        <v>29.580952380952379</v>
      </c>
      <c r="DC723" s="103">
        <v>29.634782608695652</v>
      </c>
      <c r="DD723" s="103">
        <v>29.695652173913039</v>
      </c>
      <c r="DE723" s="103">
        <v>30.243478260869558</v>
      </c>
      <c r="DF723" s="103">
        <v>30.61304347826087</v>
      </c>
      <c r="DG723" s="103">
        <v>30.286956521739121</v>
      </c>
      <c r="DH723" s="103">
        <v>29.539130434782621</v>
      </c>
      <c r="DI723" s="103">
        <v>29.173913043478269</v>
      </c>
      <c r="DJ723" s="103">
        <v>29.482608695652178</v>
      </c>
    </row>
    <row r="724" spans="1:114" s="184" customFormat="1" ht="15" customHeight="1" x14ac:dyDescent="0.25">
      <c r="A724" s="70">
        <v>-76.345972219999993</v>
      </c>
      <c r="B724" s="70">
        <v>3.3204444400000002</v>
      </c>
      <c r="C724" s="71">
        <v>1000</v>
      </c>
      <c r="D724" s="56">
        <v>26060020</v>
      </c>
      <c r="E724" s="56"/>
      <c r="F724" s="199" t="s">
        <v>1193</v>
      </c>
      <c r="G724" s="57" t="s">
        <v>95</v>
      </c>
      <c r="H724" s="82" t="s">
        <v>316</v>
      </c>
      <c r="I724" s="129" t="s">
        <v>1539</v>
      </c>
      <c r="J724" s="129" t="s">
        <v>1539</v>
      </c>
      <c r="K724" s="129" t="s">
        <v>1539</v>
      </c>
      <c r="L724" s="129" t="s">
        <v>1539</v>
      </c>
      <c r="M724" s="129" t="s">
        <v>1539</v>
      </c>
      <c r="N724" s="129" t="s">
        <v>1539</v>
      </c>
      <c r="O724" s="129" t="s">
        <v>1539</v>
      </c>
      <c r="P724" s="129" t="s">
        <v>1539</v>
      </c>
      <c r="Q724" s="129" t="s">
        <v>1539</v>
      </c>
      <c r="R724" s="129" t="s">
        <v>1539</v>
      </c>
      <c r="S724" s="129" t="s">
        <v>1539</v>
      </c>
      <c r="T724" s="129" t="s">
        <v>1539</v>
      </c>
      <c r="U724" s="129" t="s">
        <v>1539</v>
      </c>
      <c r="V724" s="129" t="s">
        <v>1539</v>
      </c>
      <c r="W724" s="129" t="s">
        <v>1539</v>
      </c>
      <c r="X724" s="129" t="s">
        <v>1539</v>
      </c>
      <c r="Y724" s="129" t="s">
        <v>1539</v>
      </c>
      <c r="Z724" s="129" t="s">
        <v>1539</v>
      </c>
      <c r="AA724" s="129" t="s">
        <v>1539</v>
      </c>
      <c r="AB724" s="129" t="s">
        <v>1539</v>
      </c>
      <c r="AC724" s="129" t="s">
        <v>1539</v>
      </c>
      <c r="AD724" s="129" t="s">
        <v>1539</v>
      </c>
      <c r="AE724" s="129" t="s">
        <v>1539</v>
      </c>
      <c r="AF724" s="129" t="s">
        <v>1539</v>
      </c>
      <c r="AG724" s="129" t="s">
        <v>1539</v>
      </c>
      <c r="AH724" s="129" t="s">
        <v>1539</v>
      </c>
      <c r="AI724" s="129" t="s">
        <v>1539</v>
      </c>
      <c r="AJ724" s="129" t="s">
        <v>1539</v>
      </c>
      <c r="AK724" s="129" t="s">
        <v>1539</v>
      </c>
      <c r="AL724" s="129" t="s">
        <v>1539</v>
      </c>
      <c r="AM724" s="129"/>
      <c r="AN724" s="130"/>
      <c r="AO724" s="131"/>
      <c r="AP724" s="99"/>
      <c r="AQ724" s="132"/>
      <c r="AR724" s="99"/>
      <c r="AS724" s="133"/>
      <c r="AT724" s="134"/>
      <c r="AU724" s="135" t="s">
        <v>1539</v>
      </c>
      <c r="AV724" s="136"/>
      <c r="AW724" s="140"/>
      <c r="AX724" s="129" t="s">
        <v>1539</v>
      </c>
      <c r="AY724" s="129" t="s">
        <v>1539</v>
      </c>
      <c r="AZ724" s="129" t="s">
        <v>1539</v>
      </c>
      <c r="BA724" s="129" t="s">
        <v>1539</v>
      </c>
      <c r="BB724" s="129" t="s">
        <v>1539</v>
      </c>
      <c r="BC724" s="129" t="s">
        <v>1539</v>
      </c>
      <c r="BD724" s="129" t="s">
        <v>1539</v>
      </c>
      <c r="BE724" s="129"/>
      <c r="BF724" s="129"/>
      <c r="BG724" s="129"/>
      <c r="BH724" s="129"/>
      <c r="BI724" s="129"/>
      <c r="BJ724" s="129"/>
      <c r="BK724" s="129"/>
      <c r="BL724" s="129"/>
      <c r="BM724" s="129"/>
      <c r="BN724" s="137"/>
      <c r="BO724" s="138"/>
      <c r="BP724" s="131"/>
      <c r="BQ724" s="99"/>
      <c r="BR724" s="139"/>
      <c r="BS724" s="132"/>
      <c r="BT724" s="99"/>
      <c r="BU724" s="134"/>
      <c r="BV724" s="135" t="s">
        <v>1539</v>
      </c>
      <c r="BW724" s="116"/>
      <c r="BY724" s="140" t="s">
        <v>1539</v>
      </c>
      <c r="BZ724" s="140" t="s">
        <v>1539</v>
      </c>
      <c r="CA724" s="140" t="s">
        <v>1539</v>
      </c>
      <c r="CB724" s="140" t="s">
        <v>1539</v>
      </c>
      <c r="CC724" s="140" t="s">
        <v>1539</v>
      </c>
      <c r="CD724" s="140" t="s">
        <v>1539</v>
      </c>
      <c r="CE724" s="140" t="s">
        <v>1539</v>
      </c>
      <c r="CF724" s="140" t="s">
        <v>1539</v>
      </c>
      <c r="CG724" s="140" t="s">
        <v>1539</v>
      </c>
      <c r="CH724" s="140" t="s">
        <v>1539</v>
      </c>
      <c r="CI724" s="140" t="s">
        <v>1539</v>
      </c>
      <c r="CJ724" s="140" t="s">
        <v>1539</v>
      </c>
      <c r="CL724" s="140"/>
      <c r="CM724" s="140"/>
      <c r="CN724" s="140"/>
      <c r="CO724" s="140"/>
      <c r="CP724" s="140"/>
      <c r="CQ724" s="140"/>
      <c r="CR724" s="140"/>
      <c r="CS724" s="140"/>
      <c r="CT724" s="140"/>
      <c r="CU724" s="140"/>
      <c r="CV724" s="140"/>
      <c r="CW724" s="140"/>
      <c r="CY724" s="103"/>
      <c r="CZ724" s="103"/>
      <c r="DA724" s="103"/>
      <c r="DB724" s="103"/>
      <c r="DC724" s="103"/>
      <c r="DD724" s="103"/>
      <c r="DE724" s="103"/>
      <c r="DF724" s="103"/>
      <c r="DG724" s="103"/>
      <c r="DH724" s="103"/>
      <c r="DI724" s="103"/>
      <c r="DJ724" s="103"/>
    </row>
    <row r="725" spans="1:114" s="184" customFormat="1" ht="15" customHeight="1" x14ac:dyDescent="0.25">
      <c r="A725" s="70">
        <v>-76.592555559999994</v>
      </c>
      <c r="B725" s="70">
        <v>3.6901388900000001</v>
      </c>
      <c r="C725" s="71">
        <v>1440</v>
      </c>
      <c r="D725" s="56">
        <v>53110130</v>
      </c>
      <c r="E725" s="56"/>
      <c r="F725" s="199" t="s">
        <v>1194</v>
      </c>
      <c r="G725" s="57" t="s">
        <v>95</v>
      </c>
      <c r="H725" s="82" t="s">
        <v>1195</v>
      </c>
      <c r="I725" s="129" t="s">
        <v>1539</v>
      </c>
      <c r="J725" s="129" t="s">
        <v>1539</v>
      </c>
      <c r="K725" s="129" t="s">
        <v>1539</v>
      </c>
      <c r="L725" s="129" t="s">
        <v>1539</v>
      </c>
      <c r="M725" s="129" t="s">
        <v>1539</v>
      </c>
      <c r="N725" s="129" t="s">
        <v>1539</v>
      </c>
      <c r="O725" s="129" t="s">
        <v>1539</v>
      </c>
      <c r="P725" s="129" t="s">
        <v>1539</v>
      </c>
      <c r="Q725" s="129" t="s">
        <v>1539</v>
      </c>
      <c r="R725" s="129" t="s">
        <v>1539</v>
      </c>
      <c r="S725" s="129" t="s">
        <v>1539</v>
      </c>
      <c r="T725" s="129" t="s">
        <v>1539</v>
      </c>
      <c r="U725" s="129" t="s">
        <v>1539</v>
      </c>
      <c r="V725" s="129" t="s">
        <v>1539</v>
      </c>
      <c r="W725" s="129" t="s">
        <v>1539</v>
      </c>
      <c r="X725" s="129" t="s">
        <v>1539</v>
      </c>
      <c r="Y725" s="129" t="s">
        <v>1539</v>
      </c>
      <c r="Z725" s="129" t="s">
        <v>1539</v>
      </c>
      <c r="AA725" s="129" t="s">
        <v>1539</v>
      </c>
      <c r="AB725" s="129" t="s">
        <v>1539</v>
      </c>
      <c r="AC725" s="129" t="s">
        <v>1539</v>
      </c>
      <c r="AD725" s="129" t="s">
        <v>1539</v>
      </c>
      <c r="AE725" s="129" t="s">
        <v>1539</v>
      </c>
      <c r="AF725" s="129" t="s">
        <v>1539</v>
      </c>
      <c r="AG725" s="129" t="s">
        <v>1539</v>
      </c>
      <c r="AH725" s="129" t="s">
        <v>1539</v>
      </c>
      <c r="AI725" s="129" t="s">
        <v>1539</v>
      </c>
      <c r="AJ725" s="129" t="s">
        <v>1539</v>
      </c>
      <c r="AK725" s="129" t="s">
        <v>1539</v>
      </c>
      <c r="AL725" s="129" t="s">
        <v>1539</v>
      </c>
      <c r="AM725" s="129"/>
      <c r="AN725" s="130"/>
      <c r="AO725" s="131"/>
      <c r="AP725" s="99"/>
      <c r="AQ725" s="132"/>
      <c r="AR725" s="99"/>
      <c r="AS725" s="133"/>
      <c r="AT725" s="134"/>
      <c r="AU725" s="135" t="s">
        <v>1539</v>
      </c>
      <c r="AV725" s="136"/>
      <c r="AW725" s="140"/>
      <c r="AX725" s="129" t="s">
        <v>1539</v>
      </c>
      <c r="AY725" s="129" t="s">
        <v>1539</v>
      </c>
      <c r="AZ725" s="129" t="s">
        <v>1539</v>
      </c>
      <c r="BA725" s="129" t="s">
        <v>1539</v>
      </c>
      <c r="BB725" s="129" t="s">
        <v>1539</v>
      </c>
      <c r="BC725" s="129" t="s">
        <v>1539</v>
      </c>
      <c r="BD725" s="129" t="s">
        <v>1539</v>
      </c>
      <c r="BE725" s="129"/>
      <c r="BF725" s="129"/>
      <c r="BG725" s="129"/>
      <c r="BH725" s="129"/>
      <c r="BI725" s="129"/>
      <c r="BJ725" s="129"/>
      <c r="BK725" s="129"/>
      <c r="BL725" s="129"/>
      <c r="BM725" s="129"/>
      <c r="BN725" s="137"/>
      <c r="BO725" s="138"/>
      <c r="BP725" s="131"/>
      <c r="BQ725" s="99"/>
      <c r="BR725" s="139"/>
      <c r="BS725" s="132"/>
      <c r="BT725" s="99"/>
      <c r="BU725" s="134"/>
      <c r="BV725" s="135" t="s">
        <v>1539</v>
      </c>
      <c r="BW725" s="116"/>
      <c r="BY725" s="140" t="s">
        <v>1539</v>
      </c>
      <c r="BZ725" s="140" t="s">
        <v>1539</v>
      </c>
      <c r="CA725" s="140" t="s">
        <v>1539</v>
      </c>
      <c r="CB725" s="140" t="s">
        <v>1539</v>
      </c>
      <c r="CC725" s="140" t="s">
        <v>1539</v>
      </c>
      <c r="CD725" s="140" t="s">
        <v>1539</v>
      </c>
      <c r="CE725" s="140" t="s">
        <v>1539</v>
      </c>
      <c r="CF725" s="140" t="s">
        <v>1539</v>
      </c>
      <c r="CG725" s="140" t="s">
        <v>1539</v>
      </c>
      <c r="CH725" s="140" t="s">
        <v>1539</v>
      </c>
      <c r="CI725" s="140" t="s">
        <v>1539</v>
      </c>
      <c r="CJ725" s="140" t="s">
        <v>1539</v>
      </c>
      <c r="CL725" s="140"/>
      <c r="CM725" s="140"/>
      <c r="CN725" s="140"/>
      <c r="CO725" s="140"/>
      <c r="CP725" s="140"/>
      <c r="CQ725" s="140"/>
      <c r="CR725" s="140"/>
      <c r="CS725" s="140"/>
      <c r="CT725" s="140"/>
      <c r="CU725" s="140"/>
      <c r="CV725" s="140"/>
      <c r="CW725" s="140"/>
      <c r="CY725" s="103"/>
      <c r="CZ725" s="103"/>
      <c r="DA725" s="103"/>
      <c r="DB725" s="103"/>
      <c r="DC725" s="103"/>
      <c r="DD725" s="103"/>
      <c r="DE725" s="103"/>
      <c r="DF725" s="103"/>
      <c r="DG725" s="103"/>
      <c r="DH725" s="103"/>
      <c r="DI725" s="103"/>
      <c r="DJ725" s="103"/>
    </row>
    <row r="726" spans="1:114" s="184" customFormat="1" ht="15" customHeight="1" x14ac:dyDescent="0.25">
      <c r="A726" s="70">
        <v>-76.165555560000001</v>
      </c>
      <c r="B726" s="70">
        <v>3.7732222200000001</v>
      </c>
      <c r="C726" s="71">
        <v>1850</v>
      </c>
      <c r="D726" s="56">
        <v>26090060</v>
      </c>
      <c r="E726" s="56"/>
      <c r="F726" s="199" t="s">
        <v>1082</v>
      </c>
      <c r="G726" s="57" t="s">
        <v>95</v>
      </c>
      <c r="H726" s="82" t="s">
        <v>1196</v>
      </c>
      <c r="I726" s="129" t="s">
        <v>1539</v>
      </c>
      <c r="J726" s="129" t="s">
        <v>1539</v>
      </c>
      <c r="K726" s="129" t="s">
        <v>1539</v>
      </c>
      <c r="L726" s="129" t="s">
        <v>1539</v>
      </c>
      <c r="M726" s="129" t="s">
        <v>1539</v>
      </c>
      <c r="N726" s="129" t="s">
        <v>1539</v>
      </c>
      <c r="O726" s="129" t="s">
        <v>1539</v>
      </c>
      <c r="P726" s="129" t="s">
        <v>1539</v>
      </c>
      <c r="Q726" s="129" t="s">
        <v>1539</v>
      </c>
      <c r="R726" s="129" t="s">
        <v>1539</v>
      </c>
      <c r="S726" s="129" t="s">
        <v>1539</v>
      </c>
      <c r="T726" s="129" t="s">
        <v>1539</v>
      </c>
      <c r="U726" s="129" t="s">
        <v>1539</v>
      </c>
      <c r="V726" s="129" t="s">
        <v>1539</v>
      </c>
      <c r="W726" s="129" t="s">
        <v>1539</v>
      </c>
      <c r="X726" s="129" t="s">
        <v>1539</v>
      </c>
      <c r="Y726" s="129" t="s">
        <v>1539</v>
      </c>
      <c r="Z726" s="129" t="s">
        <v>1539</v>
      </c>
      <c r="AA726" s="129" t="s">
        <v>1539</v>
      </c>
      <c r="AB726" s="129" t="s">
        <v>1539</v>
      </c>
      <c r="AC726" s="129" t="s">
        <v>1539</v>
      </c>
      <c r="AD726" s="129" t="s">
        <v>1539</v>
      </c>
      <c r="AE726" s="129" t="s">
        <v>1539</v>
      </c>
      <c r="AF726" s="129" t="s">
        <v>1539</v>
      </c>
      <c r="AG726" s="129" t="s">
        <v>1539</v>
      </c>
      <c r="AH726" s="129" t="s">
        <v>1539</v>
      </c>
      <c r="AI726" s="129" t="s">
        <v>1539</v>
      </c>
      <c r="AJ726" s="129" t="s">
        <v>1539</v>
      </c>
      <c r="AK726" s="129" t="s">
        <v>1539</v>
      </c>
      <c r="AL726" s="129" t="s">
        <v>1539</v>
      </c>
      <c r="AM726" s="129"/>
      <c r="AN726" s="130"/>
      <c r="AO726" s="131"/>
      <c r="AP726" s="99"/>
      <c r="AQ726" s="132"/>
      <c r="AR726" s="99"/>
      <c r="AS726" s="133"/>
      <c r="AT726" s="134"/>
      <c r="AU726" s="135" t="s">
        <v>1539</v>
      </c>
      <c r="AV726" s="136"/>
      <c r="AW726" s="140"/>
      <c r="AX726" s="129" t="s">
        <v>1539</v>
      </c>
      <c r="AY726" s="129" t="s">
        <v>1539</v>
      </c>
      <c r="AZ726" s="129" t="s">
        <v>1539</v>
      </c>
      <c r="BA726" s="129" t="s">
        <v>1539</v>
      </c>
      <c r="BB726" s="129" t="s">
        <v>1539</v>
      </c>
      <c r="BC726" s="129" t="s">
        <v>1539</v>
      </c>
      <c r="BD726" s="129" t="s">
        <v>1539</v>
      </c>
      <c r="BE726" s="129"/>
      <c r="BF726" s="129"/>
      <c r="BG726" s="129"/>
      <c r="BH726" s="129"/>
      <c r="BI726" s="129"/>
      <c r="BJ726" s="129"/>
      <c r="BK726" s="129"/>
      <c r="BL726" s="129"/>
      <c r="BM726" s="129"/>
      <c r="BN726" s="137"/>
      <c r="BO726" s="138"/>
      <c r="BP726" s="131"/>
      <c r="BQ726" s="99"/>
      <c r="BR726" s="139"/>
      <c r="BS726" s="132"/>
      <c r="BT726" s="99"/>
      <c r="BU726" s="134"/>
      <c r="BV726" s="135" t="s">
        <v>1539</v>
      </c>
      <c r="BW726" s="116"/>
      <c r="BY726" s="140" t="s">
        <v>1539</v>
      </c>
      <c r="BZ726" s="140" t="s">
        <v>1539</v>
      </c>
      <c r="CA726" s="140" t="s">
        <v>1539</v>
      </c>
      <c r="CB726" s="140" t="s">
        <v>1539</v>
      </c>
      <c r="CC726" s="140" t="s">
        <v>1539</v>
      </c>
      <c r="CD726" s="140" t="s">
        <v>1539</v>
      </c>
      <c r="CE726" s="140" t="s">
        <v>1539</v>
      </c>
      <c r="CF726" s="140" t="s">
        <v>1539</v>
      </c>
      <c r="CG726" s="140" t="s">
        <v>1539</v>
      </c>
      <c r="CH726" s="140" t="s">
        <v>1539</v>
      </c>
      <c r="CI726" s="140" t="s">
        <v>1539</v>
      </c>
      <c r="CJ726" s="140" t="s">
        <v>1539</v>
      </c>
      <c r="CL726" s="140"/>
      <c r="CM726" s="140"/>
      <c r="CN726" s="140"/>
      <c r="CO726" s="140"/>
      <c r="CP726" s="140"/>
      <c r="CQ726" s="140"/>
      <c r="CR726" s="140"/>
      <c r="CS726" s="140"/>
      <c r="CT726" s="140"/>
      <c r="CU726" s="140"/>
      <c r="CV726" s="140"/>
      <c r="CW726" s="140"/>
      <c r="CY726" s="103"/>
      <c r="CZ726" s="103"/>
      <c r="DA726" s="103"/>
      <c r="DB726" s="103"/>
      <c r="DC726" s="103"/>
      <c r="DD726" s="103"/>
      <c r="DE726" s="103"/>
      <c r="DF726" s="103"/>
      <c r="DG726" s="103"/>
      <c r="DH726" s="103"/>
      <c r="DI726" s="103"/>
      <c r="DJ726" s="103"/>
    </row>
    <row r="727" spans="1:114" s="184" customFormat="1" ht="15" customHeight="1" x14ac:dyDescent="0.25">
      <c r="A727" s="70">
        <v>-76.042500000000004</v>
      </c>
      <c r="B727" s="70">
        <v>4.11430556</v>
      </c>
      <c r="C727" s="71">
        <v>2000</v>
      </c>
      <c r="D727" s="56">
        <v>26100770</v>
      </c>
      <c r="E727" s="56"/>
      <c r="F727" s="199" t="s">
        <v>1197</v>
      </c>
      <c r="G727" s="57" t="s">
        <v>95</v>
      </c>
      <c r="H727" s="82" t="s">
        <v>1147</v>
      </c>
      <c r="I727" s="129" t="s">
        <v>1539</v>
      </c>
      <c r="J727" s="129" t="s">
        <v>1539</v>
      </c>
      <c r="K727" s="129" t="s">
        <v>1539</v>
      </c>
      <c r="L727" s="129" t="s">
        <v>1539</v>
      </c>
      <c r="M727" s="129" t="s">
        <v>1539</v>
      </c>
      <c r="N727" s="129" t="s">
        <v>1539</v>
      </c>
      <c r="O727" s="129" t="s">
        <v>1539</v>
      </c>
      <c r="P727" s="129" t="s">
        <v>1539</v>
      </c>
      <c r="Q727" s="129" t="s">
        <v>1539</v>
      </c>
      <c r="R727" s="129" t="s">
        <v>1539</v>
      </c>
      <c r="S727" s="129" t="s">
        <v>1539</v>
      </c>
      <c r="T727" s="129" t="s">
        <v>1539</v>
      </c>
      <c r="U727" s="129" t="s">
        <v>1539</v>
      </c>
      <c r="V727" s="129" t="s">
        <v>1539</v>
      </c>
      <c r="W727" s="129" t="s">
        <v>1539</v>
      </c>
      <c r="X727" s="129" t="s">
        <v>1539</v>
      </c>
      <c r="Y727" s="129" t="s">
        <v>1539</v>
      </c>
      <c r="Z727" s="129" t="s">
        <v>1539</v>
      </c>
      <c r="AA727" s="129" t="s">
        <v>1539</v>
      </c>
      <c r="AB727" s="129" t="s">
        <v>1539</v>
      </c>
      <c r="AC727" s="129" t="s">
        <v>1539</v>
      </c>
      <c r="AD727" s="129" t="s">
        <v>1539</v>
      </c>
      <c r="AE727" s="129" t="s">
        <v>1539</v>
      </c>
      <c r="AF727" s="129" t="s">
        <v>1539</v>
      </c>
      <c r="AG727" s="129" t="s">
        <v>1539</v>
      </c>
      <c r="AH727" s="129" t="s">
        <v>1539</v>
      </c>
      <c r="AI727" s="129" t="s">
        <v>1539</v>
      </c>
      <c r="AJ727" s="129" t="s">
        <v>1539</v>
      </c>
      <c r="AK727" s="129" t="s">
        <v>1539</v>
      </c>
      <c r="AL727" s="129" t="s">
        <v>1539</v>
      </c>
      <c r="AM727" s="129"/>
      <c r="AN727" s="130"/>
      <c r="AO727" s="131"/>
      <c r="AP727" s="99"/>
      <c r="AQ727" s="132"/>
      <c r="AR727" s="99"/>
      <c r="AS727" s="133"/>
      <c r="AT727" s="134"/>
      <c r="AU727" s="135" t="s">
        <v>1539</v>
      </c>
      <c r="AV727" s="136"/>
      <c r="AW727" s="140"/>
      <c r="AX727" s="129" t="s">
        <v>1539</v>
      </c>
      <c r="AY727" s="129" t="s">
        <v>1539</v>
      </c>
      <c r="AZ727" s="129" t="s">
        <v>1539</v>
      </c>
      <c r="BA727" s="129" t="s">
        <v>1539</v>
      </c>
      <c r="BB727" s="129" t="s">
        <v>1539</v>
      </c>
      <c r="BC727" s="129" t="s">
        <v>1539</v>
      </c>
      <c r="BD727" s="129" t="s">
        <v>1539</v>
      </c>
      <c r="BE727" s="129"/>
      <c r="BF727" s="129"/>
      <c r="BG727" s="129"/>
      <c r="BH727" s="129"/>
      <c r="BI727" s="129"/>
      <c r="BJ727" s="129"/>
      <c r="BK727" s="129"/>
      <c r="BL727" s="129"/>
      <c r="BM727" s="129"/>
      <c r="BN727" s="137"/>
      <c r="BO727" s="138"/>
      <c r="BP727" s="131"/>
      <c r="BQ727" s="99"/>
      <c r="BR727" s="139"/>
      <c r="BS727" s="132"/>
      <c r="BT727" s="99"/>
      <c r="BU727" s="134"/>
      <c r="BV727" s="135" t="s">
        <v>1539</v>
      </c>
      <c r="BW727" s="116"/>
      <c r="BY727" s="140" t="s">
        <v>1539</v>
      </c>
      <c r="BZ727" s="140" t="s">
        <v>1539</v>
      </c>
      <c r="CA727" s="140" t="s">
        <v>1539</v>
      </c>
      <c r="CB727" s="140" t="s">
        <v>1539</v>
      </c>
      <c r="CC727" s="140" t="s">
        <v>1539</v>
      </c>
      <c r="CD727" s="140" t="s">
        <v>1539</v>
      </c>
      <c r="CE727" s="140" t="s">
        <v>1539</v>
      </c>
      <c r="CF727" s="140" t="s">
        <v>1539</v>
      </c>
      <c r="CG727" s="140" t="s">
        <v>1539</v>
      </c>
      <c r="CH727" s="140" t="s">
        <v>1539</v>
      </c>
      <c r="CI727" s="140" t="s">
        <v>1539</v>
      </c>
      <c r="CJ727" s="140" t="s">
        <v>1539</v>
      </c>
      <c r="CL727" s="140"/>
      <c r="CM727" s="140"/>
      <c r="CN727" s="140"/>
      <c r="CO727" s="140"/>
      <c r="CP727" s="140"/>
      <c r="CQ727" s="140"/>
      <c r="CR727" s="140"/>
      <c r="CS727" s="140"/>
      <c r="CT727" s="140"/>
      <c r="CU727" s="140"/>
      <c r="CV727" s="140"/>
      <c r="CW727" s="140"/>
      <c r="CY727" s="103"/>
      <c r="CZ727" s="103"/>
      <c r="DA727" s="103"/>
      <c r="DB727" s="103"/>
      <c r="DC727" s="103"/>
      <c r="DD727" s="103"/>
      <c r="DE727" s="103"/>
      <c r="DF727" s="103"/>
      <c r="DG727" s="103"/>
      <c r="DH727" s="103"/>
      <c r="DI727" s="103"/>
      <c r="DJ727" s="103"/>
    </row>
    <row r="728" spans="1:114" s="184" customFormat="1" ht="15" customHeight="1" x14ac:dyDescent="0.25">
      <c r="A728" s="70">
        <v>-76.073750000000004</v>
      </c>
      <c r="B728" s="70">
        <v>4.3826666699999999</v>
      </c>
      <c r="C728" s="71">
        <v>962</v>
      </c>
      <c r="D728" s="56">
        <v>26100780</v>
      </c>
      <c r="E728" s="56"/>
      <c r="F728" s="199" t="s">
        <v>1198</v>
      </c>
      <c r="G728" s="57" t="s">
        <v>95</v>
      </c>
      <c r="H728" s="82" t="s">
        <v>1199</v>
      </c>
      <c r="I728" s="129" t="s">
        <v>1539</v>
      </c>
      <c r="J728" s="129" t="s">
        <v>1539</v>
      </c>
      <c r="K728" s="129" t="s">
        <v>1539</v>
      </c>
      <c r="L728" s="129" t="s">
        <v>1539</v>
      </c>
      <c r="M728" s="129" t="s">
        <v>1539</v>
      </c>
      <c r="N728" s="129" t="s">
        <v>1539</v>
      </c>
      <c r="O728" s="129" t="s">
        <v>1539</v>
      </c>
      <c r="P728" s="129" t="s">
        <v>1539</v>
      </c>
      <c r="Q728" s="129" t="s">
        <v>1539</v>
      </c>
      <c r="R728" s="129" t="s">
        <v>1539</v>
      </c>
      <c r="S728" s="129" t="s">
        <v>1539</v>
      </c>
      <c r="T728" s="129" t="s">
        <v>1539</v>
      </c>
      <c r="U728" s="129" t="s">
        <v>1539</v>
      </c>
      <c r="V728" s="129" t="s">
        <v>1539</v>
      </c>
      <c r="W728" s="129" t="s">
        <v>1539</v>
      </c>
      <c r="X728" s="129" t="s">
        <v>1539</v>
      </c>
      <c r="Y728" s="129" t="s">
        <v>1539</v>
      </c>
      <c r="Z728" s="129" t="s">
        <v>1539</v>
      </c>
      <c r="AA728" s="129" t="s">
        <v>1539</v>
      </c>
      <c r="AB728" s="129" t="s">
        <v>1539</v>
      </c>
      <c r="AC728" s="129" t="s">
        <v>1539</v>
      </c>
      <c r="AD728" s="129" t="s">
        <v>1539</v>
      </c>
      <c r="AE728" s="129" t="s">
        <v>1539</v>
      </c>
      <c r="AF728" s="129" t="s">
        <v>1539</v>
      </c>
      <c r="AG728" s="129" t="s">
        <v>1539</v>
      </c>
      <c r="AH728" s="129" t="s">
        <v>1539</v>
      </c>
      <c r="AI728" s="129" t="s">
        <v>1539</v>
      </c>
      <c r="AJ728" s="129" t="s">
        <v>1539</v>
      </c>
      <c r="AK728" s="129" t="s">
        <v>1539</v>
      </c>
      <c r="AL728" s="129" t="s">
        <v>1539</v>
      </c>
      <c r="AM728" s="129"/>
      <c r="AN728" s="130"/>
      <c r="AO728" s="131"/>
      <c r="AP728" s="99"/>
      <c r="AQ728" s="132"/>
      <c r="AR728" s="99"/>
      <c r="AS728" s="133"/>
      <c r="AT728" s="134"/>
      <c r="AU728" s="135" t="s">
        <v>1539</v>
      </c>
      <c r="AV728" s="136"/>
      <c r="AW728" s="140"/>
      <c r="AX728" s="129" t="s">
        <v>1539</v>
      </c>
      <c r="AY728" s="129" t="s">
        <v>1539</v>
      </c>
      <c r="AZ728" s="129" t="s">
        <v>1539</v>
      </c>
      <c r="BA728" s="129" t="s">
        <v>1539</v>
      </c>
      <c r="BB728" s="129" t="s">
        <v>1539</v>
      </c>
      <c r="BC728" s="129" t="s">
        <v>1539</v>
      </c>
      <c r="BD728" s="129" t="s">
        <v>1539</v>
      </c>
      <c r="BE728" s="129"/>
      <c r="BF728" s="129"/>
      <c r="BG728" s="129"/>
      <c r="BH728" s="129"/>
      <c r="BI728" s="129"/>
      <c r="BJ728" s="129"/>
      <c r="BK728" s="129"/>
      <c r="BL728" s="129"/>
      <c r="BM728" s="129"/>
      <c r="BN728" s="137"/>
      <c r="BO728" s="138"/>
      <c r="BP728" s="131"/>
      <c r="BQ728" s="99"/>
      <c r="BR728" s="139"/>
      <c r="BS728" s="132"/>
      <c r="BT728" s="99"/>
      <c r="BU728" s="134"/>
      <c r="BV728" s="135" t="s">
        <v>1539</v>
      </c>
      <c r="BW728" s="116"/>
      <c r="BY728" s="140" t="s">
        <v>1539</v>
      </c>
      <c r="BZ728" s="140" t="s">
        <v>1539</v>
      </c>
      <c r="CA728" s="140" t="s">
        <v>1539</v>
      </c>
      <c r="CB728" s="140" t="s">
        <v>1539</v>
      </c>
      <c r="CC728" s="140" t="s">
        <v>1539</v>
      </c>
      <c r="CD728" s="140" t="s">
        <v>1539</v>
      </c>
      <c r="CE728" s="140" t="s">
        <v>1539</v>
      </c>
      <c r="CF728" s="140" t="s">
        <v>1539</v>
      </c>
      <c r="CG728" s="140" t="s">
        <v>1539</v>
      </c>
      <c r="CH728" s="140" t="s">
        <v>1539</v>
      </c>
      <c r="CI728" s="140" t="s">
        <v>1539</v>
      </c>
      <c r="CJ728" s="140" t="s">
        <v>1539</v>
      </c>
      <c r="CL728" s="140"/>
      <c r="CM728" s="140"/>
      <c r="CN728" s="140"/>
      <c r="CO728" s="140"/>
      <c r="CP728" s="140"/>
      <c r="CQ728" s="140"/>
      <c r="CR728" s="140"/>
      <c r="CS728" s="140"/>
      <c r="CT728" s="140"/>
      <c r="CU728" s="140"/>
      <c r="CV728" s="140"/>
      <c r="CW728" s="140"/>
      <c r="CY728" s="103"/>
      <c r="CZ728" s="103"/>
      <c r="DA728" s="103"/>
      <c r="DB728" s="103"/>
      <c r="DC728" s="103"/>
      <c r="DD728" s="103"/>
      <c r="DE728" s="103"/>
      <c r="DF728" s="103"/>
      <c r="DG728" s="103"/>
      <c r="DH728" s="103"/>
      <c r="DI728" s="103"/>
      <c r="DJ728" s="103"/>
    </row>
    <row r="729" spans="1:114" s="184" customFormat="1" ht="15" customHeight="1" x14ac:dyDescent="0.25">
      <c r="A729" s="70">
        <v>-76.082416670000001</v>
      </c>
      <c r="B729" s="70">
        <v>4.31822222</v>
      </c>
      <c r="C729" s="71">
        <v>941</v>
      </c>
      <c r="D729" s="56">
        <v>26105110</v>
      </c>
      <c r="E729" s="56"/>
      <c r="F729" s="199" t="s">
        <v>1200</v>
      </c>
      <c r="G729" s="57" t="s">
        <v>95</v>
      </c>
      <c r="H729" s="82" t="s">
        <v>1199</v>
      </c>
      <c r="I729" s="129" t="s">
        <v>1539</v>
      </c>
      <c r="J729" s="129" t="s">
        <v>1539</v>
      </c>
      <c r="K729" s="129" t="s">
        <v>1539</v>
      </c>
      <c r="L729" s="129" t="s">
        <v>1539</v>
      </c>
      <c r="M729" s="129" t="s">
        <v>1539</v>
      </c>
      <c r="N729" s="129" t="s">
        <v>1539</v>
      </c>
      <c r="O729" s="129" t="s">
        <v>1539</v>
      </c>
      <c r="P729" s="129" t="s">
        <v>1539</v>
      </c>
      <c r="Q729" s="129" t="s">
        <v>1539</v>
      </c>
      <c r="R729" s="129" t="s">
        <v>1539</v>
      </c>
      <c r="S729" s="129" t="s">
        <v>1539</v>
      </c>
      <c r="T729" s="129" t="s">
        <v>1539</v>
      </c>
      <c r="U729" s="129" t="s">
        <v>1539</v>
      </c>
      <c r="V729" s="129" t="s">
        <v>1539</v>
      </c>
      <c r="W729" s="129" t="s">
        <v>1539</v>
      </c>
      <c r="X729" s="129" t="s">
        <v>1539</v>
      </c>
      <c r="Y729" s="129" t="s">
        <v>1539</v>
      </c>
      <c r="Z729" s="129" t="s">
        <v>1539</v>
      </c>
      <c r="AA729" s="129" t="s">
        <v>1539</v>
      </c>
      <c r="AB729" s="129" t="s">
        <v>1539</v>
      </c>
      <c r="AC729" s="129" t="s">
        <v>1539</v>
      </c>
      <c r="AD729" s="129" t="s">
        <v>1539</v>
      </c>
      <c r="AE729" s="129" t="s">
        <v>1539</v>
      </c>
      <c r="AF729" s="129" t="s">
        <v>1539</v>
      </c>
      <c r="AG729" s="129" t="s">
        <v>1539</v>
      </c>
      <c r="AH729" s="129" t="s">
        <v>1539</v>
      </c>
      <c r="AI729" s="129" t="s">
        <v>1539</v>
      </c>
      <c r="AJ729" s="129" t="s">
        <v>1539</v>
      </c>
      <c r="AK729" s="129" t="s">
        <v>1539</v>
      </c>
      <c r="AL729" s="129" t="s">
        <v>1539</v>
      </c>
      <c r="AM729" s="129"/>
      <c r="AN729" s="130"/>
      <c r="AO729" s="131"/>
      <c r="AP729" s="99"/>
      <c r="AQ729" s="132"/>
      <c r="AR729" s="99"/>
      <c r="AS729" s="133"/>
      <c r="AT729" s="134"/>
      <c r="AU729" s="135">
        <v>34.200000000000003</v>
      </c>
      <c r="AV729" s="136"/>
      <c r="AW729" s="140"/>
      <c r="AX729" s="129" t="s">
        <v>1539</v>
      </c>
      <c r="AY729" s="129" t="s">
        <v>1539</v>
      </c>
      <c r="AZ729" s="129" t="s">
        <v>1539</v>
      </c>
      <c r="BA729" s="129" t="s">
        <v>1539</v>
      </c>
      <c r="BB729" s="129" t="s">
        <v>1539</v>
      </c>
      <c r="BC729" s="129" t="s">
        <v>1539</v>
      </c>
      <c r="BD729" s="129" t="s">
        <v>1539</v>
      </c>
      <c r="BE729" s="129"/>
      <c r="BF729" s="129"/>
      <c r="BG729" s="129"/>
      <c r="BH729" s="129"/>
      <c r="BI729" s="129"/>
      <c r="BJ729" s="129"/>
      <c r="BK729" s="129"/>
      <c r="BL729" s="129"/>
      <c r="BM729" s="129"/>
      <c r="BN729" s="137"/>
      <c r="BO729" s="138"/>
      <c r="BP729" s="131"/>
      <c r="BQ729" s="99"/>
      <c r="BR729" s="139"/>
      <c r="BS729" s="132"/>
      <c r="BT729" s="99"/>
      <c r="BU729" s="134"/>
      <c r="BV729" s="135">
        <v>35.6</v>
      </c>
      <c r="BW729" s="116"/>
      <c r="BY729" s="140">
        <v>38</v>
      </c>
      <c r="BZ729" s="140">
        <v>37.4</v>
      </c>
      <c r="CA729" s="140">
        <v>37.799999999999997</v>
      </c>
      <c r="CB729" s="140">
        <v>36.799999999999997</v>
      </c>
      <c r="CC729" s="140">
        <v>35.6</v>
      </c>
      <c r="CD729" s="140">
        <v>37</v>
      </c>
      <c r="CE729" s="140">
        <v>36.200000000000003</v>
      </c>
      <c r="CF729" s="140">
        <v>36.200000000000003</v>
      </c>
      <c r="CG729" s="140">
        <v>36</v>
      </c>
      <c r="CH729" s="140">
        <v>36</v>
      </c>
      <c r="CI729" s="140">
        <v>34.200000000000003</v>
      </c>
      <c r="CJ729" s="140">
        <v>35.6</v>
      </c>
      <c r="CK729" s="220"/>
      <c r="CL729" s="140">
        <v>33.511111111111113</v>
      </c>
      <c r="CM729" s="140">
        <v>34.200000000000003</v>
      </c>
      <c r="CN729" s="140">
        <v>33.93333333333333</v>
      </c>
      <c r="CO729" s="140">
        <v>33.4375</v>
      </c>
      <c r="CP729" s="140">
        <v>33.099999999999987</v>
      </c>
      <c r="CQ729" s="140">
        <v>33.222222222222221</v>
      </c>
      <c r="CR729" s="140">
        <v>34.187500000000007</v>
      </c>
      <c r="CS729" s="140">
        <v>34.400000000000013</v>
      </c>
      <c r="CT729" s="140">
        <v>34.000000000000007</v>
      </c>
      <c r="CU729" s="140">
        <v>33.400000000000013</v>
      </c>
      <c r="CV729" s="140">
        <v>32.74444444444444</v>
      </c>
      <c r="CW729" s="140">
        <v>33.322222222222223</v>
      </c>
      <c r="CY729" s="103">
        <v>31.411111111111111</v>
      </c>
      <c r="CZ729" s="103">
        <v>31.9</v>
      </c>
      <c r="DA729" s="103">
        <v>31.255555555555549</v>
      </c>
      <c r="DB729" s="103">
        <v>30.893750000000001</v>
      </c>
      <c r="DC729" s="103">
        <v>30.616666666666671</v>
      </c>
      <c r="DD729" s="103">
        <v>30.68888888888889</v>
      </c>
      <c r="DE729" s="103">
        <v>31.518750000000001</v>
      </c>
      <c r="DF729" s="103">
        <v>31.98235294117648</v>
      </c>
      <c r="DG729" s="103">
        <v>31.4</v>
      </c>
      <c r="DH729" s="103">
        <v>30.705882352941181</v>
      </c>
      <c r="DI729" s="103">
        <v>30.31666666666667</v>
      </c>
      <c r="DJ729" s="103">
        <v>30.63333333333334</v>
      </c>
    </row>
    <row r="730" spans="1:114" s="184" customFormat="1" ht="15" customHeight="1" x14ac:dyDescent="0.25">
      <c r="A730" s="70">
        <v>-76.190472220000004</v>
      </c>
      <c r="B730" s="70">
        <v>4.3429444400000001</v>
      </c>
      <c r="C730" s="71">
        <v>916</v>
      </c>
      <c r="D730" s="56">
        <v>26110040</v>
      </c>
      <c r="E730" s="56"/>
      <c r="F730" s="199" t="s">
        <v>45</v>
      </c>
      <c r="G730" s="57" t="s">
        <v>95</v>
      </c>
      <c r="H730" s="82" t="s">
        <v>491</v>
      </c>
      <c r="I730" s="129" t="s">
        <v>1539</v>
      </c>
      <c r="J730" s="129" t="s">
        <v>1539</v>
      </c>
      <c r="K730" s="129" t="s">
        <v>1539</v>
      </c>
      <c r="L730" s="129" t="s">
        <v>1539</v>
      </c>
      <c r="M730" s="129" t="s">
        <v>1539</v>
      </c>
      <c r="N730" s="129" t="s">
        <v>1539</v>
      </c>
      <c r="O730" s="129" t="s">
        <v>1539</v>
      </c>
      <c r="P730" s="129" t="s">
        <v>1539</v>
      </c>
      <c r="Q730" s="129" t="s">
        <v>1539</v>
      </c>
      <c r="R730" s="129" t="s">
        <v>1539</v>
      </c>
      <c r="S730" s="129" t="s">
        <v>1539</v>
      </c>
      <c r="T730" s="129" t="s">
        <v>1539</v>
      </c>
      <c r="U730" s="129" t="s">
        <v>1539</v>
      </c>
      <c r="V730" s="129" t="s">
        <v>1539</v>
      </c>
      <c r="W730" s="129" t="s">
        <v>1539</v>
      </c>
      <c r="X730" s="129" t="s">
        <v>1539</v>
      </c>
      <c r="Y730" s="129" t="s">
        <v>1539</v>
      </c>
      <c r="Z730" s="129" t="s">
        <v>1539</v>
      </c>
      <c r="AA730" s="129" t="s">
        <v>1539</v>
      </c>
      <c r="AB730" s="129" t="s">
        <v>1539</v>
      </c>
      <c r="AC730" s="129" t="s">
        <v>1539</v>
      </c>
      <c r="AD730" s="129" t="s">
        <v>1539</v>
      </c>
      <c r="AE730" s="129" t="s">
        <v>1539</v>
      </c>
      <c r="AF730" s="129" t="s">
        <v>1539</v>
      </c>
      <c r="AG730" s="129" t="s">
        <v>1539</v>
      </c>
      <c r="AH730" s="129" t="s">
        <v>1539</v>
      </c>
      <c r="AI730" s="129" t="s">
        <v>1539</v>
      </c>
      <c r="AJ730" s="129" t="s">
        <v>1539</v>
      </c>
      <c r="AK730" s="129" t="s">
        <v>1539</v>
      </c>
      <c r="AL730" s="129" t="s">
        <v>1539</v>
      </c>
      <c r="AM730" s="129"/>
      <c r="AN730" s="130"/>
      <c r="AO730" s="131"/>
      <c r="AP730" s="99"/>
      <c r="AQ730" s="132"/>
      <c r="AR730" s="99"/>
      <c r="AS730" s="133"/>
      <c r="AT730" s="134"/>
      <c r="AU730" s="135" t="s">
        <v>1539</v>
      </c>
      <c r="AV730" s="136"/>
      <c r="AW730" s="140"/>
      <c r="AX730" s="129" t="s">
        <v>1539</v>
      </c>
      <c r="AY730" s="129" t="s">
        <v>1539</v>
      </c>
      <c r="AZ730" s="129" t="s">
        <v>1539</v>
      </c>
      <c r="BA730" s="129" t="s">
        <v>1539</v>
      </c>
      <c r="BB730" s="129" t="s">
        <v>1539</v>
      </c>
      <c r="BC730" s="129" t="s">
        <v>1539</v>
      </c>
      <c r="BD730" s="129" t="s">
        <v>1539</v>
      </c>
      <c r="BE730" s="129"/>
      <c r="BF730" s="129"/>
      <c r="BG730" s="129"/>
      <c r="BH730" s="129"/>
      <c r="BI730" s="129"/>
      <c r="BJ730" s="129"/>
      <c r="BK730" s="129"/>
      <c r="BL730" s="129"/>
      <c r="BM730" s="129"/>
      <c r="BN730" s="137"/>
      <c r="BO730" s="138"/>
      <c r="BP730" s="131"/>
      <c r="BQ730" s="99"/>
      <c r="BR730" s="139"/>
      <c r="BS730" s="132"/>
      <c r="BT730" s="99"/>
      <c r="BU730" s="134"/>
      <c r="BV730" s="135" t="s">
        <v>1539</v>
      </c>
      <c r="BW730" s="116"/>
      <c r="BY730" s="140" t="s">
        <v>1539</v>
      </c>
      <c r="BZ730" s="140" t="s">
        <v>1539</v>
      </c>
      <c r="CA730" s="140" t="s">
        <v>1539</v>
      </c>
      <c r="CB730" s="140" t="s">
        <v>1539</v>
      </c>
      <c r="CC730" s="140" t="s">
        <v>1539</v>
      </c>
      <c r="CD730" s="140" t="s">
        <v>1539</v>
      </c>
      <c r="CE730" s="140" t="s">
        <v>1539</v>
      </c>
      <c r="CF730" s="140" t="s">
        <v>1539</v>
      </c>
      <c r="CG730" s="140" t="s">
        <v>1539</v>
      </c>
      <c r="CH730" s="140" t="s">
        <v>1539</v>
      </c>
      <c r="CI730" s="140" t="s">
        <v>1539</v>
      </c>
      <c r="CJ730" s="140" t="s">
        <v>1539</v>
      </c>
      <c r="CL730" s="140"/>
      <c r="CM730" s="140"/>
      <c r="CN730" s="140"/>
      <c r="CO730" s="140"/>
      <c r="CP730" s="140"/>
      <c r="CQ730" s="140"/>
      <c r="CR730" s="140"/>
      <c r="CS730" s="140"/>
      <c r="CT730" s="140"/>
      <c r="CU730" s="140"/>
      <c r="CV730" s="140"/>
      <c r="CW730" s="140"/>
      <c r="CY730" s="103"/>
      <c r="CZ730" s="103"/>
      <c r="DA730" s="103"/>
      <c r="DB730" s="103"/>
      <c r="DC730" s="103"/>
      <c r="DD730" s="103"/>
      <c r="DE730" s="103"/>
      <c r="DF730" s="103"/>
      <c r="DG730" s="103"/>
      <c r="DH730" s="103"/>
      <c r="DI730" s="103"/>
      <c r="DJ730" s="103"/>
    </row>
    <row r="731" spans="1:114" s="184" customFormat="1" ht="15" customHeight="1" x14ac:dyDescent="0.25">
      <c r="A731" s="70">
        <v>-75.986500000000007</v>
      </c>
      <c r="B731" s="70">
        <v>4.79383333</v>
      </c>
      <c r="C731" s="71">
        <v>960</v>
      </c>
      <c r="D731" s="56">
        <v>26110150</v>
      </c>
      <c r="E731" s="56"/>
      <c r="F731" s="199" t="s">
        <v>1201</v>
      </c>
      <c r="G731" s="57" t="s">
        <v>95</v>
      </c>
      <c r="H731" s="82" t="s">
        <v>1202</v>
      </c>
      <c r="I731" s="129" t="s">
        <v>1539</v>
      </c>
      <c r="J731" s="129" t="s">
        <v>1539</v>
      </c>
      <c r="K731" s="129" t="s">
        <v>1539</v>
      </c>
      <c r="L731" s="129" t="s">
        <v>1539</v>
      </c>
      <c r="M731" s="129" t="s">
        <v>1539</v>
      </c>
      <c r="N731" s="129" t="s">
        <v>1539</v>
      </c>
      <c r="O731" s="129" t="s">
        <v>1539</v>
      </c>
      <c r="P731" s="129" t="s">
        <v>1539</v>
      </c>
      <c r="Q731" s="129" t="s">
        <v>1539</v>
      </c>
      <c r="R731" s="129" t="s">
        <v>1539</v>
      </c>
      <c r="S731" s="129" t="s">
        <v>1539</v>
      </c>
      <c r="T731" s="129" t="s">
        <v>1539</v>
      </c>
      <c r="U731" s="129" t="s">
        <v>1539</v>
      </c>
      <c r="V731" s="129" t="s">
        <v>1539</v>
      </c>
      <c r="W731" s="129" t="s">
        <v>1539</v>
      </c>
      <c r="X731" s="129" t="s">
        <v>1539</v>
      </c>
      <c r="Y731" s="129" t="s">
        <v>1539</v>
      </c>
      <c r="Z731" s="129" t="s">
        <v>1539</v>
      </c>
      <c r="AA731" s="129" t="s">
        <v>1539</v>
      </c>
      <c r="AB731" s="129" t="s">
        <v>1539</v>
      </c>
      <c r="AC731" s="129" t="s">
        <v>1539</v>
      </c>
      <c r="AD731" s="129" t="s">
        <v>1539</v>
      </c>
      <c r="AE731" s="129" t="s">
        <v>1539</v>
      </c>
      <c r="AF731" s="129" t="s">
        <v>1539</v>
      </c>
      <c r="AG731" s="129" t="s">
        <v>1539</v>
      </c>
      <c r="AH731" s="129" t="s">
        <v>1539</v>
      </c>
      <c r="AI731" s="129" t="s">
        <v>1539</v>
      </c>
      <c r="AJ731" s="129" t="s">
        <v>1539</v>
      </c>
      <c r="AK731" s="129" t="s">
        <v>1539</v>
      </c>
      <c r="AL731" s="129" t="s">
        <v>1539</v>
      </c>
      <c r="AM731" s="129"/>
      <c r="AN731" s="130"/>
      <c r="AO731" s="131"/>
      <c r="AP731" s="99"/>
      <c r="AQ731" s="132"/>
      <c r="AR731" s="99"/>
      <c r="AS731" s="133"/>
      <c r="AT731" s="134"/>
      <c r="AU731" s="135" t="s">
        <v>1539</v>
      </c>
      <c r="AV731" s="136"/>
      <c r="AW731" s="140"/>
      <c r="AX731" s="129" t="s">
        <v>1539</v>
      </c>
      <c r="AY731" s="129" t="s">
        <v>1539</v>
      </c>
      <c r="AZ731" s="129" t="s">
        <v>1539</v>
      </c>
      <c r="BA731" s="129" t="s">
        <v>1539</v>
      </c>
      <c r="BB731" s="129" t="s">
        <v>1539</v>
      </c>
      <c r="BC731" s="129" t="s">
        <v>1539</v>
      </c>
      <c r="BD731" s="129" t="s">
        <v>1539</v>
      </c>
      <c r="BE731" s="129"/>
      <c r="BF731" s="129"/>
      <c r="BG731" s="129"/>
      <c r="BH731" s="129"/>
      <c r="BI731" s="129"/>
      <c r="BJ731" s="129"/>
      <c r="BK731" s="129"/>
      <c r="BL731" s="129"/>
      <c r="BM731" s="129"/>
      <c r="BN731" s="137"/>
      <c r="BO731" s="138"/>
      <c r="BP731" s="131"/>
      <c r="BQ731" s="99"/>
      <c r="BR731" s="139"/>
      <c r="BS731" s="132"/>
      <c r="BT731" s="99"/>
      <c r="BU731" s="134"/>
      <c r="BV731" s="135" t="s">
        <v>1539</v>
      </c>
      <c r="BW731" s="116"/>
      <c r="BY731" s="140" t="s">
        <v>1539</v>
      </c>
      <c r="BZ731" s="140" t="s">
        <v>1539</v>
      </c>
      <c r="CA731" s="140" t="s">
        <v>1539</v>
      </c>
      <c r="CB731" s="140" t="s">
        <v>1539</v>
      </c>
      <c r="CC731" s="140" t="s">
        <v>1539</v>
      </c>
      <c r="CD731" s="140" t="s">
        <v>1539</v>
      </c>
      <c r="CE731" s="140" t="s">
        <v>1539</v>
      </c>
      <c r="CF731" s="140" t="s">
        <v>1539</v>
      </c>
      <c r="CG731" s="140" t="s">
        <v>1539</v>
      </c>
      <c r="CH731" s="140" t="s">
        <v>1539</v>
      </c>
      <c r="CI731" s="140" t="s">
        <v>1539</v>
      </c>
      <c r="CJ731" s="140" t="s">
        <v>1539</v>
      </c>
      <c r="CL731" s="140"/>
      <c r="CM731" s="140"/>
      <c r="CN731" s="140"/>
      <c r="CO731" s="140"/>
      <c r="CP731" s="140"/>
      <c r="CQ731" s="140"/>
      <c r="CR731" s="140"/>
      <c r="CS731" s="140"/>
      <c r="CT731" s="140"/>
      <c r="CU731" s="140"/>
      <c r="CV731" s="140"/>
      <c r="CW731" s="140"/>
      <c r="CY731" s="103"/>
      <c r="CZ731" s="103"/>
      <c r="DA731" s="103"/>
      <c r="DB731" s="103"/>
      <c r="DC731" s="103"/>
      <c r="DD731" s="103"/>
      <c r="DE731" s="103"/>
      <c r="DF731" s="103"/>
      <c r="DG731" s="103"/>
      <c r="DH731" s="103"/>
      <c r="DI731" s="103"/>
      <c r="DJ731" s="103"/>
    </row>
    <row r="732" spans="1:114" s="184" customFormat="1" ht="15" customHeight="1" x14ac:dyDescent="0.25">
      <c r="A732" s="70">
        <v>-76.100583330000006</v>
      </c>
      <c r="B732" s="70">
        <v>4.4186666700000004</v>
      </c>
      <c r="C732" s="71">
        <v>908</v>
      </c>
      <c r="D732" s="56">
        <v>26110230</v>
      </c>
      <c r="E732" s="56"/>
      <c r="F732" s="199" t="s">
        <v>1203</v>
      </c>
      <c r="G732" s="57" t="s">
        <v>95</v>
      </c>
      <c r="H732" s="82" t="s">
        <v>1135</v>
      </c>
      <c r="I732" s="129" t="s">
        <v>1539</v>
      </c>
      <c r="J732" s="129" t="s">
        <v>1539</v>
      </c>
      <c r="K732" s="129" t="s">
        <v>1539</v>
      </c>
      <c r="L732" s="129" t="s">
        <v>1539</v>
      </c>
      <c r="M732" s="129" t="s">
        <v>1539</v>
      </c>
      <c r="N732" s="129" t="s">
        <v>1539</v>
      </c>
      <c r="O732" s="129" t="s">
        <v>1539</v>
      </c>
      <c r="P732" s="129" t="s">
        <v>1539</v>
      </c>
      <c r="Q732" s="129" t="s">
        <v>1539</v>
      </c>
      <c r="R732" s="129" t="s">
        <v>1539</v>
      </c>
      <c r="S732" s="129" t="s">
        <v>1539</v>
      </c>
      <c r="T732" s="129" t="s">
        <v>1539</v>
      </c>
      <c r="U732" s="129" t="s">
        <v>1539</v>
      </c>
      <c r="V732" s="129" t="s">
        <v>1539</v>
      </c>
      <c r="W732" s="129" t="s">
        <v>1539</v>
      </c>
      <c r="X732" s="129" t="s">
        <v>1539</v>
      </c>
      <c r="Y732" s="129" t="s">
        <v>1539</v>
      </c>
      <c r="Z732" s="129" t="s">
        <v>1539</v>
      </c>
      <c r="AA732" s="129" t="s">
        <v>1539</v>
      </c>
      <c r="AB732" s="129" t="s">
        <v>1539</v>
      </c>
      <c r="AC732" s="129" t="s">
        <v>1539</v>
      </c>
      <c r="AD732" s="129" t="s">
        <v>1539</v>
      </c>
      <c r="AE732" s="129" t="s">
        <v>1539</v>
      </c>
      <c r="AF732" s="129" t="s">
        <v>1539</v>
      </c>
      <c r="AG732" s="129" t="s">
        <v>1539</v>
      </c>
      <c r="AH732" s="129" t="s">
        <v>1539</v>
      </c>
      <c r="AI732" s="129" t="s">
        <v>1539</v>
      </c>
      <c r="AJ732" s="129" t="s">
        <v>1539</v>
      </c>
      <c r="AK732" s="129" t="s">
        <v>1539</v>
      </c>
      <c r="AL732" s="129" t="s">
        <v>1539</v>
      </c>
      <c r="AM732" s="129"/>
      <c r="AN732" s="130"/>
      <c r="AO732" s="131"/>
      <c r="AP732" s="99"/>
      <c r="AQ732" s="132"/>
      <c r="AR732" s="99"/>
      <c r="AS732" s="133"/>
      <c r="AT732" s="134"/>
      <c r="AU732" s="135" t="s">
        <v>1539</v>
      </c>
      <c r="AV732" s="136"/>
      <c r="AW732" s="140"/>
      <c r="AX732" s="129" t="s">
        <v>1539</v>
      </c>
      <c r="AY732" s="129" t="s">
        <v>1539</v>
      </c>
      <c r="AZ732" s="129" t="s">
        <v>1539</v>
      </c>
      <c r="BA732" s="129" t="s">
        <v>1539</v>
      </c>
      <c r="BB732" s="129" t="s">
        <v>1539</v>
      </c>
      <c r="BC732" s="129" t="s">
        <v>1539</v>
      </c>
      <c r="BD732" s="129" t="s">
        <v>1539</v>
      </c>
      <c r="BE732" s="129"/>
      <c r="BF732" s="129"/>
      <c r="BG732" s="129"/>
      <c r="BH732" s="129"/>
      <c r="BI732" s="129"/>
      <c r="BJ732" s="129"/>
      <c r="BK732" s="129"/>
      <c r="BL732" s="129"/>
      <c r="BM732" s="129"/>
      <c r="BN732" s="137"/>
      <c r="BO732" s="138"/>
      <c r="BP732" s="131"/>
      <c r="BQ732" s="99"/>
      <c r="BR732" s="139"/>
      <c r="BS732" s="132"/>
      <c r="BT732" s="99"/>
      <c r="BU732" s="134"/>
      <c r="BV732" s="135" t="s">
        <v>1539</v>
      </c>
      <c r="BW732" s="116"/>
      <c r="BY732" s="140" t="s">
        <v>1539</v>
      </c>
      <c r="BZ732" s="140" t="s">
        <v>1539</v>
      </c>
      <c r="CA732" s="140" t="s">
        <v>1539</v>
      </c>
      <c r="CB732" s="140" t="s">
        <v>1539</v>
      </c>
      <c r="CC732" s="140" t="s">
        <v>1539</v>
      </c>
      <c r="CD732" s="140" t="s">
        <v>1539</v>
      </c>
      <c r="CE732" s="140" t="s">
        <v>1539</v>
      </c>
      <c r="CF732" s="140" t="s">
        <v>1539</v>
      </c>
      <c r="CG732" s="140" t="s">
        <v>1539</v>
      </c>
      <c r="CH732" s="140" t="s">
        <v>1539</v>
      </c>
      <c r="CI732" s="140" t="s">
        <v>1539</v>
      </c>
      <c r="CJ732" s="140" t="s">
        <v>1539</v>
      </c>
      <c r="CL732" s="140"/>
      <c r="CM732" s="140"/>
      <c r="CN732" s="140"/>
      <c r="CO732" s="140"/>
      <c r="CP732" s="140"/>
      <c r="CQ732" s="140"/>
      <c r="CR732" s="140"/>
      <c r="CS732" s="140"/>
      <c r="CT732" s="140"/>
      <c r="CU732" s="140"/>
      <c r="CV732" s="140"/>
      <c r="CW732" s="140"/>
      <c r="CY732" s="103"/>
      <c r="CZ732" s="103"/>
      <c r="DA732" s="103"/>
      <c r="DB732" s="103"/>
      <c r="DC732" s="103"/>
      <c r="DD732" s="103"/>
      <c r="DE732" s="103"/>
      <c r="DF732" s="103"/>
      <c r="DG732" s="103"/>
      <c r="DH732" s="103"/>
      <c r="DI732" s="103"/>
      <c r="DJ732" s="103"/>
    </row>
    <row r="733" spans="1:114" s="184" customFormat="1" ht="15" customHeight="1" x14ac:dyDescent="0.25">
      <c r="A733" s="70">
        <v>-76.418805559999996</v>
      </c>
      <c r="B733" s="70">
        <v>2.5418333299999998</v>
      </c>
      <c r="C733" s="71">
        <v>2500</v>
      </c>
      <c r="D733" s="56">
        <v>26020130</v>
      </c>
      <c r="E733" s="56"/>
      <c r="F733" s="199" t="s">
        <v>1204</v>
      </c>
      <c r="G733" s="57" t="s">
        <v>98</v>
      </c>
      <c r="H733" s="82" t="s">
        <v>1162</v>
      </c>
      <c r="I733" s="129" t="s">
        <v>1539</v>
      </c>
      <c r="J733" s="129" t="s">
        <v>1539</v>
      </c>
      <c r="K733" s="129" t="s">
        <v>1539</v>
      </c>
      <c r="L733" s="129" t="s">
        <v>1539</v>
      </c>
      <c r="M733" s="129" t="s">
        <v>1539</v>
      </c>
      <c r="N733" s="129" t="s">
        <v>1539</v>
      </c>
      <c r="O733" s="129" t="s">
        <v>1539</v>
      </c>
      <c r="P733" s="129" t="s">
        <v>1539</v>
      </c>
      <c r="Q733" s="129" t="s">
        <v>1539</v>
      </c>
      <c r="R733" s="129" t="s">
        <v>1539</v>
      </c>
      <c r="S733" s="129" t="s">
        <v>1539</v>
      </c>
      <c r="T733" s="129" t="s">
        <v>1539</v>
      </c>
      <c r="U733" s="129" t="s">
        <v>1539</v>
      </c>
      <c r="V733" s="129" t="s">
        <v>1539</v>
      </c>
      <c r="W733" s="129" t="s">
        <v>1539</v>
      </c>
      <c r="X733" s="129" t="s">
        <v>1539</v>
      </c>
      <c r="Y733" s="129" t="s">
        <v>1539</v>
      </c>
      <c r="Z733" s="129" t="s">
        <v>1539</v>
      </c>
      <c r="AA733" s="129" t="s">
        <v>1539</v>
      </c>
      <c r="AB733" s="129" t="s">
        <v>1539</v>
      </c>
      <c r="AC733" s="129" t="s">
        <v>1539</v>
      </c>
      <c r="AD733" s="129" t="s">
        <v>1539</v>
      </c>
      <c r="AE733" s="129" t="s">
        <v>1539</v>
      </c>
      <c r="AF733" s="129" t="s">
        <v>1539</v>
      </c>
      <c r="AG733" s="129" t="s">
        <v>1539</v>
      </c>
      <c r="AH733" s="129" t="s">
        <v>1539</v>
      </c>
      <c r="AI733" s="129" t="s">
        <v>1539</v>
      </c>
      <c r="AJ733" s="129" t="s">
        <v>1539</v>
      </c>
      <c r="AK733" s="129" t="s">
        <v>1539</v>
      </c>
      <c r="AL733" s="129" t="s">
        <v>1539</v>
      </c>
      <c r="AM733" s="129"/>
      <c r="AN733" s="130"/>
      <c r="AO733" s="131"/>
      <c r="AP733" s="99"/>
      <c r="AQ733" s="132"/>
      <c r="AR733" s="99"/>
      <c r="AS733" s="133"/>
      <c r="AT733" s="134"/>
      <c r="AU733" s="135" t="s">
        <v>1539</v>
      </c>
      <c r="AV733" s="136"/>
      <c r="AW733" s="140"/>
      <c r="AX733" s="129" t="s">
        <v>1539</v>
      </c>
      <c r="AY733" s="129" t="s">
        <v>1539</v>
      </c>
      <c r="AZ733" s="129" t="s">
        <v>1539</v>
      </c>
      <c r="BA733" s="129" t="s">
        <v>1539</v>
      </c>
      <c r="BB733" s="129" t="s">
        <v>1539</v>
      </c>
      <c r="BC733" s="129" t="s">
        <v>1539</v>
      </c>
      <c r="BD733" s="129" t="s">
        <v>1539</v>
      </c>
      <c r="BE733" s="129"/>
      <c r="BF733" s="129"/>
      <c r="BG733" s="129"/>
      <c r="BH733" s="129"/>
      <c r="BI733" s="129"/>
      <c r="BJ733" s="129"/>
      <c r="BK733" s="129"/>
      <c r="BL733" s="129"/>
      <c r="BM733" s="129"/>
      <c r="BN733" s="137"/>
      <c r="BO733" s="138"/>
      <c r="BP733" s="131"/>
      <c r="BQ733" s="99"/>
      <c r="BR733" s="139"/>
      <c r="BS733" s="132"/>
      <c r="BT733" s="99"/>
      <c r="BU733" s="134"/>
      <c r="BV733" s="135" t="s">
        <v>1539</v>
      </c>
      <c r="BW733" s="116"/>
      <c r="BY733" s="140" t="s">
        <v>1539</v>
      </c>
      <c r="BZ733" s="140" t="s">
        <v>1539</v>
      </c>
      <c r="CA733" s="140" t="s">
        <v>1539</v>
      </c>
      <c r="CB733" s="140" t="s">
        <v>1539</v>
      </c>
      <c r="CC733" s="140" t="s">
        <v>1539</v>
      </c>
      <c r="CD733" s="140" t="s">
        <v>1539</v>
      </c>
      <c r="CE733" s="140" t="s">
        <v>1539</v>
      </c>
      <c r="CF733" s="140" t="s">
        <v>1539</v>
      </c>
      <c r="CG733" s="140" t="s">
        <v>1539</v>
      </c>
      <c r="CH733" s="140" t="s">
        <v>1539</v>
      </c>
      <c r="CI733" s="140" t="s">
        <v>1539</v>
      </c>
      <c r="CJ733" s="140" t="s">
        <v>1539</v>
      </c>
      <c r="CL733" s="140"/>
      <c r="CM733" s="140"/>
      <c r="CN733" s="140"/>
      <c r="CO733" s="140"/>
      <c r="CP733" s="140"/>
      <c r="CQ733" s="140"/>
      <c r="CR733" s="140"/>
      <c r="CS733" s="140"/>
      <c r="CT733" s="140"/>
      <c r="CU733" s="140"/>
      <c r="CV733" s="140"/>
      <c r="CW733" s="140"/>
      <c r="CY733" s="103"/>
      <c r="CZ733" s="103"/>
      <c r="DA733" s="103"/>
      <c r="DB733" s="103"/>
      <c r="DC733" s="103"/>
      <c r="DD733" s="103"/>
      <c r="DE733" s="103"/>
      <c r="DF733" s="103"/>
      <c r="DG733" s="103"/>
      <c r="DH733" s="103"/>
      <c r="DI733" s="103"/>
      <c r="DJ733" s="103"/>
    </row>
    <row r="734" spans="1:114" s="184" customFormat="1" ht="15" customHeight="1" x14ac:dyDescent="0.25">
      <c r="A734" s="70">
        <v>-75.786388889999998</v>
      </c>
      <c r="B734" s="70">
        <v>4.6762499999999996</v>
      </c>
      <c r="C734" s="71">
        <v>1198</v>
      </c>
      <c r="D734" s="56">
        <v>26120150</v>
      </c>
      <c r="E734" s="56"/>
      <c r="F734" s="199" t="s">
        <v>1205</v>
      </c>
      <c r="G734" s="57" t="s">
        <v>95</v>
      </c>
      <c r="H734" s="82" t="s">
        <v>1206</v>
      </c>
      <c r="I734" s="129" t="s">
        <v>1539</v>
      </c>
      <c r="J734" s="129" t="s">
        <v>1539</v>
      </c>
      <c r="K734" s="129" t="s">
        <v>1539</v>
      </c>
      <c r="L734" s="129" t="s">
        <v>1539</v>
      </c>
      <c r="M734" s="129" t="s">
        <v>1539</v>
      </c>
      <c r="N734" s="129" t="s">
        <v>1539</v>
      </c>
      <c r="O734" s="129" t="s">
        <v>1539</v>
      </c>
      <c r="P734" s="129" t="s">
        <v>1539</v>
      </c>
      <c r="Q734" s="129" t="s">
        <v>1539</v>
      </c>
      <c r="R734" s="129" t="s">
        <v>1539</v>
      </c>
      <c r="S734" s="129" t="s">
        <v>1539</v>
      </c>
      <c r="T734" s="129" t="s">
        <v>1539</v>
      </c>
      <c r="U734" s="129" t="s">
        <v>1539</v>
      </c>
      <c r="V734" s="129" t="s">
        <v>1539</v>
      </c>
      <c r="W734" s="129" t="s">
        <v>1539</v>
      </c>
      <c r="X734" s="129" t="s">
        <v>1539</v>
      </c>
      <c r="Y734" s="129" t="s">
        <v>1539</v>
      </c>
      <c r="Z734" s="129" t="s">
        <v>1539</v>
      </c>
      <c r="AA734" s="129" t="s">
        <v>1539</v>
      </c>
      <c r="AB734" s="129" t="s">
        <v>1539</v>
      </c>
      <c r="AC734" s="129" t="s">
        <v>1539</v>
      </c>
      <c r="AD734" s="129" t="s">
        <v>1539</v>
      </c>
      <c r="AE734" s="129" t="s">
        <v>1539</v>
      </c>
      <c r="AF734" s="129" t="s">
        <v>1539</v>
      </c>
      <c r="AG734" s="129" t="s">
        <v>1539</v>
      </c>
      <c r="AH734" s="129" t="s">
        <v>1539</v>
      </c>
      <c r="AI734" s="129" t="s">
        <v>1539</v>
      </c>
      <c r="AJ734" s="129" t="s">
        <v>1539</v>
      </c>
      <c r="AK734" s="129" t="s">
        <v>1539</v>
      </c>
      <c r="AL734" s="129" t="s">
        <v>1539</v>
      </c>
      <c r="AM734" s="129"/>
      <c r="AN734" s="130"/>
      <c r="AO734" s="131"/>
      <c r="AP734" s="99"/>
      <c r="AQ734" s="132"/>
      <c r="AR734" s="99"/>
      <c r="AS734" s="133"/>
      <c r="AT734" s="134"/>
      <c r="AU734" s="135" t="s">
        <v>1539</v>
      </c>
      <c r="AV734" s="136"/>
      <c r="AW734" s="140"/>
      <c r="AX734" s="129" t="s">
        <v>1539</v>
      </c>
      <c r="AY734" s="129" t="s">
        <v>1539</v>
      </c>
      <c r="AZ734" s="129" t="s">
        <v>1539</v>
      </c>
      <c r="BA734" s="129" t="s">
        <v>1539</v>
      </c>
      <c r="BB734" s="129" t="s">
        <v>1539</v>
      </c>
      <c r="BC734" s="129" t="s">
        <v>1539</v>
      </c>
      <c r="BD734" s="129" t="s">
        <v>1539</v>
      </c>
      <c r="BE734" s="129"/>
      <c r="BF734" s="129"/>
      <c r="BG734" s="129"/>
      <c r="BH734" s="129"/>
      <c r="BI734" s="129"/>
      <c r="BJ734" s="129"/>
      <c r="BK734" s="129"/>
      <c r="BL734" s="129"/>
      <c r="BM734" s="129"/>
      <c r="BN734" s="137"/>
      <c r="BO734" s="138"/>
      <c r="BP734" s="131"/>
      <c r="BQ734" s="99"/>
      <c r="BR734" s="139"/>
      <c r="BS734" s="132"/>
      <c r="BT734" s="99"/>
      <c r="BU734" s="134"/>
      <c r="BV734" s="135" t="s">
        <v>1539</v>
      </c>
      <c r="BW734" s="116"/>
      <c r="BY734" s="140" t="s">
        <v>1539</v>
      </c>
      <c r="BZ734" s="140" t="s">
        <v>1539</v>
      </c>
      <c r="CA734" s="140" t="s">
        <v>1539</v>
      </c>
      <c r="CB734" s="140" t="s">
        <v>1539</v>
      </c>
      <c r="CC734" s="140" t="s">
        <v>1539</v>
      </c>
      <c r="CD734" s="140" t="s">
        <v>1539</v>
      </c>
      <c r="CE734" s="140" t="s">
        <v>1539</v>
      </c>
      <c r="CF734" s="140" t="s">
        <v>1539</v>
      </c>
      <c r="CG734" s="140" t="s">
        <v>1539</v>
      </c>
      <c r="CH734" s="140" t="s">
        <v>1539</v>
      </c>
      <c r="CI734" s="140" t="s">
        <v>1539</v>
      </c>
      <c r="CJ734" s="140" t="s">
        <v>1539</v>
      </c>
      <c r="CL734" s="140"/>
      <c r="CM734" s="140"/>
      <c r="CN734" s="140"/>
      <c r="CO734" s="140"/>
      <c r="CP734" s="140"/>
      <c r="CQ734" s="140"/>
      <c r="CR734" s="140"/>
      <c r="CS734" s="140"/>
      <c r="CT734" s="140"/>
      <c r="CU734" s="140"/>
      <c r="CV734" s="140"/>
      <c r="CW734" s="140"/>
      <c r="CY734" s="103"/>
      <c r="CZ734" s="103"/>
      <c r="DA734" s="103"/>
      <c r="DB734" s="103"/>
      <c r="DC734" s="103"/>
      <c r="DD734" s="103"/>
      <c r="DE734" s="103"/>
      <c r="DF734" s="103"/>
      <c r="DG734" s="103"/>
      <c r="DH734" s="103"/>
      <c r="DI734" s="103"/>
      <c r="DJ734" s="103"/>
    </row>
    <row r="735" spans="1:114" s="184" customFormat="1" ht="15" customHeight="1" x14ac:dyDescent="0.25">
      <c r="A735" s="70">
        <v>-75.706166670000002</v>
      </c>
      <c r="B735" s="70">
        <v>4.3328611099999996</v>
      </c>
      <c r="C735" s="71">
        <v>1625</v>
      </c>
      <c r="D735" s="56">
        <v>26120170</v>
      </c>
      <c r="E735" s="56"/>
      <c r="F735" s="199" t="s">
        <v>1207</v>
      </c>
      <c r="G735" s="57" t="s">
        <v>84</v>
      </c>
      <c r="H735" s="82" t="s">
        <v>192</v>
      </c>
      <c r="I735" s="129" t="s">
        <v>1539</v>
      </c>
      <c r="J735" s="129" t="s">
        <v>1539</v>
      </c>
      <c r="K735" s="129" t="s">
        <v>1539</v>
      </c>
      <c r="L735" s="129" t="s">
        <v>1539</v>
      </c>
      <c r="M735" s="129" t="s">
        <v>1539</v>
      </c>
      <c r="N735" s="129" t="s">
        <v>1539</v>
      </c>
      <c r="O735" s="129" t="s">
        <v>1539</v>
      </c>
      <c r="P735" s="129" t="s">
        <v>1539</v>
      </c>
      <c r="Q735" s="129" t="s">
        <v>1539</v>
      </c>
      <c r="R735" s="129" t="s">
        <v>1539</v>
      </c>
      <c r="S735" s="129" t="s">
        <v>1539</v>
      </c>
      <c r="T735" s="129" t="s">
        <v>1539</v>
      </c>
      <c r="U735" s="129" t="s">
        <v>1539</v>
      </c>
      <c r="V735" s="129" t="s">
        <v>1539</v>
      </c>
      <c r="W735" s="129" t="s">
        <v>1539</v>
      </c>
      <c r="X735" s="129" t="s">
        <v>1539</v>
      </c>
      <c r="Y735" s="129" t="s">
        <v>1539</v>
      </c>
      <c r="Z735" s="129" t="s">
        <v>1539</v>
      </c>
      <c r="AA735" s="129" t="s">
        <v>1539</v>
      </c>
      <c r="AB735" s="129" t="s">
        <v>1539</v>
      </c>
      <c r="AC735" s="129" t="s">
        <v>1539</v>
      </c>
      <c r="AD735" s="129" t="s">
        <v>1539</v>
      </c>
      <c r="AE735" s="129" t="s">
        <v>1539</v>
      </c>
      <c r="AF735" s="129" t="s">
        <v>1539</v>
      </c>
      <c r="AG735" s="129" t="s">
        <v>1539</v>
      </c>
      <c r="AH735" s="129" t="s">
        <v>1539</v>
      </c>
      <c r="AI735" s="129" t="s">
        <v>1539</v>
      </c>
      <c r="AJ735" s="129" t="s">
        <v>1539</v>
      </c>
      <c r="AK735" s="129" t="s">
        <v>1539</v>
      </c>
      <c r="AL735" s="129" t="s">
        <v>1539</v>
      </c>
      <c r="AM735" s="129"/>
      <c r="AN735" s="130"/>
      <c r="AO735" s="131"/>
      <c r="AP735" s="99"/>
      <c r="AQ735" s="132"/>
      <c r="AR735" s="99"/>
      <c r="AS735" s="133"/>
      <c r="AT735" s="134"/>
      <c r="AU735" s="135" t="s">
        <v>1539</v>
      </c>
      <c r="AV735" s="136"/>
      <c r="AW735" s="140"/>
      <c r="AX735" s="129" t="s">
        <v>1539</v>
      </c>
      <c r="AY735" s="129" t="s">
        <v>1539</v>
      </c>
      <c r="AZ735" s="129" t="s">
        <v>1539</v>
      </c>
      <c r="BA735" s="129" t="s">
        <v>1539</v>
      </c>
      <c r="BB735" s="129" t="s">
        <v>1539</v>
      </c>
      <c r="BC735" s="129" t="s">
        <v>1539</v>
      </c>
      <c r="BD735" s="129" t="s">
        <v>1539</v>
      </c>
      <c r="BE735" s="129"/>
      <c r="BF735" s="129"/>
      <c r="BG735" s="129"/>
      <c r="BH735" s="129"/>
      <c r="BI735" s="129"/>
      <c r="BJ735" s="129"/>
      <c r="BK735" s="129"/>
      <c r="BL735" s="129"/>
      <c r="BM735" s="129"/>
      <c r="BN735" s="137"/>
      <c r="BO735" s="138"/>
      <c r="BP735" s="131"/>
      <c r="BQ735" s="99"/>
      <c r="BR735" s="139"/>
      <c r="BS735" s="132"/>
      <c r="BT735" s="99"/>
      <c r="BU735" s="134"/>
      <c r="BV735" s="135" t="s">
        <v>1539</v>
      </c>
      <c r="BW735" s="116"/>
      <c r="BY735" s="140" t="s">
        <v>1539</v>
      </c>
      <c r="BZ735" s="140" t="s">
        <v>1539</v>
      </c>
      <c r="CA735" s="140" t="s">
        <v>1539</v>
      </c>
      <c r="CB735" s="140" t="s">
        <v>1539</v>
      </c>
      <c r="CC735" s="140" t="s">
        <v>1539</v>
      </c>
      <c r="CD735" s="140" t="s">
        <v>1539</v>
      </c>
      <c r="CE735" s="140" t="s">
        <v>1539</v>
      </c>
      <c r="CF735" s="140" t="s">
        <v>1539</v>
      </c>
      <c r="CG735" s="140" t="s">
        <v>1539</v>
      </c>
      <c r="CH735" s="140" t="s">
        <v>1539</v>
      </c>
      <c r="CI735" s="140" t="s">
        <v>1539</v>
      </c>
      <c r="CJ735" s="140" t="s">
        <v>1539</v>
      </c>
      <c r="CL735" s="140"/>
      <c r="CM735" s="140"/>
      <c r="CN735" s="140"/>
      <c r="CO735" s="140"/>
      <c r="CP735" s="140"/>
      <c r="CQ735" s="140"/>
      <c r="CR735" s="140"/>
      <c r="CS735" s="140"/>
      <c r="CT735" s="140"/>
      <c r="CU735" s="140"/>
      <c r="CV735" s="140"/>
      <c r="CW735" s="140"/>
      <c r="CY735" s="103"/>
      <c r="CZ735" s="103"/>
      <c r="DA735" s="103"/>
      <c r="DB735" s="103"/>
      <c r="DC735" s="103"/>
      <c r="DD735" s="103"/>
      <c r="DE735" s="103"/>
      <c r="DF735" s="103"/>
      <c r="DG735" s="103"/>
      <c r="DH735" s="103"/>
      <c r="DI735" s="103"/>
      <c r="DJ735" s="103"/>
    </row>
    <row r="736" spans="1:114" s="184" customFormat="1" ht="15" customHeight="1" x14ac:dyDescent="0.25">
      <c r="A736" s="70">
        <v>-75.832361109999994</v>
      </c>
      <c r="B736" s="70">
        <v>4.1850277800000004</v>
      </c>
      <c r="C736" s="71">
        <v>1692</v>
      </c>
      <c r="D736" s="56">
        <v>26125130</v>
      </c>
      <c r="E736" s="56"/>
      <c r="F736" s="199" t="s">
        <v>1208</v>
      </c>
      <c r="G736" s="57" t="s">
        <v>95</v>
      </c>
      <c r="H736" s="82" t="s">
        <v>270</v>
      </c>
      <c r="I736" s="129" t="s">
        <v>1539</v>
      </c>
      <c r="J736" s="129" t="s">
        <v>1539</v>
      </c>
      <c r="K736" s="129">
        <v>24.2</v>
      </c>
      <c r="L736" s="129">
        <v>22.6</v>
      </c>
      <c r="M736" s="129">
        <v>22.8</v>
      </c>
      <c r="N736" s="129">
        <v>22.6</v>
      </c>
      <c r="O736" s="129">
        <v>24.2</v>
      </c>
      <c r="P736" s="129">
        <v>24.2</v>
      </c>
      <c r="Q736" s="129">
        <v>24.6</v>
      </c>
      <c r="R736" s="129">
        <v>24.2</v>
      </c>
      <c r="S736" s="129">
        <v>24.6</v>
      </c>
      <c r="T736" s="129">
        <v>24.2</v>
      </c>
      <c r="U736" s="129">
        <v>24.2</v>
      </c>
      <c r="V736" s="129">
        <v>23.6</v>
      </c>
      <c r="W736" s="129">
        <v>24.8</v>
      </c>
      <c r="X736" s="129">
        <v>24.6</v>
      </c>
      <c r="Y736" s="129">
        <v>24.6</v>
      </c>
      <c r="Z736" s="129">
        <v>24.2</v>
      </c>
      <c r="AA736" s="129">
        <v>24.6</v>
      </c>
      <c r="AB736" s="129">
        <v>24.2</v>
      </c>
      <c r="AC736" s="129">
        <v>23</v>
      </c>
      <c r="AD736" s="129">
        <v>24.2</v>
      </c>
      <c r="AE736" s="129">
        <v>22.6</v>
      </c>
      <c r="AF736" s="129">
        <v>23.8</v>
      </c>
      <c r="AG736" s="129">
        <v>24.2</v>
      </c>
      <c r="AH736" s="129">
        <v>23.8</v>
      </c>
      <c r="AI736" s="129">
        <v>21.6</v>
      </c>
      <c r="AJ736" s="129" t="s">
        <v>1539</v>
      </c>
      <c r="AK736" s="129" t="s">
        <v>1539</v>
      </c>
      <c r="AL736" s="129" t="s">
        <v>1539</v>
      </c>
      <c r="AM736" s="129"/>
      <c r="AN736" s="130">
        <f>+LOOKUP(1000,I736:AM736)</f>
        <v>21.6</v>
      </c>
      <c r="AO736" s="131"/>
      <c r="AP736" s="99"/>
      <c r="AQ736" s="132"/>
      <c r="AR736" s="99"/>
      <c r="AS736" s="133"/>
      <c r="AT736" s="134">
        <f>+MAX(I736:AM736)</f>
        <v>24.8</v>
      </c>
      <c r="AU736" s="135">
        <v>29.8</v>
      </c>
      <c r="AV736" s="136">
        <f>+AT736-AU736</f>
        <v>-5</v>
      </c>
      <c r="AW736" s="140"/>
      <c r="AX736" s="129">
        <v>24.6</v>
      </c>
      <c r="AY736" s="129">
        <v>23.2</v>
      </c>
      <c r="AZ736" s="129">
        <v>24.2</v>
      </c>
      <c r="BA736" s="129">
        <v>24.6</v>
      </c>
      <c r="BB736" s="129" t="s">
        <v>1539</v>
      </c>
      <c r="BC736" s="129" t="s">
        <v>1539</v>
      </c>
      <c r="BD736" s="129">
        <v>24.2</v>
      </c>
      <c r="BE736" s="129"/>
      <c r="BF736" s="129"/>
      <c r="BG736" s="129"/>
      <c r="BH736" s="129"/>
      <c r="BI736" s="129"/>
      <c r="BJ736" s="129"/>
      <c r="BK736" s="129"/>
      <c r="BL736" s="129"/>
      <c r="BM736" s="129"/>
      <c r="BN736" s="137">
        <f>+LOOKUP(1000,AX736:BM736)</f>
        <v>24.2</v>
      </c>
      <c r="BO736" s="138"/>
      <c r="BP736" s="131"/>
      <c r="BQ736" s="99"/>
      <c r="BR736" s="139"/>
      <c r="BS736" s="132">
        <f>+AVERAGE(AX736:BM736)</f>
        <v>24.16</v>
      </c>
      <c r="BT736" s="99"/>
      <c r="BU736" s="134">
        <f>+MAX(AX736:BM736)</f>
        <v>24.6</v>
      </c>
      <c r="BV736" s="135">
        <v>30</v>
      </c>
      <c r="BW736" s="116">
        <f>+BU736-BV736</f>
        <v>-5.3999999999999986</v>
      </c>
      <c r="BY736" s="140">
        <v>29.8</v>
      </c>
      <c r="BZ736" s="140">
        <v>29.6</v>
      </c>
      <c r="CA736" s="140">
        <v>29</v>
      </c>
      <c r="CB736" s="140">
        <v>28.4</v>
      </c>
      <c r="CC736" s="140">
        <v>28.6</v>
      </c>
      <c r="CD736" s="140">
        <v>33.799999999999997</v>
      </c>
      <c r="CE736" s="140">
        <v>30</v>
      </c>
      <c r="CF736" s="140">
        <v>30</v>
      </c>
      <c r="CG736" s="140">
        <v>31.2</v>
      </c>
      <c r="CH736" s="140">
        <v>29.4</v>
      </c>
      <c r="CI736" s="140">
        <v>29.8</v>
      </c>
      <c r="CJ736" s="140">
        <v>30</v>
      </c>
      <c r="CK736" s="220"/>
      <c r="CL736" s="140">
        <v>25.666666666666671</v>
      </c>
      <c r="CM736" s="140">
        <v>25.833333333333339</v>
      </c>
      <c r="CN736" s="140">
        <v>26.01052631578947</v>
      </c>
      <c r="CO736" s="140">
        <v>25.621052631578952</v>
      </c>
      <c r="CP736" s="140">
        <v>25.6</v>
      </c>
      <c r="CQ736" s="140">
        <v>26.047619047619051</v>
      </c>
      <c r="CR736" s="140">
        <v>26.733333333333331</v>
      </c>
      <c r="CS736" s="140">
        <v>26.81</v>
      </c>
      <c r="CT736" s="140">
        <v>26.635000000000002</v>
      </c>
      <c r="CU736" s="140">
        <v>25.27</v>
      </c>
      <c r="CV736" s="140">
        <v>24.92</v>
      </c>
      <c r="CW736" s="140">
        <v>25.11</v>
      </c>
      <c r="CY736" s="103">
        <v>23.360869565217399</v>
      </c>
      <c r="CZ736" s="103">
        <v>23.53478260869565</v>
      </c>
      <c r="DA736" s="103">
        <v>23.491304347826091</v>
      </c>
      <c r="DB736" s="103">
        <v>23.19130434782609</v>
      </c>
      <c r="DC736" s="103">
        <v>23.158333333333331</v>
      </c>
      <c r="DD736" s="103">
        <v>23.45</v>
      </c>
      <c r="DE736" s="103">
        <v>23.854166666666671</v>
      </c>
      <c r="DF736" s="103">
        <v>24.233333333333331</v>
      </c>
      <c r="DG736" s="103">
        <v>23.766666666666659</v>
      </c>
      <c r="DH736" s="103">
        <v>22.824999999999999</v>
      </c>
      <c r="DI736" s="103">
        <v>22.547826086956519</v>
      </c>
      <c r="DJ736" s="103">
        <v>22.762499999999999</v>
      </c>
    </row>
    <row r="737" spans="1:114" s="184" customFormat="1" ht="15" customHeight="1" x14ac:dyDescent="0.25">
      <c r="A737" s="70">
        <v>-75.557805560000006</v>
      </c>
      <c r="B737" s="70">
        <v>4.8444166700000002</v>
      </c>
      <c r="C737" s="71">
        <v>1935</v>
      </c>
      <c r="D737" s="56">
        <v>26130020</v>
      </c>
      <c r="E737" s="56"/>
      <c r="F737" s="199" t="s">
        <v>1209</v>
      </c>
      <c r="G737" s="57" t="s">
        <v>81</v>
      </c>
      <c r="H737" s="82" t="s">
        <v>1164</v>
      </c>
      <c r="I737" s="129" t="s">
        <v>1539</v>
      </c>
      <c r="J737" s="129" t="s">
        <v>1539</v>
      </c>
      <c r="K737" s="129" t="s">
        <v>1539</v>
      </c>
      <c r="L737" s="129" t="s">
        <v>1539</v>
      </c>
      <c r="M737" s="129" t="s">
        <v>1539</v>
      </c>
      <c r="N737" s="129" t="s">
        <v>1539</v>
      </c>
      <c r="O737" s="129" t="s">
        <v>1539</v>
      </c>
      <c r="P737" s="129" t="s">
        <v>1539</v>
      </c>
      <c r="Q737" s="129" t="s">
        <v>1539</v>
      </c>
      <c r="R737" s="129" t="s">
        <v>1539</v>
      </c>
      <c r="S737" s="129" t="s">
        <v>1539</v>
      </c>
      <c r="T737" s="129" t="s">
        <v>1539</v>
      </c>
      <c r="U737" s="129" t="s">
        <v>1539</v>
      </c>
      <c r="V737" s="129" t="s">
        <v>1539</v>
      </c>
      <c r="W737" s="129" t="s">
        <v>1539</v>
      </c>
      <c r="X737" s="129" t="s">
        <v>1539</v>
      </c>
      <c r="Y737" s="129" t="s">
        <v>1539</v>
      </c>
      <c r="Z737" s="129" t="s">
        <v>1539</v>
      </c>
      <c r="AA737" s="129" t="s">
        <v>1539</v>
      </c>
      <c r="AB737" s="129" t="s">
        <v>1539</v>
      </c>
      <c r="AC737" s="129" t="s">
        <v>1539</v>
      </c>
      <c r="AD737" s="129" t="s">
        <v>1539</v>
      </c>
      <c r="AE737" s="129" t="s">
        <v>1539</v>
      </c>
      <c r="AF737" s="129" t="s">
        <v>1539</v>
      </c>
      <c r="AG737" s="129" t="s">
        <v>1539</v>
      </c>
      <c r="AH737" s="129" t="s">
        <v>1539</v>
      </c>
      <c r="AI737" s="129" t="s">
        <v>1539</v>
      </c>
      <c r="AJ737" s="129" t="s">
        <v>1539</v>
      </c>
      <c r="AK737" s="129" t="s">
        <v>1539</v>
      </c>
      <c r="AL737" s="129" t="s">
        <v>1539</v>
      </c>
      <c r="AM737" s="129"/>
      <c r="AN737" s="130"/>
      <c r="AO737" s="131"/>
      <c r="AP737" s="99"/>
      <c r="AQ737" s="132"/>
      <c r="AR737" s="99"/>
      <c r="AS737" s="133"/>
      <c r="AT737" s="134"/>
      <c r="AU737" s="135" t="s">
        <v>1539</v>
      </c>
      <c r="AV737" s="136"/>
      <c r="AW737" s="140"/>
      <c r="AX737" s="129" t="s">
        <v>1539</v>
      </c>
      <c r="AY737" s="129" t="s">
        <v>1539</v>
      </c>
      <c r="AZ737" s="129" t="s">
        <v>1539</v>
      </c>
      <c r="BA737" s="129" t="s">
        <v>1539</v>
      </c>
      <c r="BB737" s="129" t="s">
        <v>1539</v>
      </c>
      <c r="BC737" s="129" t="s">
        <v>1539</v>
      </c>
      <c r="BD737" s="129" t="s">
        <v>1539</v>
      </c>
      <c r="BE737" s="129"/>
      <c r="BF737" s="129"/>
      <c r="BG737" s="129"/>
      <c r="BH737" s="129"/>
      <c r="BI737" s="129"/>
      <c r="BJ737" s="129"/>
      <c r="BK737" s="129"/>
      <c r="BL737" s="129"/>
      <c r="BM737" s="129"/>
      <c r="BN737" s="137"/>
      <c r="BO737" s="138"/>
      <c r="BP737" s="131"/>
      <c r="BQ737" s="99"/>
      <c r="BR737" s="139"/>
      <c r="BS737" s="132"/>
      <c r="BT737" s="99"/>
      <c r="BU737" s="134"/>
      <c r="BV737" s="135" t="s">
        <v>1539</v>
      </c>
      <c r="BW737" s="116"/>
      <c r="BY737" s="140" t="s">
        <v>1539</v>
      </c>
      <c r="BZ737" s="140" t="s">
        <v>1539</v>
      </c>
      <c r="CA737" s="140" t="s">
        <v>1539</v>
      </c>
      <c r="CB737" s="140" t="s">
        <v>1539</v>
      </c>
      <c r="CC737" s="140" t="s">
        <v>1539</v>
      </c>
      <c r="CD737" s="140" t="s">
        <v>1539</v>
      </c>
      <c r="CE737" s="140" t="s">
        <v>1539</v>
      </c>
      <c r="CF737" s="140" t="s">
        <v>1539</v>
      </c>
      <c r="CG737" s="140" t="s">
        <v>1539</v>
      </c>
      <c r="CH737" s="140" t="s">
        <v>1539</v>
      </c>
      <c r="CI737" s="140" t="s">
        <v>1539</v>
      </c>
      <c r="CJ737" s="140" t="s">
        <v>1539</v>
      </c>
      <c r="CL737" s="140"/>
      <c r="CM737" s="140"/>
      <c r="CN737" s="140"/>
      <c r="CO737" s="140"/>
      <c r="CP737" s="140"/>
      <c r="CQ737" s="140"/>
      <c r="CR737" s="140"/>
      <c r="CS737" s="140"/>
      <c r="CT737" s="140"/>
      <c r="CU737" s="140"/>
      <c r="CV737" s="140"/>
      <c r="CW737" s="140"/>
      <c r="CY737" s="103"/>
      <c r="CZ737" s="103"/>
      <c r="DA737" s="103"/>
      <c r="DB737" s="103"/>
      <c r="DC737" s="103"/>
      <c r="DD737" s="103"/>
      <c r="DE737" s="103"/>
      <c r="DF737" s="103"/>
      <c r="DG737" s="103"/>
      <c r="DH737" s="103"/>
      <c r="DI737" s="103"/>
      <c r="DJ737" s="103"/>
    </row>
    <row r="738" spans="1:114" s="184" customFormat="1" ht="15" customHeight="1" x14ac:dyDescent="0.25">
      <c r="A738" s="70">
        <v>-75.557444439999998</v>
      </c>
      <c r="B738" s="70">
        <v>4.8859444400000003</v>
      </c>
      <c r="C738" s="71">
        <v>2140</v>
      </c>
      <c r="D738" s="56">
        <v>26130170</v>
      </c>
      <c r="E738" s="56"/>
      <c r="F738" s="199" t="s">
        <v>1210</v>
      </c>
      <c r="G738" s="57" t="s">
        <v>81</v>
      </c>
      <c r="H738" s="82" t="s">
        <v>1164</v>
      </c>
      <c r="I738" s="129" t="s">
        <v>1539</v>
      </c>
      <c r="J738" s="129" t="s">
        <v>1539</v>
      </c>
      <c r="K738" s="129" t="s">
        <v>1539</v>
      </c>
      <c r="L738" s="129" t="s">
        <v>1539</v>
      </c>
      <c r="M738" s="129" t="s">
        <v>1539</v>
      </c>
      <c r="N738" s="129" t="s">
        <v>1539</v>
      </c>
      <c r="O738" s="129" t="s">
        <v>1539</v>
      </c>
      <c r="P738" s="129" t="s">
        <v>1539</v>
      </c>
      <c r="Q738" s="129" t="s">
        <v>1539</v>
      </c>
      <c r="R738" s="129" t="s">
        <v>1539</v>
      </c>
      <c r="S738" s="129" t="s">
        <v>1539</v>
      </c>
      <c r="T738" s="129" t="s">
        <v>1539</v>
      </c>
      <c r="U738" s="129" t="s">
        <v>1539</v>
      </c>
      <c r="V738" s="129" t="s">
        <v>1539</v>
      </c>
      <c r="W738" s="129" t="s">
        <v>1539</v>
      </c>
      <c r="X738" s="129" t="s">
        <v>1539</v>
      </c>
      <c r="Y738" s="129" t="s">
        <v>1539</v>
      </c>
      <c r="Z738" s="129" t="s">
        <v>1539</v>
      </c>
      <c r="AA738" s="129" t="s">
        <v>1539</v>
      </c>
      <c r="AB738" s="129" t="s">
        <v>1539</v>
      </c>
      <c r="AC738" s="129" t="s">
        <v>1539</v>
      </c>
      <c r="AD738" s="129" t="s">
        <v>1539</v>
      </c>
      <c r="AE738" s="129" t="s">
        <v>1539</v>
      </c>
      <c r="AF738" s="129" t="s">
        <v>1539</v>
      </c>
      <c r="AG738" s="129" t="s">
        <v>1539</v>
      </c>
      <c r="AH738" s="129" t="s">
        <v>1539</v>
      </c>
      <c r="AI738" s="129" t="s">
        <v>1539</v>
      </c>
      <c r="AJ738" s="129" t="s">
        <v>1539</v>
      </c>
      <c r="AK738" s="129" t="s">
        <v>1539</v>
      </c>
      <c r="AL738" s="129" t="s">
        <v>1539</v>
      </c>
      <c r="AM738" s="129"/>
      <c r="AN738" s="130"/>
      <c r="AO738" s="131"/>
      <c r="AP738" s="99"/>
      <c r="AQ738" s="132"/>
      <c r="AR738" s="99"/>
      <c r="AS738" s="133"/>
      <c r="AT738" s="134"/>
      <c r="AU738" s="135" t="s">
        <v>1539</v>
      </c>
      <c r="AV738" s="136"/>
      <c r="AW738" s="140"/>
      <c r="AX738" s="129" t="s">
        <v>1539</v>
      </c>
      <c r="AY738" s="129" t="s">
        <v>1539</v>
      </c>
      <c r="AZ738" s="129" t="s">
        <v>1539</v>
      </c>
      <c r="BA738" s="129" t="s">
        <v>1539</v>
      </c>
      <c r="BB738" s="129" t="s">
        <v>1539</v>
      </c>
      <c r="BC738" s="129" t="s">
        <v>1539</v>
      </c>
      <c r="BD738" s="129" t="s">
        <v>1539</v>
      </c>
      <c r="BE738" s="129"/>
      <c r="BF738" s="129"/>
      <c r="BG738" s="129"/>
      <c r="BH738" s="129"/>
      <c r="BI738" s="129"/>
      <c r="BJ738" s="129"/>
      <c r="BK738" s="129"/>
      <c r="BL738" s="129"/>
      <c r="BM738" s="129"/>
      <c r="BN738" s="137"/>
      <c r="BO738" s="138"/>
      <c r="BP738" s="131"/>
      <c r="BQ738" s="99"/>
      <c r="BR738" s="139"/>
      <c r="BS738" s="132"/>
      <c r="BT738" s="99"/>
      <c r="BU738" s="134"/>
      <c r="BV738" s="135" t="s">
        <v>1539</v>
      </c>
      <c r="BW738" s="116"/>
      <c r="BY738" s="140" t="s">
        <v>1539</v>
      </c>
      <c r="BZ738" s="140" t="s">
        <v>1539</v>
      </c>
      <c r="CA738" s="140" t="s">
        <v>1539</v>
      </c>
      <c r="CB738" s="140" t="s">
        <v>1539</v>
      </c>
      <c r="CC738" s="140" t="s">
        <v>1539</v>
      </c>
      <c r="CD738" s="140" t="s">
        <v>1539</v>
      </c>
      <c r="CE738" s="140" t="s">
        <v>1539</v>
      </c>
      <c r="CF738" s="140" t="s">
        <v>1539</v>
      </c>
      <c r="CG738" s="140" t="s">
        <v>1539</v>
      </c>
      <c r="CH738" s="140" t="s">
        <v>1539</v>
      </c>
      <c r="CI738" s="140" t="s">
        <v>1539</v>
      </c>
      <c r="CJ738" s="140" t="s">
        <v>1539</v>
      </c>
      <c r="CL738" s="140"/>
      <c r="CM738" s="140"/>
      <c r="CN738" s="140"/>
      <c r="CO738" s="140"/>
      <c r="CP738" s="140"/>
      <c r="CQ738" s="140"/>
      <c r="CR738" s="140"/>
      <c r="CS738" s="140"/>
      <c r="CT738" s="140"/>
      <c r="CU738" s="140"/>
      <c r="CV738" s="140"/>
      <c r="CW738" s="140"/>
      <c r="CY738" s="103"/>
      <c r="CZ738" s="103"/>
      <c r="DA738" s="103"/>
      <c r="DB738" s="103"/>
      <c r="DC738" s="103"/>
      <c r="DD738" s="103"/>
      <c r="DE738" s="103"/>
      <c r="DF738" s="103"/>
      <c r="DG738" s="103"/>
      <c r="DH738" s="103"/>
      <c r="DI738" s="103"/>
      <c r="DJ738" s="103"/>
    </row>
    <row r="739" spans="1:114" s="184" customFormat="1" ht="15" customHeight="1" x14ac:dyDescent="0.25">
      <c r="A739" s="70">
        <v>-75.627388890000006</v>
      </c>
      <c r="B739" s="70">
        <v>4.8679444399999996</v>
      </c>
      <c r="C739" s="71">
        <v>1720</v>
      </c>
      <c r="D739" s="56">
        <v>26135110</v>
      </c>
      <c r="E739" s="56"/>
      <c r="F739" s="199" t="s">
        <v>1211</v>
      </c>
      <c r="G739" s="57" t="s">
        <v>81</v>
      </c>
      <c r="H739" s="82" t="s">
        <v>80</v>
      </c>
      <c r="I739" s="129" t="s">
        <v>1539</v>
      </c>
      <c r="J739" s="129" t="s">
        <v>1539</v>
      </c>
      <c r="K739" s="129" t="s">
        <v>1539</v>
      </c>
      <c r="L739" s="129" t="s">
        <v>1539</v>
      </c>
      <c r="M739" s="129" t="s">
        <v>1539</v>
      </c>
      <c r="N739" s="129" t="s">
        <v>1539</v>
      </c>
      <c r="O739" s="129" t="s">
        <v>1539</v>
      </c>
      <c r="P739" s="129" t="s">
        <v>1539</v>
      </c>
      <c r="Q739" s="129" t="s">
        <v>1539</v>
      </c>
      <c r="R739" s="129" t="s">
        <v>1539</v>
      </c>
      <c r="S739" s="129" t="s">
        <v>1539</v>
      </c>
      <c r="T739" s="129" t="s">
        <v>1539</v>
      </c>
      <c r="U739" s="129" t="s">
        <v>1539</v>
      </c>
      <c r="V739" s="129" t="s">
        <v>1539</v>
      </c>
      <c r="W739" s="129" t="s">
        <v>1539</v>
      </c>
      <c r="X739" s="129" t="s">
        <v>1539</v>
      </c>
      <c r="Y739" s="129" t="s">
        <v>1539</v>
      </c>
      <c r="Z739" s="129" t="s">
        <v>1539</v>
      </c>
      <c r="AA739" s="129" t="s">
        <v>1539</v>
      </c>
      <c r="AB739" s="129" t="s">
        <v>1539</v>
      </c>
      <c r="AC739" s="129" t="s">
        <v>1539</v>
      </c>
      <c r="AD739" s="129" t="s">
        <v>1539</v>
      </c>
      <c r="AE739" s="129" t="s">
        <v>1539</v>
      </c>
      <c r="AF739" s="129" t="s">
        <v>1539</v>
      </c>
      <c r="AG739" s="129" t="s">
        <v>1539</v>
      </c>
      <c r="AH739" s="129" t="s">
        <v>1539</v>
      </c>
      <c r="AI739" s="129" t="s">
        <v>1539</v>
      </c>
      <c r="AJ739" s="129" t="s">
        <v>1539</v>
      </c>
      <c r="AK739" s="129" t="s">
        <v>1539</v>
      </c>
      <c r="AL739" s="129" t="s">
        <v>1539</v>
      </c>
      <c r="AM739" s="129"/>
      <c r="AN739" s="130"/>
      <c r="AO739" s="131"/>
      <c r="AP739" s="99"/>
      <c r="AQ739" s="132"/>
      <c r="AR739" s="99"/>
      <c r="AS739" s="133"/>
      <c r="AT739" s="134"/>
      <c r="AU739" s="135" t="s">
        <v>1539</v>
      </c>
      <c r="AV739" s="136"/>
      <c r="AW739" s="140"/>
      <c r="AX739" s="129" t="s">
        <v>1539</v>
      </c>
      <c r="AY739" s="129" t="s">
        <v>1539</v>
      </c>
      <c r="AZ739" s="129" t="s">
        <v>1539</v>
      </c>
      <c r="BA739" s="129" t="s">
        <v>1539</v>
      </c>
      <c r="BB739" s="129" t="s">
        <v>1539</v>
      </c>
      <c r="BC739" s="129" t="s">
        <v>1539</v>
      </c>
      <c r="BD739" s="129" t="s">
        <v>1539</v>
      </c>
      <c r="BE739" s="129"/>
      <c r="BF739" s="129"/>
      <c r="BG739" s="129"/>
      <c r="BH739" s="129"/>
      <c r="BI739" s="129"/>
      <c r="BJ739" s="129"/>
      <c r="BK739" s="129"/>
      <c r="BL739" s="129"/>
      <c r="BM739" s="129"/>
      <c r="BN739" s="137"/>
      <c r="BO739" s="138"/>
      <c r="BP739" s="131"/>
      <c r="BQ739" s="99"/>
      <c r="BR739" s="139"/>
      <c r="BS739" s="132"/>
      <c r="BT739" s="99"/>
      <c r="BU739" s="134"/>
      <c r="BV739" s="135" t="s">
        <v>1539</v>
      </c>
      <c r="BW739" s="116"/>
      <c r="BY739" s="140" t="s">
        <v>1539</v>
      </c>
      <c r="BZ739" s="140" t="s">
        <v>1539</v>
      </c>
      <c r="CA739" s="140" t="s">
        <v>1539</v>
      </c>
      <c r="CB739" s="140" t="s">
        <v>1539</v>
      </c>
      <c r="CC739" s="140" t="s">
        <v>1539</v>
      </c>
      <c r="CD739" s="140" t="s">
        <v>1539</v>
      </c>
      <c r="CE739" s="140" t="s">
        <v>1539</v>
      </c>
      <c r="CF739" s="140" t="s">
        <v>1539</v>
      </c>
      <c r="CG739" s="140" t="s">
        <v>1539</v>
      </c>
      <c r="CH739" s="140" t="s">
        <v>1539</v>
      </c>
      <c r="CI739" s="140" t="s">
        <v>1539</v>
      </c>
      <c r="CJ739" s="140" t="s">
        <v>1539</v>
      </c>
      <c r="CL739" s="140">
        <v>26.75454545454545</v>
      </c>
      <c r="CM739" s="140">
        <v>26.959090909090911</v>
      </c>
      <c r="CN739" s="140">
        <v>26.895652173913049</v>
      </c>
      <c r="CO739" s="140">
        <v>26.74166666666666</v>
      </c>
      <c r="CP739" s="140">
        <v>26.53913043478261</v>
      </c>
      <c r="CQ739" s="140">
        <v>26.713043478260872</v>
      </c>
      <c r="CR739" s="140">
        <v>26.74761904761905</v>
      </c>
      <c r="CS739" s="140">
        <v>26.809090909090909</v>
      </c>
      <c r="CT739" s="140">
        <v>26.828571428571429</v>
      </c>
      <c r="CU739" s="140">
        <v>26.085714285714278</v>
      </c>
      <c r="CV739" s="140">
        <v>26.014285714285709</v>
      </c>
      <c r="CW739" s="140">
        <v>25.936363636363641</v>
      </c>
      <c r="CY739" s="103">
        <v>24.18</v>
      </c>
      <c r="CZ739" s="103">
        <v>24.29666666666667</v>
      </c>
      <c r="DA739" s="103">
        <v>24.11333333333333</v>
      </c>
      <c r="DB739" s="103">
        <v>23.74666666666667</v>
      </c>
      <c r="DC739" s="103">
        <v>23.56666666666667</v>
      </c>
      <c r="DD739" s="103">
        <v>23.616666666666671</v>
      </c>
      <c r="DE739" s="103">
        <v>23.99666666666667</v>
      </c>
      <c r="DF739" s="103">
        <v>24.006666666666671</v>
      </c>
      <c r="DG739" s="103">
        <v>23.73</v>
      </c>
      <c r="DH739" s="103">
        <v>23.25333333333333</v>
      </c>
      <c r="DI739" s="103">
        <v>23.243333333333339</v>
      </c>
      <c r="DJ739" s="103">
        <v>23.56666666666667</v>
      </c>
    </row>
    <row r="740" spans="1:114" s="184" customFormat="1" ht="15" customHeight="1" x14ac:dyDescent="0.25">
      <c r="A740" s="70">
        <v>-75.579499999999996</v>
      </c>
      <c r="B740" s="70">
        <v>4.8419722199999997</v>
      </c>
      <c r="C740" s="71">
        <v>2000</v>
      </c>
      <c r="D740" s="56">
        <v>26135160</v>
      </c>
      <c r="E740" s="56"/>
      <c r="F740" s="199" t="s">
        <v>1212</v>
      </c>
      <c r="G740" s="57" t="s">
        <v>81</v>
      </c>
      <c r="H740" s="82" t="s">
        <v>1164</v>
      </c>
      <c r="I740" s="129" t="s">
        <v>1539</v>
      </c>
      <c r="J740" s="129" t="s">
        <v>1539</v>
      </c>
      <c r="K740" s="129" t="s">
        <v>1539</v>
      </c>
      <c r="L740" s="129" t="s">
        <v>1539</v>
      </c>
      <c r="M740" s="129" t="s">
        <v>1539</v>
      </c>
      <c r="N740" s="129" t="s">
        <v>1539</v>
      </c>
      <c r="O740" s="129" t="s">
        <v>1539</v>
      </c>
      <c r="P740" s="129" t="s">
        <v>1539</v>
      </c>
      <c r="Q740" s="129" t="s">
        <v>1539</v>
      </c>
      <c r="R740" s="129" t="s">
        <v>1539</v>
      </c>
      <c r="S740" s="129" t="s">
        <v>1539</v>
      </c>
      <c r="T740" s="129" t="s">
        <v>1539</v>
      </c>
      <c r="U740" s="129" t="s">
        <v>1539</v>
      </c>
      <c r="V740" s="129" t="s">
        <v>1539</v>
      </c>
      <c r="W740" s="129" t="s">
        <v>1539</v>
      </c>
      <c r="X740" s="129" t="s">
        <v>1539</v>
      </c>
      <c r="Y740" s="129" t="s">
        <v>1539</v>
      </c>
      <c r="Z740" s="129" t="s">
        <v>1539</v>
      </c>
      <c r="AA740" s="129" t="s">
        <v>1539</v>
      </c>
      <c r="AB740" s="129" t="s">
        <v>1539</v>
      </c>
      <c r="AC740" s="129" t="s">
        <v>1539</v>
      </c>
      <c r="AD740" s="129" t="s">
        <v>1539</v>
      </c>
      <c r="AE740" s="129" t="s">
        <v>1539</v>
      </c>
      <c r="AF740" s="129" t="s">
        <v>1539</v>
      </c>
      <c r="AG740" s="129" t="s">
        <v>1539</v>
      </c>
      <c r="AH740" s="129" t="s">
        <v>1539</v>
      </c>
      <c r="AI740" s="129" t="s">
        <v>1539</v>
      </c>
      <c r="AJ740" s="129" t="s">
        <v>1539</v>
      </c>
      <c r="AK740" s="129" t="s">
        <v>1539</v>
      </c>
      <c r="AL740" s="129" t="s">
        <v>1539</v>
      </c>
      <c r="AM740" s="129"/>
      <c r="AN740" s="130"/>
      <c r="AO740" s="131"/>
      <c r="AP740" s="99"/>
      <c r="AQ740" s="132"/>
      <c r="AR740" s="99"/>
      <c r="AS740" s="133"/>
      <c r="AT740" s="134"/>
      <c r="AU740" s="135" t="s">
        <v>1539</v>
      </c>
      <c r="AV740" s="136"/>
      <c r="AW740" s="140"/>
      <c r="AX740" s="129" t="s">
        <v>1539</v>
      </c>
      <c r="AY740" s="129" t="s">
        <v>1539</v>
      </c>
      <c r="AZ740" s="129" t="s">
        <v>1539</v>
      </c>
      <c r="BA740" s="129" t="s">
        <v>1539</v>
      </c>
      <c r="BB740" s="129" t="s">
        <v>1539</v>
      </c>
      <c r="BC740" s="129" t="s">
        <v>1539</v>
      </c>
      <c r="BD740" s="129" t="s">
        <v>1539</v>
      </c>
      <c r="BE740" s="129"/>
      <c r="BF740" s="129"/>
      <c r="BG740" s="129"/>
      <c r="BH740" s="129"/>
      <c r="BI740" s="129"/>
      <c r="BJ740" s="129"/>
      <c r="BK740" s="129"/>
      <c r="BL740" s="129"/>
      <c r="BM740" s="129"/>
      <c r="BN740" s="137"/>
      <c r="BO740" s="138"/>
      <c r="BP740" s="131"/>
      <c r="BQ740" s="99"/>
      <c r="BR740" s="139"/>
      <c r="BS740" s="132"/>
      <c r="BT740" s="99"/>
      <c r="BU740" s="134"/>
      <c r="BV740" s="135" t="s">
        <v>1539</v>
      </c>
      <c r="BW740" s="116"/>
      <c r="BY740" s="140" t="s">
        <v>1539</v>
      </c>
      <c r="BZ740" s="140" t="s">
        <v>1539</v>
      </c>
      <c r="CA740" s="140" t="s">
        <v>1539</v>
      </c>
      <c r="CB740" s="140" t="s">
        <v>1539</v>
      </c>
      <c r="CC740" s="140" t="s">
        <v>1539</v>
      </c>
      <c r="CD740" s="140" t="s">
        <v>1539</v>
      </c>
      <c r="CE740" s="140" t="s">
        <v>1539</v>
      </c>
      <c r="CF740" s="140" t="s">
        <v>1539</v>
      </c>
      <c r="CG740" s="140" t="s">
        <v>1539</v>
      </c>
      <c r="CH740" s="140" t="s">
        <v>1539</v>
      </c>
      <c r="CI740" s="140" t="s">
        <v>1539</v>
      </c>
      <c r="CJ740" s="140" t="s">
        <v>1539</v>
      </c>
      <c r="CL740" s="140">
        <v>24.22727272727273</v>
      </c>
      <c r="CM740" s="140">
        <v>24.66363636363636</v>
      </c>
      <c r="CN740" s="140">
        <v>24.45454545454545</v>
      </c>
      <c r="CO740" s="140">
        <v>24.5</v>
      </c>
      <c r="CP740" s="140">
        <v>24.309090909090909</v>
      </c>
      <c r="CQ740" s="140">
        <v>24.44166666666667</v>
      </c>
      <c r="CR740" s="140">
        <v>24.483333333333331</v>
      </c>
      <c r="CS740" s="140">
        <v>24.75</v>
      </c>
      <c r="CT740" s="140">
        <v>24.4</v>
      </c>
      <c r="CU740" s="140">
        <v>24.158333333333331</v>
      </c>
      <c r="CV740" s="140">
        <v>23.55833333333333</v>
      </c>
      <c r="CW740" s="140">
        <v>23.566666666666659</v>
      </c>
      <c r="CY740" s="103">
        <v>21.77272727272727</v>
      </c>
      <c r="CZ740" s="103">
        <v>22.036363636363639</v>
      </c>
      <c r="DA740" s="103">
        <v>21.927272727272729</v>
      </c>
      <c r="DB740" s="103">
        <v>21.645454545454552</v>
      </c>
      <c r="DC740" s="103">
        <v>21.527272727272731</v>
      </c>
      <c r="DD740" s="103">
        <v>21.55833333333333</v>
      </c>
      <c r="DE740" s="103">
        <v>21.908333333333331</v>
      </c>
      <c r="DF740" s="103">
        <v>22.25833333333334</v>
      </c>
      <c r="DG740" s="103">
        <v>21.466666666666669</v>
      </c>
      <c r="DH740" s="103">
        <v>21.15</v>
      </c>
      <c r="DI740" s="103">
        <v>20.891666666666669</v>
      </c>
      <c r="DJ740" s="103">
        <v>21.25</v>
      </c>
    </row>
    <row r="741" spans="1:114" s="184" customFormat="1" ht="15" customHeight="1" x14ac:dyDescent="0.25">
      <c r="A741" s="70">
        <v>-76.250277780000005</v>
      </c>
      <c r="B741" s="70">
        <v>3.4598055599999999</v>
      </c>
      <c r="C741" s="71">
        <v>1075</v>
      </c>
      <c r="D741" s="56">
        <v>26070170</v>
      </c>
      <c r="E741" s="56"/>
      <c r="F741" s="199" t="s">
        <v>1213</v>
      </c>
      <c r="G741" s="57" t="s">
        <v>95</v>
      </c>
      <c r="H741" s="82" t="s">
        <v>1214</v>
      </c>
      <c r="I741" s="129" t="s">
        <v>1539</v>
      </c>
      <c r="J741" s="129" t="s">
        <v>1539</v>
      </c>
      <c r="K741" s="129" t="s">
        <v>1539</v>
      </c>
      <c r="L741" s="129" t="s">
        <v>1539</v>
      </c>
      <c r="M741" s="129" t="s">
        <v>1539</v>
      </c>
      <c r="N741" s="129" t="s">
        <v>1539</v>
      </c>
      <c r="O741" s="129" t="s">
        <v>1539</v>
      </c>
      <c r="P741" s="129" t="s">
        <v>1539</v>
      </c>
      <c r="Q741" s="129" t="s">
        <v>1539</v>
      </c>
      <c r="R741" s="129" t="s">
        <v>1539</v>
      </c>
      <c r="S741" s="129" t="s">
        <v>1539</v>
      </c>
      <c r="T741" s="129" t="s">
        <v>1539</v>
      </c>
      <c r="U741" s="129" t="s">
        <v>1539</v>
      </c>
      <c r="V741" s="129" t="s">
        <v>1539</v>
      </c>
      <c r="W741" s="129" t="s">
        <v>1539</v>
      </c>
      <c r="X741" s="129" t="s">
        <v>1539</v>
      </c>
      <c r="Y741" s="129" t="s">
        <v>1539</v>
      </c>
      <c r="Z741" s="129"/>
      <c r="AA741" s="129" t="s">
        <v>1539</v>
      </c>
      <c r="AB741" s="129" t="s">
        <v>1539</v>
      </c>
      <c r="AC741" s="129" t="s">
        <v>1539</v>
      </c>
      <c r="AD741" s="129" t="s">
        <v>1539</v>
      </c>
      <c r="AE741" s="129" t="s">
        <v>1539</v>
      </c>
      <c r="AF741" s="129" t="s">
        <v>1539</v>
      </c>
      <c r="AG741" s="129"/>
      <c r="AH741" s="129"/>
      <c r="AI741" s="129"/>
      <c r="AJ741" s="129"/>
      <c r="AK741" s="129"/>
      <c r="AL741" s="129"/>
      <c r="AM741" s="129"/>
      <c r="AN741" s="130"/>
      <c r="AO741" s="131"/>
      <c r="AP741" s="99"/>
      <c r="AQ741" s="132"/>
      <c r="AR741" s="99"/>
      <c r="AS741" s="133"/>
      <c r="AT741" s="134"/>
      <c r="AU741" s="135" t="s">
        <v>1539</v>
      </c>
      <c r="AV741" s="136"/>
      <c r="AW741" s="140"/>
      <c r="AX741" s="129" t="s">
        <v>1539</v>
      </c>
      <c r="AY741" s="129" t="s">
        <v>1539</v>
      </c>
      <c r="AZ741" s="129" t="s">
        <v>1539</v>
      </c>
      <c r="BA741" s="129" t="s">
        <v>1539</v>
      </c>
      <c r="BB741" s="129" t="s">
        <v>1539</v>
      </c>
      <c r="BC741" s="129" t="s">
        <v>1539</v>
      </c>
      <c r="BD741" s="129" t="s">
        <v>1539</v>
      </c>
      <c r="BE741" s="129"/>
      <c r="BF741" s="129"/>
      <c r="BG741" s="129"/>
      <c r="BH741" s="129"/>
      <c r="BI741" s="129"/>
      <c r="BJ741" s="129"/>
      <c r="BK741" s="129"/>
      <c r="BL741" s="129"/>
      <c r="BM741" s="129"/>
      <c r="BN741" s="137"/>
      <c r="BO741" s="138"/>
      <c r="BP741" s="131"/>
      <c r="BQ741" s="99"/>
      <c r="BR741" s="139"/>
      <c r="BS741" s="132"/>
      <c r="BT741" s="99"/>
      <c r="BU741" s="134"/>
      <c r="BV741" s="135" t="s">
        <v>1539</v>
      </c>
      <c r="BW741" s="116"/>
      <c r="BY741" s="140" t="s">
        <v>1539</v>
      </c>
      <c r="BZ741" s="140" t="s">
        <v>1539</v>
      </c>
      <c r="CA741" s="140" t="s">
        <v>1539</v>
      </c>
      <c r="CB741" s="140" t="s">
        <v>1539</v>
      </c>
      <c r="CC741" s="140" t="s">
        <v>1539</v>
      </c>
      <c r="CD741" s="140" t="s">
        <v>1539</v>
      </c>
      <c r="CE741" s="140" t="s">
        <v>1539</v>
      </c>
      <c r="CF741" s="140" t="s">
        <v>1539</v>
      </c>
      <c r="CG741" s="140" t="s">
        <v>1539</v>
      </c>
      <c r="CH741" s="140" t="s">
        <v>1539</v>
      </c>
      <c r="CI741" s="140" t="s">
        <v>1539</v>
      </c>
      <c r="CJ741" s="140" t="s">
        <v>1539</v>
      </c>
      <c r="CL741" s="140"/>
      <c r="CM741" s="140"/>
      <c r="CN741" s="140"/>
      <c r="CO741" s="140"/>
      <c r="CP741" s="140"/>
      <c r="CQ741" s="140"/>
      <c r="CR741" s="140"/>
      <c r="CS741" s="140"/>
      <c r="CT741" s="140"/>
      <c r="CU741" s="140"/>
      <c r="CV741" s="140"/>
      <c r="CW741" s="140"/>
      <c r="CY741" s="103"/>
      <c r="CZ741" s="103"/>
      <c r="DA741" s="103"/>
      <c r="DB741" s="103"/>
      <c r="DC741" s="103"/>
      <c r="DD741" s="103"/>
      <c r="DE741" s="103"/>
      <c r="DF741" s="103"/>
      <c r="DG741" s="103"/>
      <c r="DH741" s="103"/>
      <c r="DI741" s="103"/>
      <c r="DJ741" s="103"/>
    </row>
    <row r="742" spans="1:114" s="184" customFormat="1" ht="15" customHeight="1" x14ac:dyDescent="0.25">
      <c r="A742" s="70">
        <v>-75.517944439999994</v>
      </c>
      <c r="B742" s="70">
        <v>5.1635277799999999</v>
      </c>
      <c r="C742" s="71">
        <v>2080</v>
      </c>
      <c r="D742" s="56">
        <v>26160100</v>
      </c>
      <c r="E742" s="56"/>
      <c r="F742" s="199" t="s">
        <v>1215</v>
      </c>
      <c r="G742" s="57" t="s">
        <v>78</v>
      </c>
      <c r="H742" s="82" t="s">
        <v>1216</v>
      </c>
      <c r="I742" s="129" t="s">
        <v>1539</v>
      </c>
      <c r="J742" s="129" t="s">
        <v>1539</v>
      </c>
      <c r="K742" s="129" t="s">
        <v>1539</v>
      </c>
      <c r="L742" s="129" t="s">
        <v>1539</v>
      </c>
      <c r="M742" s="129" t="s">
        <v>1539</v>
      </c>
      <c r="N742" s="129" t="s">
        <v>1539</v>
      </c>
      <c r="O742" s="129" t="s">
        <v>1539</v>
      </c>
      <c r="P742" s="129" t="s">
        <v>1539</v>
      </c>
      <c r="Q742" s="129" t="s">
        <v>1539</v>
      </c>
      <c r="R742" s="129" t="s">
        <v>1539</v>
      </c>
      <c r="S742" s="129" t="s">
        <v>1539</v>
      </c>
      <c r="T742" s="129" t="s">
        <v>1539</v>
      </c>
      <c r="U742" s="129" t="s">
        <v>1539</v>
      </c>
      <c r="V742" s="129" t="s">
        <v>1539</v>
      </c>
      <c r="W742" s="129" t="s">
        <v>1539</v>
      </c>
      <c r="X742" s="129" t="s">
        <v>1539</v>
      </c>
      <c r="Y742" s="129" t="s">
        <v>1539</v>
      </c>
      <c r="Z742" s="129"/>
      <c r="AA742" s="129" t="s">
        <v>1539</v>
      </c>
      <c r="AB742" s="129" t="s">
        <v>1539</v>
      </c>
      <c r="AC742" s="129" t="s">
        <v>1539</v>
      </c>
      <c r="AD742" s="129" t="s">
        <v>1539</v>
      </c>
      <c r="AE742" s="129" t="s">
        <v>1539</v>
      </c>
      <c r="AF742" s="129" t="s">
        <v>1539</v>
      </c>
      <c r="AG742" s="129"/>
      <c r="AH742" s="129"/>
      <c r="AI742" s="129"/>
      <c r="AJ742" s="129"/>
      <c r="AK742" s="129"/>
      <c r="AL742" s="129"/>
      <c r="AM742" s="129"/>
      <c r="AN742" s="130"/>
      <c r="AO742" s="131"/>
      <c r="AP742" s="99"/>
      <c r="AQ742" s="132"/>
      <c r="AR742" s="99"/>
      <c r="AS742" s="133"/>
      <c r="AT742" s="134"/>
      <c r="AU742" s="135" t="s">
        <v>1539</v>
      </c>
      <c r="AV742" s="136"/>
      <c r="AW742" s="140"/>
      <c r="AX742" s="129" t="s">
        <v>1539</v>
      </c>
      <c r="AY742" s="129" t="s">
        <v>1539</v>
      </c>
      <c r="AZ742" s="129" t="s">
        <v>1539</v>
      </c>
      <c r="BA742" s="129" t="s">
        <v>1539</v>
      </c>
      <c r="BB742" s="129" t="s">
        <v>1539</v>
      </c>
      <c r="BC742" s="129" t="s">
        <v>1539</v>
      </c>
      <c r="BD742" s="129" t="s">
        <v>1539</v>
      </c>
      <c r="BE742" s="129"/>
      <c r="BF742" s="129"/>
      <c r="BG742" s="129"/>
      <c r="BH742" s="129"/>
      <c r="BI742" s="129"/>
      <c r="BJ742" s="129"/>
      <c r="BK742" s="129"/>
      <c r="BL742" s="129"/>
      <c r="BM742" s="129"/>
      <c r="BN742" s="137"/>
      <c r="BO742" s="138"/>
      <c r="BP742" s="131"/>
      <c r="BQ742" s="99"/>
      <c r="BR742" s="139"/>
      <c r="BS742" s="132"/>
      <c r="BT742" s="99"/>
      <c r="BU742" s="134"/>
      <c r="BV742" s="135" t="s">
        <v>1539</v>
      </c>
      <c r="BW742" s="116"/>
      <c r="BY742" s="140" t="s">
        <v>1539</v>
      </c>
      <c r="BZ742" s="140" t="s">
        <v>1539</v>
      </c>
      <c r="CA742" s="140" t="s">
        <v>1539</v>
      </c>
      <c r="CB742" s="140" t="s">
        <v>1539</v>
      </c>
      <c r="CC742" s="140" t="s">
        <v>1539</v>
      </c>
      <c r="CD742" s="140" t="s">
        <v>1539</v>
      </c>
      <c r="CE742" s="140" t="s">
        <v>1539</v>
      </c>
      <c r="CF742" s="140" t="s">
        <v>1539</v>
      </c>
      <c r="CG742" s="140" t="s">
        <v>1539</v>
      </c>
      <c r="CH742" s="140" t="s">
        <v>1539</v>
      </c>
      <c r="CI742" s="140" t="s">
        <v>1539</v>
      </c>
      <c r="CJ742" s="140" t="s">
        <v>1539</v>
      </c>
      <c r="CL742" s="140"/>
      <c r="CM742" s="140"/>
      <c r="CN742" s="140"/>
      <c r="CO742" s="140"/>
      <c r="CP742" s="140"/>
      <c r="CQ742" s="140"/>
      <c r="CR742" s="140"/>
      <c r="CS742" s="140"/>
      <c r="CT742" s="140"/>
      <c r="CU742" s="140"/>
      <c r="CV742" s="140"/>
      <c r="CW742" s="140"/>
      <c r="CY742" s="103"/>
      <c r="CZ742" s="103"/>
      <c r="DA742" s="103"/>
      <c r="DB742" s="103"/>
      <c r="DC742" s="103"/>
      <c r="DD742" s="103"/>
      <c r="DE742" s="103"/>
      <c r="DF742" s="103"/>
      <c r="DG742" s="103"/>
      <c r="DH742" s="103"/>
      <c r="DI742" s="103"/>
      <c r="DJ742" s="103"/>
    </row>
    <row r="743" spans="1:114" s="184" customFormat="1" ht="15" customHeight="1" x14ac:dyDescent="0.25">
      <c r="A743" s="70">
        <v>-75.729777780000006</v>
      </c>
      <c r="B743" s="70">
        <v>5.4251388900000004</v>
      </c>
      <c r="C743" s="71">
        <v>1950</v>
      </c>
      <c r="D743" s="56">
        <v>26170290</v>
      </c>
      <c r="E743" s="56"/>
      <c r="F743" s="199" t="s">
        <v>1217</v>
      </c>
      <c r="G743" s="57" t="s">
        <v>78</v>
      </c>
      <c r="H743" s="82" t="s">
        <v>1218</v>
      </c>
      <c r="I743" s="129" t="s">
        <v>1539</v>
      </c>
      <c r="J743" s="129" t="s">
        <v>1539</v>
      </c>
      <c r="K743" s="129" t="s">
        <v>1539</v>
      </c>
      <c r="L743" s="129" t="s">
        <v>1539</v>
      </c>
      <c r="M743" s="129" t="s">
        <v>1539</v>
      </c>
      <c r="N743" s="129" t="s">
        <v>1539</v>
      </c>
      <c r="O743" s="129" t="s">
        <v>1539</v>
      </c>
      <c r="P743" s="129" t="s">
        <v>1539</v>
      </c>
      <c r="Q743" s="129" t="s">
        <v>1539</v>
      </c>
      <c r="R743" s="129" t="s">
        <v>1539</v>
      </c>
      <c r="S743" s="129" t="s">
        <v>1539</v>
      </c>
      <c r="T743" s="129" t="s">
        <v>1539</v>
      </c>
      <c r="U743" s="129" t="s">
        <v>1539</v>
      </c>
      <c r="V743" s="129" t="s">
        <v>1539</v>
      </c>
      <c r="W743" s="129" t="s">
        <v>1539</v>
      </c>
      <c r="X743" s="129" t="s">
        <v>1539</v>
      </c>
      <c r="Y743" s="129" t="s">
        <v>1539</v>
      </c>
      <c r="Z743" s="129" t="s">
        <v>1539</v>
      </c>
      <c r="AA743" s="129" t="s">
        <v>1539</v>
      </c>
      <c r="AB743" s="129" t="s">
        <v>1539</v>
      </c>
      <c r="AC743" s="129" t="s">
        <v>1539</v>
      </c>
      <c r="AD743" s="129" t="s">
        <v>1539</v>
      </c>
      <c r="AE743" s="129" t="s">
        <v>1539</v>
      </c>
      <c r="AF743" s="129" t="s">
        <v>1539</v>
      </c>
      <c r="AG743" s="129" t="s">
        <v>1539</v>
      </c>
      <c r="AH743" s="129" t="s">
        <v>1539</v>
      </c>
      <c r="AI743" s="129" t="s">
        <v>1539</v>
      </c>
      <c r="AJ743" s="129" t="s">
        <v>1539</v>
      </c>
      <c r="AK743" s="129" t="s">
        <v>1539</v>
      </c>
      <c r="AL743" s="129" t="s">
        <v>1539</v>
      </c>
      <c r="AM743" s="129"/>
      <c r="AN743" s="130"/>
      <c r="AO743" s="131"/>
      <c r="AP743" s="99"/>
      <c r="AQ743" s="132"/>
      <c r="AR743" s="99"/>
      <c r="AS743" s="133"/>
      <c r="AT743" s="134"/>
      <c r="AU743" s="135" t="s">
        <v>1539</v>
      </c>
      <c r="AV743" s="136"/>
      <c r="AW743" s="140"/>
      <c r="AX743" s="129" t="s">
        <v>1539</v>
      </c>
      <c r="AY743" s="129" t="s">
        <v>1539</v>
      </c>
      <c r="AZ743" s="129" t="s">
        <v>1539</v>
      </c>
      <c r="BA743" s="129" t="s">
        <v>1539</v>
      </c>
      <c r="BB743" s="129" t="s">
        <v>1539</v>
      </c>
      <c r="BC743" s="129" t="s">
        <v>1539</v>
      </c>
      <c r="BD743" s="129" t="s">
        <v>1539</v>
      </c>
      <c r="BE743" s="129"/>
      <c r="BF743" s="129"/>
      <c r="BG743" s="129"/>
      <c r="BH743" s="129"/>
      <c r="BI743" s="129"/>
      <c r="BJ743" s="129"/>
      <c r="BK743" s="129"/>
      <c r="BL743" s="129"/>
      <c r="BM743" s="129"/>
      <c r="BN743" s="137"/>
      <c r="BO743" s="138"/>
      <c r="BP743" s="131"/>
      <c r="BQ743" s="99"/>
      <c r="BR743" s="139"/>
      <c r="BS743" s="132"/>
      <c r="BT743" s="99"/>
      <c r="BU743" s="134"/>
      <c r="BV743" s="135" t="s">
        <v>1539</v>
      </c>
      <c r="BW743" s="116"/>
      <c r="BY743" s="140" t="s">
        <v>1539</v>
      </c>
      <c r="BZ743" s="140" t="s">
        <v>1539</v>
      </c>
      <c r="CA743" s="140" t="s">
        <v>1539</v>
      </c>
      <c r="CB743" s="140" t="s">
        <v>1539</v>
      </c>
      <c r="CC743" s="140" t="s">
        <v>1539</v>
      </c>
      <c r="CD743" s="140" t="s">
        <v>1539</v>
      </c>
      <c r="CE743" s="140" t="s">
        <v>1539</v>
      </c>
      <c r="CF743" s="140" t="s">
        <v>1539</v>
      </c>
      <c r="CG743" s="140" t="s">
        <v>1539</v>
      </c>
      <c r="CH743" s="140" t="s">
        <v>1539</v>
      </c>
      <c r="CI743" s="140" t="s">
        <v>1539</v>
      </c>
      <c r="CJ743" s="140" t="s">
        <v>1539</v>
      </c>
      <c r="CL743" s="140"/>
      <c r="CM743" s="140"/>
      <c r="CN743" s="140"/>
      <c r="CO743" s="140"/>
      <c r="CP743" s="140"/>
      <c r="CQ743" s="140"/>
      <c r="CR743" s="140"/>
      <c r="CS743" s="140"/>
      <c r="CT743" s="140"/>
      <c r="CU743" s="140"/>
      <c r="CV743" s="140"/>
      <c r="CW743" s="140"/>
      <c r="CY743" s="103"/>
      <c r="CZ743" s="103"/>
      <c r="DA743" s="103"/>
      <c r="DB743" s="103"/>
      <c r="DC743" s="103"/>
      <c r="DD743" s="103"/>
      <c r="DE743" s="103"/>
      <c r="DF743" s="103"/>
      <c r="DG743" s="103"/>
      <c r="DH743" s="103"/>
      <c r="DI743" s="103"/>
      <c r="DJ743" s="103"/>
    </row>
    <row r="744" spans="1:114" s="184" customFormat="1" ht="15" customHeight="1" x14ac:dyDescent="0.25">
      <c r="A744" s="70">
        <v>-76.031138889999994</v>
      </c>
      <c r="B744" s="70">
        <v>5.2337777799999996</v>
      </c>
      <c r="C744" s="71">
        <v>1530</v>
      </c>
      <c r="D744" s="56">
        <v>54015010</v>
      </c>
      <c r="E744" s="56"/>
      <c r="F744" s="199" t="s">
        <v>1219</v>
      </c>
      <c r="G744" s="57" t="s">
        <v>81</v>
      </c>
      <c r="H744" s="82" t="s">
        <v>1220</v>
      </c>
      <c r="I744" s="129" t="s">
        <v>1539</v>
      </c>
      <c r="J744" s="129" t="s">
        <v>1539</v>
      </c>
      <c r="K744" s="129" t="s">
        <v>1539</v>
      </c>
      <c r="L744" s="129" t="s">
        <v>1539</v>
      </c>
      <c r="M744" s="129" t="s">
        <v>1539</v>
      </c>
      <c r="N744" s="129" t="s">
        <v>1539</v>
      </c>
      <c r="O744" s="129" t="s">
        <v>1539</v>
      </c>
      <c r="P744" s="129" t="s">
        <v>1539</v>
      </c>
      <c r="Q744" s="129" t="s">
        <v>1539</v>
      </c>
      <c r="R744" s="129" t="s">
        <v>1539</v>
      </c>
      <c r="S744" s="129" t="s">
        <v>1539</v>
      </c>
      <c r="T744" s="129" t="s">
        <v>1539</v>
      </c>
      <c r="U744" s="129" t="s">
        <v>1539</v>
      </c>
      <c r="V744" s="129" t="s">
        <v>1539</v>
      </c>
      <c r="W744" s="129" t="s">
        <v>1539</v>
      </c>
      <c r="X744" s="129" t="s">
        <v>1539</v>
      </c>
      <c r="Y744" s="129" t="s">
        <v>1539</v>
      </c>
      <c r="Z744" s="129" t="s">
        <v>1539</v>
      </c>
      <c r="AA744" s="129" t="s">
        <v>1539</v>
      </c>
      <c r="AB744" s="129" t="s">
        <v>1539</v>
      </c>
      <c r="AC744" s="129" t="s">
        <v>1539</v>
      </c>
      <c r="AD744" s="129" t="s">
        <v>1539</v>
      </c>
      <c r="AE744" s="129" t="s">
        <v>1539</v>
      </c>
      <c r="AF744" s="129" t="s">
        <v>1539</v>
      </c>
      <c r="AG744" s="129" t="s">
        <v>1539</v>
      </c>
      <c r="AH744" s="129" t="s">
        <v>1539</v>
      </c>
      <c r="AI744" s="129" t="s">
        <v>1539</v>
      </c>
      <c r="AJ744" s="129" t="s">
        <v>1539</v>
      </c>
      <c r="AK744" s="129" t="s">
        <v>1539</v>
      </c>
      <c r="AL744" s="129" t="s">
        <v>1539</v>
      </c>
      <c r="AM744" s="129"/>
      <c r="AN744" s="130"/>
      <c r="AO744" s="131"/>
      <c r="AP744" s="99"/>
      <c r="AQ744" s="132"/>
      <c r="AR744" s="99"/>
      <c r="AS744" s="133"/>
      <c r="AT744" s="134"/>
      <c r="AU744" s="135">
        <v>28.2</v>
      </c>
      <c r="AV744" s="136"/>
      <c r="AW744" s="140"/>
      <c r="AX744" s="129" t="s">
        <v>1539</v>
      </c>
      <c r="AY744" s="129" t="s">
        <v>1539</v>
      </c>
      <c r="AZ744" s="129" t="s">
        <v>1539</v>
      </c>
      <c r="BA744" s="129" t="s">
        <v>1539</v>
      </c>
      <c r="BB744" s="129" t="s">
        <v>1539</v>
      </c>
      <c r="BC744" s="129" t="s">
        <v>1539</v>
      </c>
      <c r="BD744" s="129" t="s">
        <v>1539</v>
      </c>
      <c r="BE744" s="129"/>
      <c r="BF744" s="129"/>
      <c r="BG744" s="129"/>
      <c r="BH744" s="129"/>
      <c r="BI744" s="129"/>
      <c r="BJ744" s="129"/>
      <c r="BK744" s="129"/>
      <c r="BL744" s="129"/>
      <c r="BM744" s="129"/>
      <c r="BN744" s="137"/>
      <c r="BO744" s="138"/>
      <c r="BP744" s="131"/>
      <c r="BQ744" s="99"/>
      <c r="BR744" s="139"/>
      <c r="BS744" s="132"/>
      <c r="BT744" s="99"/>
      <c r="BU744" s="134"/>
      <c r="BV744" s="135">
        <v>28.8</v>
      </c>
      <c r="BW744" s="116"/>
      <c r="BY744" s="140">
        <v>27.7</v>
      </c>
      <c r="BZ744" s="140">
        <v>28.7</v>
      </c>
      <c r="CA744" s="140">
        <v>28</v>
      </c>
      <c r="CB744" s="140">
        <v>27.7</v>
      </c>
      <c r="CC744" s="140">
        <v>28.7</v>
      </c>
      <c r="CD744" s="140">
        <v>28.2</v>
      </c>
      <c r="CE744" s="140">
        <v>28</v>
      </c>
      <c r="CF744" s="140">
        <v>28.6</v>
      </c>
      <c r="CG744" s="140">
        <v>29.4</v>
      </c>
      <c r="CH744" s="140">
        <v>27.4</v>
      </c>
      <c r="CI744" s="140">
        <v>28.2</v>
      </c>
      <c r="CJ744" s="140">
        <v>28.8</v>
      </c>
      <c r="CL744" s="140">
        <v>23.888888888888889</v>
      </c>
      <c r="CM744" s="140">
        <v>24.117647058823529</v>
      </c>
      <c r="CN744" s="140">
        <v>24.644444444444449</v>
      </c>
      <c r="CO744" s="140">
        <v>24.610526315789471</v>
      </c>
      <c r="CP744" s="140">
        <v>25.077777777777779</v>
      </c>
      <c r="CQ744" s="140">
        <v>25.221052631578949</v>
      </c>
      <c r="CR744" s="140">
        <v>24.96</v>
      </c>
      <c r="CS744" s="140">
        <v>24.831578947368421</v>
      </c>
      <c r="CT744" s="140">
        <v>24.421052631578949</v>
      </c>
      <c r="CU744" s="140">
        <v>24.242105263157889</v>
      </c>
      <c r="CV744" s="140">
        <v>24.111111111111111</v>
      </c>
      <c r="CW744" s="140">
        <v>24</v>
      </c>
      <c r="CY744" s="103">
        <v>22</v>
      </c>
      <c r="CZ744" s="103">
        <v>22.111764705882351</v>
      </c>
      <c r="DA744" s="103">
        <v>22.44444444444445</v>
      </c>
      <c r="DB744" s="103">
        <v>22.547368421052632</v>
      </c>
      <c r="DC744" s="103">
        <v>22.715789473684211</v>
      </c>
      <c r="DD744" s="103">
        <v>22.5</v>
      </c>
      <c r="DE744" s="103">
        <v>22.428571428571431</v>
      </c>
      <c r="DF744" s="103">
        <v>22.52</v>
      </c>
      <c r="DG744" s="103">
        <v>22.344999999999999</v>
      </c>
      <c r="DH744" s="103">
        <v>22.045000000000002</v>
      </c>
      <c r="DI744" s="103">
        <v>21.86315789473684</v>
      </c>
      <c r="DJ744" s="103">
        <v>21.888888888888889</v>
      </c>
    </row>
    <row r="745" spans="1:114" s="184" customFormat="1" ht="15" customHeight="1" x14ac:dyDescent="0.25">
      <c r="A745" s="70">
        <v>-76.848472220000005</v>
      </c>
      <c r="B745" s="70">
        <v>2.3322222199999998</v>
      </c>
      <c r="C745" s="71">
        <v>920</v>
      </c>
      <c r="D745" s="56">
        <v>52010100</v>
      </c>
      <c r="E745" s="56"/>
      <c r="F745" s="199" t="s">
        <v>1221</v>
      </c>
      <c r="G745" s="57" t="s">
        <v>98</v>
      </c>
      <c r="H745" s="82" t="s">
        <v>1171</v>
      </c>
      <c r="I745" s="129" t="s">
        <v>1539</v>
      </c>
      <c r="J745" s="129" t="s">
        <v>1539</v>
      </c>
      <c r="K745" s="129" t="s">
        <v>1539</v>
      </c>
      <c r="L745" s="129" t="s">
        <v>1539</v>
      </c>
      <c r="M745" s="129" t="s">
        <v>1539</v>
      </c>
      <c r="N745" s="129" t="s">
        <v>1539</v>
      </c>
      <c r="O745" s="129" t="s">
        <v>1539</v>
      </c>
      <c r="P745" s="129" t="s">
        <v>1539</v>
      </c>
      <c r="Q745" s="129" t="s">
        <v>1539</v>
      </c>
      <c r="R745" s="129" t="s">
        <v>1539</v>
      </c>
      <c r="S745" s="129" t="s">
        <v>1539</v>
      </c>
      <c r="T745" s="129" t="s">
        <v>1539</v>
      </c>
      <c r="U745" s="129" t="s">
        <v>1539</v>
      </c>
      <c r="V745" s="129" t="s">
        <v>1539</v>
      </c>
      <c r="W745" s="129" t="s">
        <v>1539</v>
      </c>
      <c r="X745" s="129" t="s">
        <v>1539</v>
      </c>
      <c r="Y745" s="129" t="s">
        <v>1539</v>
      </c>
      <c r="Z745" s="129" t="s">
        <v>1539</v>
      </c>
      <c r="AA745" s="129" t="s">
        <v>1539</v>
      </c>
      <c r="AB745" s="129" t="s">
        <v>1539</v>
      </c>
      <c r="AC745" s="129" t="s">
        <v>1539</v>
      </c>
      <c r="AD745" s="129" t="s">
        <v>1539</v>
      </c>
      <c r="AE745" s="129" t="s">
        <v>1539</v>
      </c>
      <c r="AF745" s="129" t="s">
        <v>1539</v>
      </c>
      <c r="AG745" s="129" t="s">
        <v>1539</v>
      </c>
      <c r="AH745" s="129" t="s">
        <v>1539</v>
      </c>
      <c r="AI745" s="129" t="s">
        <v>1539</v>
      </c>
      <c r="AJ745" s="129" t="s">
        <v>1539</v>
      </c>
      <c r="AK745" s="129" t="s">
        <v>1539</v>
      </c>
      <c r="AL745" s="129" t="s">
        <v>1539</v>
      </c>
      <c r="AM745" s="129"/>
      <c r="AN745" s="130"/>
      <c r="AO745" s="131"/>
      <c r="AP745" s="99"/>
      <c r="AQ745" s="132"/>
      <c r="AR745" s="99"/>
      <c r="AS745" s="133"/>
      <c r="AT745" s="134"/>
      <c r="AU745" s="135" t="s">
        <v>1539</v>
      </c>
      <c r="AV745" s="136"/>
      <c r="AW745" s="140"/>
      <c r="AX745" s="129" t="s">
        <v>1539</v>
      </c>
      <c r="AY745" s="129" t="s">
        <v>1539</v>
      </c>
      <c r="AZ745" s="129" t="s">
        <v>1539</v>
      </c>
      <c r="BA745" s="129" t="s">
        <v>1539</v>
      </c>
      <c r="BB745" s="129" t="s">
        <v>1539</v>
      </c>
      <c r="BC745" s="129" t="s">
        <v>1539</v>
      </c>
      <c r="BD745" s="129" t="s">
        <v>1539</v>
      </c>
      <c r="BE745" s="129"/>
      <c r="BF745" s="129"/>
      <c r="BG745" s="129"/>
      <c r="BH745" s="129"/>
      <c r="BI745" s="129"/>
      <c r="BJ745" s="129"/>
      <c r="BK745" s="129"/>
      <c r="BL745" s="129"/>
      <c r="BM745" s="129"/>
      <c r="BN745" s="137"/>
      <c r="BO745" s="138"/>
      <c r="BP745" s="131"/>
      <c r="BQ745" s="99"/>
      <c r="BR745" s="139"/>
      <c r="BS745" s="132"/>
      <c r="BT745" s="99"/>
      <c r="BU745" s="134"/>
      <c r="BV745" s="135" t="s">
        <v>1539</v>
      </c>
      <c r="BW745" s="116"/>
      <c r="BY745" s="140" t="s">
        <v>1539</v>
      </c>
      <c r="BZ745" s="140" t="s">
        <v>1539</v>
      </c>
      <c r="CA745" s="140" t="s">
        <v>1539</v>
      </c>
      <c r="CB745" s="140" t="s">
        <v>1539</v>
      </c>
      <c r="CC745" s="140" t="s">
        <v>1539</v>
      </c>
      <c r="CD745" s="140" t="s">
        <v>1539</v>
      </c>
      <c r="CE745" s="140" t="s">
        <v>1539</v>
      </c>
      <c r="CF745" s="140" t="s">
        <v>1539</v>
      </c>
      <c r="CG745" s="140" t="s">
        <v>1539</v>
      </c>
      <c r="CH745" s="140" t="s">
        <v>1539</v>
      </c>
      <c r="CI745" s="140" t="s">
        <v>1539</v>
      </c>
      <c r="CJ745" s="140" t="s">
        <v>1539</v>
      </c>
      <c r="CL745" s="140"/>
      <c r="CM745" s="140"/>
      <c r="CN745" s="140"/>
      <c r="CO745" s="140"/>
      <c r="CP745" s="140"/>
      <c r="CQ745" s="140"/>
      <c r="CR745" s="140"/>
      <c r="CS745" s="140"/>
      <c r="CT745" s="140"/>
      <c r="CU745" s="140"/>
      <c r="CV745" s="140"/>
      <c r="CW745" s="140"/>
      <c r="CY745" s="103"/>
      <c r="CZ745" s="103"/>
      <c r="DA745" s="103"/>
      <c r="DB745" s="103"/>
      <c r="DC745" s="103"/>
      <c r="DD745" s="103"/>
      <c r="DE745" s="103"/>
      <c r="DF745" s="103"/>
      <c r="DG745" s="103"/>
      <c r="DH745" s="103"/>
      <c r="DI745" s="103"/>
      <c r="DJ745" s="103"/>
    </row>
    <row r="746" spans="1:114" s="184" customFormat="1" ht="15" customHeight="1" x14ac:dyDescent="0.25">
      <c r="A746" s="70">
        <v>-76.693166669999997</v>
      </c>
      <c r="B746" s="70">
        <v>5.1648611100000004</v>
      </c>
      <c r="C746" s="71">
        <v>90</v>
      </c>
      <c r="D746" s="56">
        <v>54010010</v>
      </c>
      <c r="E746" s="56"/>
      <c r="F746" s="199" t="s">
        <v>1222</v>
      </c>
      <c r="G746" s="57" t="s">
        <v>112</v>
      </c>
      <c r="H746" s="82" t="s">
        <v>1223</v>
      </c>
      <c r="I746" s="129" t="s">
        <v>1539</v>
      </c>
      <c r="J746" s="129" t="s">
        <v>1539</v>
      </c>
      <c r="K746" s="129" t="s">
        <v>1539</v>
      </c>
      <c r="L746" s="129" t="s">
        <v>1539</v>
      </c>
      <c r="M746" s="129" t="s">
        <v>1539</v>
      </c>
      <c r="N746" s="129" t="s">
        <v>1539</v>
      </c>
      <c r="O746" s="129" t="s">
        <v>1539</v>
      </c>
      <c r="P746" s="129" t="s">
        <v>1539</v>
      </c>
      <c r="Q746" s="129" t="s">
        <v>1539</v>
      </c>
      <c r="R746" s="129" t="s">
        <v>1539</v>
      </c>
      <c r="S746" s="129" t="s">
        <v>1539</v>
      </c>
      <c r="T746" s="129" t="s">
        <v>1539</v>
      </c>
      <c r="U746" s="129" t="s">
        <v>1539</v>
      </c>
      <c r="V746" s="129" t="s">
        <v>1539</v>
      </c>
      <c r="W746" s="129" t="s">
        <v>1539</v>
      </c>
      <c r="X746" s="129" t="s">
        <v>1539</v>
      </c>
      <c r="Y746" s="129" t="s">
        <v>1539</v>
      </c>
      <c r="Z746" s="129" t="s">
        <v>1539</v>
      </c>
      <c r="AA746" s="129" t="s">
        <v>1539</v>
      </c>
      <c r="AB746" s="129" t="s">
        <v>1539</v>
      </c>
      <c r="AC746" s="129" t="s">
        <v>1539</v>
      </c>
      <c r="AD746" s="129" t="s">
        <v>1539</v>
      </c>
      <c r="AE746" s="129" t="s">
        <v>1539</v>
      </c>
      <c r="AF746" s="129" t="s">
        <v>1539</v>
      </c>
      <c r="AG746" s="129" t="s">
        <v>1539</v>
      </c>
      <c r="AH746" s="129" t="s">
        <v>1539</v>
      </c>
      <c r="AI746" s="129" t="s">
        <v>1539</v>
      </c>
      <c r="AJ746" s="129" t="s">
        <v>1539</v>
      </c>
      <c r="AK746" s="129" t="s">
        <v>1539</v>
      </c>
      <c r="AL746" s="129" t="s">
        <v>1539</v>
      </c>
      <c r="AM746" s="129"/>
      <c r="AN746" s="130"/>
      <c r="AO746" s="131"/>
      <c r="AP746" s="99"/>
      <c r="AQ746" s="132"/>
      <c r="AR746" s="99"/>
      <c r="AS746" s="133"/>
      <c r="AT746" s="134"/>
      <c r="AU746" s="135" t="s">
        <v>1539</v>
      </c>
      <c r="AV746" s="136"/>
      <c r="AW746" s="140"/>
      <c r="AX746" s="129" t="s">
        <v>1539</v>
      </c>
      <c r="AY746" s="129" t="s">
        <v>1539</v>
      </c>
      <c r="AZ746" s="129" t="s">
        <v>1539</v>
      </c>
      <c r="BA746" s="129" t="s">
        <v>1539</v>
      </c>
      <c r="BB746" s="129" t="s">
        <v>1539</v>
      </c>
      <c r="BC746" s="129" t="s">
        <v>1539</v>
      </c>
      <c r="BD746" s="129" t="s">
        <v>1539</v>
      </c>
      <c r="BE746" s="129"/>
      <c r="BF746" s="129"/>
      <c r="BG746" s="129"/>
      <c r="BH746" s="129"/>
      <c r="BI746" s="129"/>
      <c r="BJ746" s="129"/>
      <c r="BK746" s="129"/>
      <c r="BL746" s="129"/>
      <c r="BM746" s="129"/>
      <c r="BN746" s="137"/>
      <c r="BO746" s="138"/>
      <c r="BP746" s="131"/>
      <c r="BQ746" s="99"/>
      <c r="BR746" s="139"/>
      <c r="BS746" s="132"/>
      <c r="BT746" s="99"/>
      <c r="BU746" s="134"/>
      <c r="BV746" s="135" t="s">
        <v>1539</v>
      </c>
      <c r="BW746" s="116"/>
      <c r="BY746" s="140" t="s">
        <v>1539</v>
      </c>
      <c r="BZ746" s="140" t="s">
        <v>1539</v>
      </c>
      <c r="CA746" s="140" t="s">
        <v>1539</v>
      </c>
      <c r="CB746" s="140" t="s">
        <v>1539</v>
      </c>
      <c r="CC746" s="140" t="s">
        <v>1539</v>
      </c>
      <c r="CD746" s="140" t="s">
        <v>1539</v>
      </c>
      <c r="CE746" s="140" t="s">
        <v>1539</v>
      </c>
      <c r="CF746" s="140" t="s">
        <v>1539</v>
      </c>
      <c r="CG746" s="140" t="s">
        <v>1539</v>
      </c>
      <c r="CH746" s="140" t="s">
        <v>1539</v>
      </c>
      <c r="CI746" s="140" t="s">
        <v>1539</v>
      </c>
      <c r="CJ746" s="140" t="s">
        <v>1539</v>
      </c>
      <c r="CL746" s="140"/>
      <c r="CM746" s="140"/>
      <c r="CN746" s="140"/>
      <c r="CO746" s="140"/>
      <c r="CP746" s="140"/>
      <c r="CQ746" s="140"/>
      <c r="CR746" s="140"/>
      <c r="CS746" s="140"/>
      <c r="CT746" s="140"/>
      <c r="CU746" s="140"/>
      <c r="CV746" s="140"/>
      <c r="CW746" s="140"/>
      <c r="CY746" s="103"/>
      <c r="CZ746" s="103"/>
      <c r="DA746" s="103"/>
      <c r="DB746" s="103"/>
      <c r="DC746" s="103"/>
      <c r="DD746" s="103"/>
      <c r="DE746" s="103"/>
      <c r="DF746" s="103"/>
      <c r="DG746" s="103"/>
      <c r="DH746" s="103"/>
      <c r="DI746" s="103"/>
      <c r="DJ746" s="103"/>
    </row>
    <row r="747" spans="1:114" s="184" customFormat="1" ht="15" customHeight="1" x14ac:dyDescent="0.25">
      <c r="A747" s="70">
        <v>-76.404055560000003</v>
      </c>
      <c r="B747" s="70">
        <v>2.3630833299999998</v>
      </c>
      <c r="C747" s="71">
        <v>2900</v>
      </c>
      <c r="D747" s="56">
        <v>26020320</v>
      </c>
      <c r="E747" s="56"/>
      <c r="F747" s="199" t="s">
        <v>1224</v>
      </c>
      <c r="G747" s="57" t="s">
        <v>98</v>
      </c>
      <c r="H747" s="82" t="s">
        <v>262</v>
      </c>
      <c r="I747" s="129" t="s">
        <v>1539</v>
      </c>
      <c r="J747" s="129" t="s">
        <v>1539</v>
      </c>
      <c r="K747" s="129" t="s">
        <v>1539</v>
      </c>
      <c r="L747" s="129" t="s">
        <v>1539</v>
      </c>
      <c r="M747" s="129" t="s">
        <v>1539</v>
      </c>
      <c r="N747" s="129" t="s">
        <v>1539</v>
      </c>
      <c r="O747" s="129" t="s">
        <v>1539</v>
      </c>
      <c r="P747" s="129" t="s">
        <v>1539</v>
      </c>
      <c r="Q747" s="129" t="s">
        <v>1539</v>
      </c>
      <c r="R747" s="129" t="s">
        <v>1539</v>
      </c>
      <c r="S747" s="129" t="s">
        <v>1539</v>
      </c>
      <c r="T747" s="129" t="s">
        <v>1539</v>
      </c>
      <c r="U747" s="129" t="s">
        <v>1539</v>
      </c>
      <c r="V747" s="129" t="s">
        <v>1539</v>
      </c>
      <c r="W747" s="129" t="s">
        <v>1539</v>
      </c>
      <c r="X747" s="129" t="s">
        <v>1539</v>
      </c>
      <c r="Y747" s="129" t="s">
        <v>1539</v>
      </c>
      <c r="Z747" s="129" t="s">
        <v>1539</v>
      </c>
      <c r="AA747" s="129" t="s">
        <v>1539</v>
      </c>
      <c r="AB747" s="129" t="s">
        <v>1539</v>
      </c>
      <c r="AC747" s="129" t="s">
        <v>1539</v>
      </c>
      <c r="AD747" s="129" t="s">
        <v>1539</v>
      </c>
      <c r="AE747" s="129" t="s">
        <v>1539</v>
      </c>
      <c r="AF747" s="129" t="s">
        <v>1539</v>
      </c>
      <c r="AG747" s="129" t="s">
        <v>1539</v>
      </c>
      <c r="AH747" s="129" t="s">
        <v>1539</v>
      </c>
      <c r="AI747" s="129" t="s">
        <v>1539</v>
      </c>
      <c r="AJ747" s="129" t="s">
        <v>1539</v>
      </c>
      <c r="AK747" s="129" t="s">
        <v>1539</v>
      </c>
      <c r="AL747" s="129" t="s">
        <v>1539</v>
      </c>
      <c r="AM747" s="129"/>
      <c r="AN747" s="130"/>
      <c r="AO747" s="131"/>
      <c r="AP747" s="99"/>
      <c r="AQ747" s="132"/>
      <c r="AR747" s="99"/>
      <c r="AS747" s="133"/>
      <c r="AT747" s="134"/>
      <c r="AU747" s="135" t="s">
        <v>1539</v>
      </c>
      <c r="AV747" s="136"/>
      <c r="AW747" s="140"/>
      <c r="AX747" s="129" t="s">
        <v>1539</v>
      </c>
      <c r="AY747" s="129" t="s">
        <v>1539</v>
      </c>
      <c r="AZ747" s="129" t="s">
        <v>1539</v>
      </c>
      <c r="BA747" s="129" t="s">
        <v>1539</v>
      </c>
      <c r="BB747" s="129" t="s">
        <v>1539</v>
      </c>
      <c r="BC747" s="129" t="s">
        <v>1539</v>
      </c>
      <c r="BD747" s="129" t="s">
        <v>1539</v>
      </c>
      <c r="BE747" s="129"/>
      <c r="BF747" s="129"/>
      <c r="BG747" s="129"/>
      <c r="BH747" s="129"/>
      <c r="BI747" s="129"/>
      <c r="BJ747" s="129"/>
      <c r="BK747" s="129"/>
      <c r="BL747" s="129"/>
      <c r="BM747" s="129"/>
      <c r="BN747" s="137"/>
      <c r="BO747" s="138"/>
      <c r="BP747" s="131"/>
      <c r="BQ747" s="99"/>
      <c r="BR747" s="139"/>
      <c r="BS747" s="132"/>
      <c r="BT747" s="99"/>
      <c r="BU747" s="134"/>
      <c r="BV747" s="135" t="s">
        <v>1539</v>
      </c>
      <c r="BW747" s="116"/>
      <c r="BY747" s="140" t="s">
        <v>1539</v>
      </c>
      <c r="BZ747" s="140" t="s">
        <v>1539</v>
      </c>
      <c r="CA747" s="140" t="s">
        <v>1539</v>
      </c>
      <c r="CB747" s="140" t="s">
        <v>1539</v>
      </c>
      <c r="CC747" s="140" t="s">
        <v>1539</v>
      </c>
      <c r="CD747" s="140" t="s">
        <v>1539</v>
      </c>
      <c r="CE747" s="140" t="s">
        <v>1539</v>
      </c>
      <c r="CF747" s="140" t="s">
        <v>1539</v>
      </c>
      <c r="CG747" s="140" t="s">
        <v>1539</v>
      </c>
      <c r="CH747" s="140" t="s">
        <v>1539</v>
      </c>
      <c r="CI747" s="140" t="s">
        <v>1539</v>
      </c>
      <c r="CJ747" s="140" t="s">
        <v>1539</v>
      </c>
      <c r="CL747" s="140"/>
      <c r="CM747" s="140"/>
      <c r="CN747" s="140"/>
      <c r="CO747" s="140"/>
      <c r="CP747" s="140"/>
      <c r="CQ747" s="140"/>
      <c r="CR747" s="140"/>
      <c r="CS747" s="140"/>
      <c r="CT747" s="140"/>
      <c r="CU747" s="140"/>
      <c r="CV747" s="140"/>
      <c r="CW747" s="140"/>
      <c r="CY747" s="103"/>
      <c r="CZ747" s="103"/>
      <c r="DA747" s="103"/>
      <c r="DB747" s="103"/>
      <c r="DC747" s="103"/>
      <c r="DD747" s="103"/>
      <c r="DE747" s="103"/>
      <c r="DF747" s="103"/>
      <c r="DG747" s="103"/>
      <c r="DH747" s="103"/>
      <c r="DI747" s="103"/>
      <c r="DJ747" s="103"/>
    </row>
    <row r="748" spans="1:114" s="184" customFormat="1" ht="15" customHeight="1" x14ac:dyDescent="0.25">
      <c r="A748" s="70">
        <v>-76.383332999999993</v>
      </c>
      <c r="B748" s="70">
        <v>5.9</v>
      </c>
      <c r="C748" s="71">
        <v>470</v>
      </c>
      <c r="D748" s="56">
        <v>54020040</v>
      </c>
      <c r="E748" s="56"/>
      <c r="F748" s="199" t="s">
        <v>1225</v>
      </c>
      <c r="G748" s="57" t="s">
        <v>112</v>
      </c>
      <c r="H748" s="82" t="s">
        <v>1226</v>
      </c>
      <c r="I748" s="129" t="s">
        <v>1539</v>
      </c>
      <c r="J748" s="129" t="s">
        <v>1539</v>
      </c>
      <c r="K748" s="129" t="s">
        <v>1539</v>
      </c>
      <c r="L748" s="129" t="s">
        <v>1539</v>
      </c>
      <c r="M748" s="129" t="s">
        <v>1539</v>
      </c>
      <c r="N748" s="129" t="s">
        <v>1539</v>
      </c>
      <c r="O748" s="129" t="s">
        <v>1539</v>
      </c>
      <c r="P748" s="129" t="s">
        <v>1539</v>
      </c>
      <c r="Q748" s="129" t="s">
        <v>1539</v>
      </c>
      <c r="R748" s="129" t="s">
        <v>1539</v>
      </c>
      <c r="S748" s="129" t="s">
        <v>1539</v>
      </c>
      <c r="T748" s="129" t="s">
        <v>1539</v>
      </c>
      <c r="U748" s="129" t="s">
        <v>1539</v>
      </c>
      <c r="V748" s="129" t="s">
        <v>1539</v>
      </c>
      <c r="W748" s="129" t="s">
        <v>1539</v>
      </c>
      <c r="X748" s="129" t="s">
        <v>1539</v>
      </c>
      <c r="Y748" s="129" t="s">
        <v>1539</v>
      </c>
      <c r="Z748" s="129" t="s">
        <v>1539</v>
      </c>
      <c r="AA748" s="129" t="s">
        <v>1539</v>
      </c>
      <c r="AB748" s="129" t="s">
        <v>1539</v>
      </c>
      <c r="AC748" s="129" t="s">
        <v>1539</v>
      </c>
      <c r="AD748" s="129" t="s">
        <v>1539</v>
      </c>
      <c r="AE748" s="129" t="s">
        <v>1539</v>
      </c>
      <c r="AF748" s="129" t="s">
        <v>1539</v>
      </c>
      <c r="AG748" s="129" t="s">
        <v>1539</v>
      </c>
      <c r="AH748" s="129" t="s">
        <v>1539</v>
      </c>
      <c r="AI748" s="129" t="s">
        <v>1539</v>
      </c>
      <c r="AJ748" s="129" t="s">
        <v>1539</v>
      </c>
      <c r="AK748" s="129" t="s">
        <v>1539</v>
      </c>
      <c r="AL748" s="129" t="s">
        <v>1539</v>
      </c>
      <c r="AM748" s="129"/>
      <c r="AN748" s="130"/>
      <c r="AO748" s="131"/>
      <c r="AP748" s="99"/>
      <c r="AQ748" s="132"/>
      <c r="AR748" s="99"/>
      <c r="AS748" s="133"/>
      <c r="AT748" s="134"/>
      <c r="AU748" s="135" t="s">
        <v>1539</v>
      </c>
      <c r="AV748" s="136"/>
      <c r="AW748" s="140"/>
      <c r="AX748" s="129" t="s">
        <v>1539</v>
      </c>
      <c r="AY748" s="129" t="s">
        <v>1539</v>
      </c>
      <c r="AZ748" s="129" t="s">
        <v>1539</v>
      </c>
      <c r="BA748" s="129" t="s">
        <v>1539</v>
      </c>
      <c r="BB748" s="129" t="s">
        <v>1539</v>
      </c>
      <c r="BC748" s="129" t="s">
        <v>1539</v>
      </c>
      <c r="BD748" s="129" t="s">
        <v>1539</v>
      </c>
      <c r="BE748" s="129"/>
      <c r="BF748" s="129"/>
      <c r="BG748" s="129"/>
      <c r="BH748" s="129"/>
      <c r="BI748" s="129"/>
      <c r="BJ748" s="129"/>
      <c r="BK748" s="129"/>
      <c r="BL748" s="129"/>
      <c r="BM748" s="129"/>
      <c r="BN748" s="137"/>
      <c r="BO748" s="138"/>
      <c r="BP748" s="131"/>
      <c r="BQ748" s="99"/>
      <c r="BR748" s="139"/>
      <c r="BS748" s="132"/>
      <c r="BT748" s="99"/>
      <c r="BU748" s="134"/>
      <c r="BV748" s="135" t="s">
        <v>1539</v>
      </c>
      <c r="BW748" s="116"/>
      <c r="BY748" s="140" t="s">
        <v>1539</v>
      </c>
      <c r="BZ748" s="140" t="s">
        <v>1539</v>
      </c>
      <c r="CA748" s="140" t="s">
        <v>1539</v>
      </c>
      <c r="CB748" s="140" t="s">
        <v>1539</v>
      </c>
      <c r="CC748" s="140" t="s">
        <v>1539</v>
      </c>
      <c r="CD748" s="140" t="s">
        <v>1539</v>
      </c>
      <c r="CE748" s="140" t="s">
        <v>1539</v>
      </c>
      <c r="CF748" s="140" t="s">
        <v>1539</v>
      </c>
      <c r="CG748" s="140" t="s">
        <v>1539</v>
      </c>
      <c r="CH748" s="140" t="s">
        <v>1539</v>
      </c>
      <c r="CI748" s="140" t="s">
        <v>1539</v>
      </c>
      <c r="CJ748" s="140" t="s">
        <v>1539</v>
      </c>
      <c r="CL748" s="140"/>
      <c r="CM748" s="140"/>
      <c r="CN748" s="140"/>
      <c r="CO748" s="140"/>
      <c r="CP748" s="140"/>
      <c r="CQ748" s="140"/>
      <c r="CR748" s="140"/>
      <c r="CS748" s="140"/>
      <c r="CT748" s="140"/>
      <c r="CU748" s="140"/>
      <c r="CV748" s="140"/>
      <c r="CW748" s="140"/>
      <c r="CY748" s="103"/>
      <c r="CZ748" s="103"/>
      <c r="DA748" s="103"/>
      <c r="DB748" s="103"/>
      <c r="DC748" s="103"/>
      <c r="DD748" s="103"/>
      <c r="DE748" s="103"/>
      <c r="DF748" s="103"/>
      <c r="DG748" s="103"/>
      <c r="DH748" s="103"/>
      <c r="DI748" s="103"/>
      <c r="DJ748" s="103"/>
    </row>
    <row r="749" spans="1:114" s="184" customFormat="1" ht="15" customHeight="1" x14ac:dyDescent="0.25">
      <c r="A749" s="70">
        <v>-75.816666999999995</v>
      </c>
      <c r="B749" s="70">
        <v>4.3166669999999998</v>
      </c>
      <c r="C749" s="71">
        <v>1245</v>
      </c>
      <c r="D749" s="56">
        <v>26120120</v>
      </c>
      <c r="E749" s="56"/>
      <c r="F749" s="199" t="s">
        <v>1166</v>
      </c>
      <c r="G749" s="57" t="s">
        <v>95</v>
      </c>
      <c r="H749" s="82" t="s">
        <v>1227</v>
      </c>
      <c r="I749" s="129" t="s">
        <v>1539</v>
      </c>
      <c r="J749" s="129" t="s">
        <v>1539</v>
      </c>
      <c r="K749" s="129" t="s">
        <v>1539</v>
      </c>
      <c r="L749" s="129" t="s">
        <v>1539</v>
      </c>
      <c r="M749" s="129" t="s">
        <v>1539</v>
      </c>
      <c r="N749" s="129" t="s">
        <v>1539</v>
      </c>
      <c r="O749" s="129" t="s">
        <v>1539</v>
      </c>
      <c r="P749" s="129" t="s">
        <v>1539</v>
      </c>
      <c r="Q749" s="129" t="s">
        <v>1539</v>
      </c>
      <c r="R749" s="129" t="s">
        <v>1539</v>
      </c>
      <c r="S749" s="129" t="s">
        <v>1539</v>
      </c>
      <c r="T749" s="129" t="s">
        <v>1539</v>
      </c>
      <c r="U749" s="129" t="s">
        <v>1539</v>
      </c>
      <c r="V749" s="129" t="s">
        <v>1539</v>
      </c>
      <c r="W749" s="129" t="s">
        <v>1539</v>
      </c>
      <c r="X749" s="129" t="s">
        <v>1539</v>
      </c>
      <c r="Y749" s="129" t="s">
        <v>1539</v>
      </c>
      <c r="Z749" s="129" t="s">
        <v>1539</v>
      </c>
      <c r="AA749" s="129" t="s">
        <v>1539</v>
      </c>
      <c r="AB749" s="129" t="s">
        <v>1539</v>
      </c>
      <c r="AC749" s="129" t="s">
        <v>1539</v>
      </c>
      <c r="AD749" s="129" t="s">
        <v>1539</v>
      </c>
      <c r="AE749" s="129" t="s">
        <v>1539</v>
      </c>
      <c r="AF749" s="129" t="s">
        <v>1539</v>
      </c>
      <c r="AG749" s="129" t="s">
        <v>1539</v>
      </c>
      <c r="AH749" s="129" t="s">
        <v>1539</v>
      </c>
      <c r="AI749" s="129" t="s">
        <v>1539</v>
      </c>
      <c r="AJ749" s="129" t="s">
        <v>1539</v>
      </c>
      <c r="AK749" s="129" t="s">
        <v>1539</v>
      </c>
      <c r="AL749" s="129" t="s">
        <v>1539</v>
      </c>
      <c r="AM749" s="129"/>
      <c r="AN749" s="130"/>
      <c r="AO749" s="131"/>
      <c r="AP749" s="99"/>
      <c r="AQ749" s="132"/>
      <c r="AR749" s="99"/>
      <c r="AS749" s="133"/>
      <c r="AT749" s="134"/>
      <c r="AU749" s="135" t="s">
        <v>1539</v>
      </c>
      <c r="AV749" s="136"/>
      <c r="AW749" s="140"/>
      <c r="AX749" s="129" t="s">
        <v>1539</v>
      </c>
      <c r="AY749" s="129" t="s">
        <v>1539</v>
      </c>
      <c r="AZ749" s="129" t="s">
        <v>1539</v>
      </c>
      <c r="BA749" s="129" t="s">
        <v>1539</v>
      </c>
      <c r="BB749" s="129" t="s">
        <v>1539</v>
      </c>
      <c r="BC749" s="129" t="s">
        <v>1539</v>
      </c>
      <c r="BD749" s="129" t="s">
        <v>1539</v>
      </c>
      <c r="BE749" s="129"/>
      <c r="BF749" s="129"/>
      <c r="BG749" s="129"/>
      <c r="BH749" s="129"/>
      <c r="BI749" s="129"/>
      <c r="BJ749" s="129"/>
      <c r="BK749" s="129"/>
      <c r="BL749" s="129"/>
      <c r="BM749" s="129"/>
      <c r="BN749" s="137"/>
      <c r="BO749" s="138"/>
      <c r="BP749" s="131"/>
      <c r="BQ749" s="99"/>
      <c r="BR749" s="139"/>
      <c r="BS749" s="132"/>
      <c r="BT749" s="99"/>
      <c r="BU749" s="134"/>
      <c r="BV749" s="135" t="s">
        <v>1539</v>
      </c>
      <c r="BW749" s="116"/>
      <c r="BY749" s="140" t="s">
        <v>1539</v>
      </c>
      <c r="BZ749" s="140" t="s">
        <v>1539</v>
      </c>
      <c r="CA749" s="140" t="s">
        <v>1539</v>
      </c>
      <c r="CB749" s="140" t="s">
        <v>1539</v>
      </c>
      <c r="CC749" s="140" t="s">
        <v>1539</v>
      </c>
      <c r="CD749" s="140" t="s">
        <v>1539</v>
      </c>
      <c r="CE749" s="140" t="s">
        <v>1539</v>
      </c>
      <c r="CF749" s="140" t="s">
        <v>1539</v>
      </c>
      <c r="CG749" s="140" t="s">
        <v>1539</v>
      </c>
      <c r="CH749" s="140" t="s">
        <v>1539</v>
      </c>
      <c r="CI749" s="140" t="s">
        <v>1539</v>
      </c>
      <c r="CJ749" s="140" t="s">
        <v>1539</v>
      </c>
      <c r="CL749" s="140"/>
      <c r="CM749" s="140"/>
      <c r="CN749" s="140"/>
      <c r="CO749" s="140"/>
      <c r="CP749" s="140"/>
      <c r="CQ749" s="140"/>
      <c r="CR749" s="140"/>
      <c r="CS749" s="140"/>
      <c r="CT749" s="140"/>
      <c r="CU749" s="140"/>
      <c r="CV749" s="140"/>
      <c r="CW749" s="140"/>
      <c r="CY749" s="103"/>
      <c r="CZ749" s="103"/>
      <c r="DA749" s="103"/>
      <c r="DB749" s="103"/>
      <c r="DC749" s="103"/>
      <c r="DD749" s="103"/>
      <c r="DE749" s="103"/>
      <c r="DF749" s="103"/>
      <c r="DG749" s="103"/>
      <c r="DH749" s="103"/>
      <c r="DI749" s="103"/>
      <c r="DJ749" s="103"/>
    </row>
    <row r="750" spans="1:114" s="184" customFormat="1" ht="15" customHeight="1" x14ac:dyDescent="0.25">
      <c r="A750" s="70">
        <v>-75.349999999999994</v>
      </c>
      <c r="B750" s="70">
        <v>4.9333330000000002</v>
      </c>
      <c r="C750" s="71">
        <v>4150</v>
      </c>
      <c r="D750" s="56">
        <v>26155150</v>
      </c>
      <c r="E750" s="56"/>
      <c r="F750" s="199" t="s">
        <v>1228</v>
      </c>
      <c r="G750" s="57" t="s">
        <v>78</v>
      </c>
      <c r="H750" s="82" t="s">
        <v>1229</v>
      </c>
      <c r="I750" s="129" t="s">
        <v>1539</v>
      </c>
      <c r="J750" s="129" t="s">
        <v>1539</v>
      </c>
      <c r="K750" s="129" t="s">
        <v>1539</v>
      </c>
      <c r="L750" s="129" t="s">
        <v>1539</v>
      </c>
      <c r="M750" s="129" t="s">
        <v>1539</v>
      </c>
      <c r="N750" s="129" t="s">
        <v>1539</v>
      </c>
      <c r="O750" s="129" t="s">
        <v>1539</v>
      </c>
      <c r="P750" s="129" t="s">
        <v>1539</v>
      </c>
      <c r="Q750" s="129" t="s">
        <v>1539</v>
      </c>
      <c r="R750" s="129" t="s">
        <v>1539</v>
      </c>
      <c r="S750" s="129" t="s">
        <v>1539</v>
      </c>
      <c r="T750" s="129" t="s">
        <v>1539</v>
      </c>
      <c r="U750" s="129" t="s">
        <v>1539</v>
      </c>
      <c r="V750" s="129" t="s">
        <v>1539</v>
      </c>
      <c r="W750" s="129" t="s">
        <v>1539</v>
      </c>
      <c r="X750" s="129" t="s">
        <v>1539</v>
      </c>
      <c r="Y750" s="129" t="s">
        <v>1539</v>
      </c>
      <c r="Z750" s="129" t="s">
        <v>1539</v>
      </c>
      <c r="AA750" s="129" t="s">
        <v>1539</v>
      </c>
      <c r="AB750" s="129" t="s">
        <v>1539</v>
      </c>
      <c r="AC750" s="129" t="s">
        <v>1539</v>
      </c>
      <c r="AD750" s="129" t="s">
        <v>1539</v>
      </c>
      <c r="AE750" s="129" t="s">
        <v>1539</v>
      </c>
      <c r="AF750" s="129" t="s">
        <v>1539</v>
      </c>
      <c r="AG750" s="129" t="s">
        <v>1539</v>
      </c>
      <c r="AH750" s="129" t="s">
        <v>1539</v>
      </c>
      <c r="AI750" s="129" t="s">
        <v>1539</v>
      </c>
      <c r="AJ750" s="129" t="s">
        <v>1539</v>
      </c>
      <c r="AK750" s="129" t="s">
        <v>1539</v>
      </c>
      <c r="AL750" s="129" t="s">
        <v>1539</v>
      </c>
      <c r="AM750" s="129"/>
      <c r="AN750" s="130"/>
      <c r="AO750" s="131"/>
      <c r="AP750" s="99"/>
      <c r="AQ750" s="132"/>
      <c r="AR750" s="99"/>
      <c r="AS750" s="133"/>
      <c r="AT750" s="134"/>
      <c r="AU750" s="135" t="s">
        <v>1539</v>
      </c>
      <c r="AV750" s="136"/>
      <c r="AW750" s="140"/>
      <c r="AX750" s="129" t="s">
        <v>1539</v>
      </c>
      <c r="AY750" s="129" t="s">
        <v>1539</v>
      </c>
      <c r="AZ750" s="129" t="s">
        <v>1539</v>
      </c>
      <c r="BA750" s="129" t="s">
        <v>1539</v>
      </c>
      <c r="BB750" s="129" t="s">
        <v>1539</v>
      </c>
      <c r="BC750" s="129" t="s">
        <v>1539</v>
      </c>
      <c r="BD750" s="129" t="s">
        <v>1539</v>
      </c>
      <c r="BE750" s="129"/>
      <c r="BF750" s="129"/>
      <c r="BG750" s="129"/>
      <c r="BH750" s="129"/>
      <c r="BI750" s="129"/>
      <c r="BJ750" s="129"/>
      <c r="BK750" s="129"/>
      <c r="BL750" s="129"/>
      <c r="BM750" s="129"/>
      <c r="BN750" s="137"/>
      <c r="BO750" s="138"/>
      <c r="BP750" s="131"/>
      <c r="BQ750" s="99"/>
      <c r="BR750" s="139"/>
      <c r="BS750" s="132"/>
      <c r="BT750" s="99"/>
      <c r="BU750" s="134"/>
      <c r="BV750" s="135" t="s">
        <v>1539</v>
      </c>
      <c r="BW750" s="116"/>
      <c r="BY750" s="140" t="s">
        <v>1539</v>
      </c>
      <c r="BZ750" s="140" t="s">
        <v>1539</v>
      </c>
      <c r="CA750" s="140" t="s">
        <v>1539</v>
      </c>
      <c r="CB750" s="140" t="s">
        <v>1539</v>
      </c>
      <c r="CC750" s="140" t="s">
        <v>1539</v>
      </c>
      <c r="CD750" s="140" t="s">
        <v>1539</v>
      </c>
      <c r="CE750" s="140" t="s">
        <v>1539</v>
      </c>
      <c r="CF750" s="140" t="s">
        <v>1539</v>
      </c>
      <c r="CG750" s="140" t="s">
        <v>1539</v>
      </c>
      <c r="CH750" s="140" t="s">
        <v>1539</v>
      </c>
      <c r="CI750" s="140" t="s">
        <v>1539</v>
      </c>
      <c r="CJ750" s="140" t="s">
        <v>1539</v>
      </c>
      <c r="CL750" s="140"/>
      <c r="CM750" s="140"/>
      <c r="CN750" s="140"/>
      <c r="CO750" s="140"/>
      <c r="CP750" s="140"/>
      <c r="CQ750" s="140"/>
      <c r="CR750" s="140"/>
      <c r="CS750" s="140"/>
      <c r="CT750" s="140"/>
      <c r="CU750" s="140"/>
      <c r="CV750" s="140"/>
      <c r="CW750" s="140"/>
      <c r="CY750" s="103"/>
      <c r="CZ750" s="103"/>
      <c r="DA750" s="103"/>
      <c r="DB750" s="103"/>
      <c r="DC750" s="103"/>
      <c r="DD750" s="103"/>
      <c r="DE750" s="103"/>
      <c r="DF750" s="103"/>
      <c r="DG750" s="103"/>
      <c r="DH750" s="103"/>
      <c r="DI750" s="103"/>
      <c r="DJ750" s="103"/>
    </row>
    <row r="751" spans="1:114" s="184" customFormat="1" ht="15" customHeight="1" thickBot="1" x14ac:dyDescent="0.3">
      <c r="A751" s="70">
        <v>-75.416667000000004</v>
      </c>
      <c r="B751" s="70">
        <v>4.7833329999999998</v>
      </c>
      <c r="C751" s="71">
        <v>4000</v>
      </c>
      <c r="D751" s="56">
        <v>26135140</v>
      </c>
      <c r="E751" s="56"/>
      <c r="F751" s="199" t="s">
        <v>843</v>
      </c>
      <c r="G751" s="57" t="s">
        <v>81</v>
      </c>
      <c r="H751" s="82" t="s">
        <v>1230</v>
      </c>
      <c r="I751" s="129" t="s">
        <v>1539</v>
      </c>
      <c r="J751" s="129" t="s">
        <v>1539</v>
      </c>
      <c r="K751" s="129" t="s">
        <v>1539</v>
      </c>
      <c r="L751" s="129" t="s">
        <v>1539</v>
      </c>
      <c r="M751" s="129" t="s">
        <v>1539</v>
      </c>
      <c r="N751" s="129" t="s">
        <v>1539</v>
      </c>
      <c r="O751" s="129" t="s">
        <v>1539</v>
      </c>
      <c r="P751" s="129" t="s">
        <v>1539</v>
      </c>
      <c r="Q751" s="129" t="s">
        <v>1539</v>
      </c>
      <c r="R751" s="129" t="s">
        <v>1539</v>
      </c>
      <c r="S751" s="129" t="s">
        <v>1539</v>
      </c>
      <c r="T751" s="129" t="s">
        <v>1539</v>
      </c>
      <c r="U751" s="129" t="s">
        <v>1539</v>
      </c>
      <c r="V751" s="129" t="s">
        <v>1539</v>
      </c>
      <c r="W751" s="129" t="s">
        <v>1539</v>
      </c>
      <c r="X751" s="129" t="s">
        <v>1539</v>
      </c>
      <c r="Y751" s="129" t="s">
        <v>1539</v>
      </c>
      <c r="Z751" s="129" t="s">
        <v>1539</v>
      </c>
      <c r="AA751" s="129" t="s">
        <v>1539</v>
      </c>
      <c r="AB751" s="129" t="s">
        <v>1539</v>
      </c>
      <c r="AC751" s="129" t="s">
        <v>1539</v>
      </c>
      <c r="AD751" s="129" t="s">
        <v>1539</v>
      </c>
      <c r="AE751" s="129" t="s">
        <v>1539</v>
      </c>
      <c r="AF751" s="129" t="s">
        <v>1539</v>
      </c>
      <c r="AG751" s="129" t="s">
        <v>1539</v>
      </c>
      <c r="AH751" s="129" t="s">
        <v>1539</v>
      </c>
      <c r="AI751" s="129" t="s">
        <v>1539</v>
      </c>
      <c r="AJ751" s="129" t="s">
        <v>1539</v>
      </c>
      <c r="AK751" s="129" t="s">
        <v>1539</v>
      </c>
      <c r="AL751" s="129" t="s">
        <v>1539</v>
      </c>
      <c r="AM751" s="129"/>
      <c r="AN751" s="130"/>
      <c r="AO751" s="131"/>
      <c r="AP751" s="99"/>
      <c r="AQ751" s="132"/>
      <c r="AR751" s="99"/>
      <c r="AS751" s="133"/>
      <c r="AT751" s="134"/>
      <c r="AU751" s="135" t="s">
        <v>1539</v>
      </c>
      <c r="AV751" s="136"/>
      <c r="AW751" s="140"/>
      <c r="AX751" s="129" t="s">
        <v>1539</v>
      </c>
      <c r="AY751" s="129" t="s">
        <v>1539</v>
      </c>
      <c r="AZ751" s="129" t="s">
        <v>1539</v>
      </c>
      <c r="BA751" s="129" t="s">
        <v>1539</v>
      </c>
      <c r="BB751" s="129" t="s">
        <v>1539</v>
      </c>
      <c r="BC751" s="129" t="s">
        <v>1539</v>
      </c>
      <c r="BD751" s="129" t="s">
        <v>1539</v>
      </c>
      <c r="BE751" s="129"/>
      <c r="BF751" s="129"/>
      <c r="BG751" s="129"/>
      <c r="BH751" s="129"/>
      <c r="BI751" s="129"/>
      <c r="BJ751" s="129"/>
      <c r="BK751" s="129"/>
      <c r="BL751" s="129"/>
      <c r="BM751" s="129"/>
      <c r="BN751" s="137"/>
      <c r="BO751" s="138"/>
      <c r="BP751" s="131"/>
      <c r="BQ751" s="99"/>
      <c r="BR751" s="139"/>
      <c r="BS751" s="132"/>
      <c r="BT751" s="99"/>
      <c r="BU751" s="134"/>
      <c r="BV751" s="135" t="s">
        <v>1539</v>
      </c>
      <c r="BW751" s="116"/>
      <c r="BY751" s="140" t="s">
        <v>1539</v>
      </c>
      <c r="BZ751" s="140" t="s">
        <v>1539</v>
      </c>
      <c r="CA751" s="140" t="s">
        <v>1539</v>
      </c>
      <c r="CB751" s="140" t="s">
        <v>1539</v>
      </c>
      <c r="CC751" s="140" t="s">
        <v>1539</v>
      </c>
      <c r="CD751" s="140" t="s">
        <v>1539</v>
      </c>
      <c r="CE751" s="140" t="s">
        <v>1539</v>
      </c>
      <c r="CF751" s="140" t="s">
        <v>1539</v>
      </c>
      <c r="CG751" s="140" t="s">
        <v>1539</v>
      </c>
      <c r="CH751" s="140" t="s">
        <v>1539</v>
      </c>
      <c r="CI751" s="140" t="s">
        <v>1539</v>
      </c>
      <c r="CJ751" s="140" t="s">
        <v>1539</v>
      </c>
      <c r="CL751" s="140"/>
      <c r="CM751" s="140"/>
      <c r="CN751" s="140"/>
      <c r="CO751" s="140"/>
      <c r="CP751" s="140"/>
      <c r="CQ751" s="140"/>
      <c r="CR751" s="140"/>
      <c r="CS751" s="140"/>
      <c r="CT751" s="140"/>
      <c r="CU751" s="140"/>
      <c r="CV751" s="140"/>
      <c r="CW751" s="140"/>
      <c r="CY751" s="103"/>
      <c r="CZ751" s="103"/>
      <c r="DA751" s="103"/>
      <c r="DB751" s="103"/>
      <c r="DC751" s="103"/>
      <c r="DD751" s="103"/>
      <c r="DE751" s="103"/>
      <c r="DF751" s="103"/>
      <c r="DG751" s="103"/>
      <c r="DH751" s="103"/>
      <c r="DI751" s="103"/>
      <c r="DJ751" s="103"/>
    </row>
    <row r="752" spans="1:114" s="49" customFormat="1" ht="15" customHeight="1" thickTop="1" thickBot="1" x14ac:dyDescent="0.3">
      <c r="A752" s="51"/>
      <c r="B752" s="51"/>
      <c r="C752" s="52"/>
      <c r="D752" s="53"/>
      <c r="E752" s="53"/>
      <c r="F752" s="95" t="s">
        <v>1231</v>
      </c>
      <c r="G752" s="55"/>
      <c r="H752" s="54"/>
      <c r="I752" s="145"/>
      <c r="J752" s="145"/>
      <c r="K752" s="145"/>
      <c r="L752" s="145"/>
      <c r="M752" s="145"/>
      <c r="N752" s="145"/>
      <c r="O752" s="145"/>
      <c r="P752" s="145"/>
      <c r="Q752" s="145"/>
      <c r="R752" s="145"/>
      <c r="S752" s="145"/>
      <c r="T752" s="145"/>
      <c r="U752" s="145"/>
      <c r="V752" s="145"/>
      <c r="W752" s="145"/>
      <c r="X752" s="145"/>
      <c r="Y752" s="145"/>
      <c r="Z752" s="145"/>
      <c r="AA752" s="145"/>
      <c r="AB752" s="145"/>
      <c r="AC752" s="145"/>
      <c r="AD752" s="145"/>
      <c r="AE752" s="145"/>
      <c r="AF752" s="145"/>
      <c r="AG752" s="145"/>
      <c r="AH752" s="145"/>
      <c r="AI752" s="145"/>
      <c r="AJ752" s="145"/>
      <c r="AK752" s="145"/>
      <c r="AL752" s="145"/>
      <c r="AM752" s="145"/>
      <c r="AN752" s="145"/>
      <c r="AO752" s="146"/>
      <c r="AP752" s="146"/>
      <c r="AQ752" s="147"/>
      <c r="AR752" s="148"/>
      <c r="AS752" s="149"/>
      <c r="AT752" s="148"/>
      <c r="AU752" s="148"/>
      <c r="AV752" s="148"/>
      <c r="AW752" s="212"/>
      <c r="AX752" s="145"/>
      <c r="AY752" s="145"/>
      <c r="AZ752" s="145"/>
      <c r="BA752" s="145"/>
      <c r="BB752" s="145"/>
      <c r="BC752" s="145"/>
      <c r="BD752" s="145"/>
      <c r="BE752" s="145"/>
      <c r="BF752" s="145"/>
      <c r="BG752" s="145"/>
      <c r="BH752" s="145"/>
      <c r="BI752" s="145"/>
      <c r="BJ752" s="145"/>
      <c r="BK752" s="145"/>
      <c r="BL752" s="145"/>
      <c r="BM752" s="145"/>
      <c r="BN752" s="150"/>
      <c r="BO752" s="151"/>
      <c r="BP752" s="146"/>
      <c r="BQ752" s="146"/>
      <c r="BR752" s="152"/>
      <c r="BS752" s="147"/>
      <c r="BT752" s="148"/>
      <c r="BU752" s="148"/>
      <c r="BV752" s="148"/>
      <c r="BW752" s="153"/>
      <c r="BX752" s="184"/>
      <c r="BY752" s="212"/>
      <c r="BZ752" s="212"/>
      <c r="CA752" s="212"/>
      <c r="CB752" s="212"/>
      <c r="CC752" s="212"/>
      <c r="CD752" s="212"/>
      <c r="CE752" s="212"/>
      <c r="CF752" s="212"/>
      <c r="CG752" s="212"/>
      <c r="CH752" s="212"/>
      <c r="CI752" s="212"/>
      <c r="CJ752" s="212"/>
      <c r="CL752" s="127"/>
      <c r="CM752" s="127"/>
      <c r="CN752" s="127"/>
      <c r="CO752" s="127"/>
      <c r="CP752" s="127"/>
      <c r="CQ752" s="127"/>
      <c r="CR752" s="127"/>
      <c r="CS752" s="127"/>
      <c r="CT752" s="127"/>
      <c r="CU752" s="127"/>
      <c r="CV752" s="127"/>
      <c r="CW752" s="127"/>
      <c r="CY752" s="153"/>
      <c r="CZ752" s="128"/>
      <c r="DA752" s="128"/>
      <c r="DB752" s="128"/>
      <c r="DC752" s="128"/>
      <c r="DD752" s="128"/>
      <c r="DE752" s="128"/>
      <c r="DF752" s="128"/>
      <c r="DG752" s="128"/>
      <c r="DH752" s="128"/>
      <c r="DI752" s="128"/>
      <c r="DJ752" s="128"/>
    </row>
    <row r="753" spans="1:114" ht="15" customHeight="1" thickTop="1" x14ac:dyDescent="0.25">
      <c r="A753" s="70">
        <v>-77.216388888889</v>
      </c>
      <c r="B753" s="70">
        <v>1.9546388888890001</v>
      </c>
      <c r="C753" s="71">
        <v>650</v>
      </c>
      <c r="D753" s="56">
        <v>52010060</v>
      </c>
      <c r="E753" s="56"/>
      <c r="F753" s="195" t="s">
        <v>1232</v>
      </c>
      <c r="G753" s="74" t="s">
        <v>104</v>
      </c>
      <c r="H753" s="73" t="s">
        <v>1233</v>
      </c>
      <c r="I753" s="129" t="s">
        <v>1539</v>
      </c>
      <c r="J753" s="129" t="s">
        <v>1539</v>
      </c>
      <c r="K753" s="129" t="s">
        <v>1539</v>
      </c>
      <c r="L753" s="129" t="s">
        <v>1539</v>
      </c>
      <c r="M753" s="129" t="s">
        <v>1539</v>
      </c>
      <c r="N753" s="129" t="s">
        <v>1539</v>
      </c>
      <c r="O753" s="129" t="s">
        <v>1539</v>
      </c>
      <c r="P753" s="129" t="s">
        <v>1539</v>
      </c>
      <c r="Q753" s="129" t="s">
        <v>1539</v>
      </c>
      <c r="R753" s="129" t="s">
        <v>1539</v>
      </c>
      <c r="S753" s="129" t="s">
        <v>1539</v>
      </c>
      <c r="T753" s="129" t="s">
        <v>1539</v>
      </c>
      <c r="U753" s="129" t="s">
        <v>1539</v>
      </c>
      <c r="V753" s="129" t="s">
        <v>1539</v>
      </c>
      <c r="W753" s="129" t="s">
        <v>1539</v>
      </c>
      <c r="X753" s="129" t="s">
        <v>1539</v>
      </c>
      <c r="Y753" s="129" t="s">
        <v>1539</v>
      </c>
      <c r="Z753" s="129" t="s">
        <v>1539</v>
      </c>
      <c r="AA753" s="129" t="s">
        <v>1539</v>
      </c>
      <c r="AB753" s="129" t="s">
        <v>1539</v>
      </c>
      <c r="AC753" s="129" t="s">
        <v>1539</v>
      </c>
      <c r="AD753" s="129" t="s">
        <v>1539</v>
      </c>
      <c r="AE753" s="129" t="s">
        <v>1539</v>
      </c>
      <c r="AF753" s="129" t="s">
        <v>1539</v>
      </c>
      <c r="AG753" s="129" t="s">
        <v>1539</v>
      </c>
      <c r="AH753" s="129" t="s">
        <v>1539</v>
      </c>
      <c r="AI753" s="129" t="s">
        <v>1539</v>
      </c>
      <c r="AJ753" s="129" t="s">
        <v>1539</v>
      </c>
      <c r="AK753" s="129" t="s">
        <v>1539</v>
      </c>
      <c r="AL753" s="129" t="s">
        <v>1539</v>
      </c>
      <c r="AM753" s="129"/>
      <c r="AN753" s="130"/>
      <c r="AO753" s="131"/>
      <c r="AQ753" s="132"/>
      <c r="AR753" s="99"/>
      <c r="AS753" s="133"/>
      <c r="AT753" s="134"/>
      <c r="AU753" s="135" t="s">
        <v>1539</v>
      </c>
      <c r="AV753" s="136"/>
      <c r="AW753" s="140"/>
      <c r="AX753" s="129" t="s">
        <v>1539</v>
      </c>
      <c r="AY753" s="129" t="s">
        <v>1539</v>
      </c>
      <c r="AZ753" s="129" t="s">
        <v>1539</v>
      </c>
      <c r="BA753" s="129" t="s">
        <v>1539</v>
      </c>
      <c r="BB753" s="129" t="s">
        <v>1539</v>
      </c>
      <c r="BC753" s="129" t="s">
        <v>1539</v>
      </c>
      <c r="BD753" s="129" t="s">
        <v>1539</v>
      </c>
      <c r="BE753" s="129"/>
      <c r="BF753" s="129"/>
      <c r="BG753" s="129"/>
      <c r="BH753" s="129"/>
      <c r="BI753" s="129"/>
      <c r="BJ753" s="129"/>
      <c r="BK753" s="129"/>
      <c r="BL753" s="129"/>
      <c r="BM753" s="129"/>
      <c r="BN753" s="137"/>
      <c r="BO753" s="138"/>
      <c r="BP753" s="131"/>
      <c r="BQ753" s="99"/>
      <c r="BR753" s="139"/>
      <c r="BS753" s="132"/>
      <c r="BT753" s="99"/>
      <c r="BU753" s="134"/>
      <c r="BV753" s="135" t="s">
        <v>1539</v>
      </c>
      <c r="BW753" s="116"/>
      <c r="BY753" s="140" t="s">
        <v>1539</v>
      </c>
      <c r="BZ753" s="140" t="s">
        <v>1539</v>
      </c>
      <c r="CA753" s="140" t="s">
        <v>1539</v>
      </c>
      <c r="CB753" s="140" t="s">
        <v>1539</v>
      </c>
      <c r="CC753" s="140" t="s">
        <v>1539</v>
      </c>
      <c r="CD753" s="140" t="s">
        <v>1539</v>
      </c>
      <c r="CE753" s="140" t="s">
        <v>1539</v>
      </c>
      <c r="CF753" s="140" t="s">
        <v>1539</v>
      </c>
      <c r="CG753" s="140" t="s">
        <v>1539</v>
      </c>
      <c r="CH753" s="140" t="s">
        <v>1539</v>
      </c>
      <c r="CI753" s="140" t="s">
        <v>1539</v>
      </c>
      <c r="CJ753" s="140" t="s">
        <v>1539</v>
      </c>
      <c r="CL753" s="140"/>
      <c r="CM753" s="140"/>
      <c r="CN753" s="140"/>
      <c r="CO753" s="140"/>
      <c r="CP753" s="140"/>
      <c r="CQ753" s="140"/>
      <c r="CR753" s="140"/>
      <c r="CS753" s="140"/>
      <c r="CT753" s="140"/>
      <c r="CU753" s="140"/>
      <c r="CV753" s="140"/>
      <c r="CW753" s="140"/>
      <c r="CY753" s="105">
        <v>31.458333333333329</v>
      </c>
      <c r="CZ753" s="105">
        <v>31.416666666666671</v>
      </c>
      <c r="DA753" s="105">
        <v>30.169230769230769</v>
      </c>
      <c r="DB753" s="105">
        <v>30.535714285714288</v>
      </c>
      <c r="DC753" s="105">
        <v>30.00714285714286</v>
      </c>
      <c r="DD753" s="105">
        <v>29.06666666666667</v>
      </c>
      <c r="DE753" s="105">
        <v>29.24285714285714</v>
      </c>
      <c r="DF753" s="105">
        <v>29.715384615384622</v>
      </c>
      <c r="DG753" s="105">
        <v>31.22666666666667</v>
      </c>
      <c r="DH753" s="105">
        <v>31.673333333333328</v>
      </c>
      <c r="DI753" s="105">
        <v>31.3</v>
      </c>
      <c r="DJ753" s="105">
        <v>31.12</v>
      </c>
    </row>
    <row r="754" spans="1:114" ht="15" customHeight="1" x14ac:dyDescent="0.25">
      <c r="A754" s="70">
        <v>-78.695583330000005</v>
      </c>
      <c r="B754" s="70">
        <v>1.5501944400000001</v>
      </c>
      <c r="C754" s="71">
        <v>16</v>
      </c>
      <c r="D754" s="50">
        <v>51025090</v>
      </c>
      <c r="E754" s="56"/>
      <c r="F754" s="195" t="s">
        <v>1234</v>
      </c>
      <c r="G754" s="57" t="s">
        <v>104</v>
      </c>
      <c r="H754" s="82" t="s">
        <v>1235</v>
      </c>
      <c r="I754" s="129">
        <v>30.3</v>
      </c>
      <c r="J754" s="129">
        <v>30.4</v>
      </c>
      <c r="K754" s="129">
        <v>30.6</v>
      </c>
      <c r="L754" s="129">
        <v>31.1</v>
      </c>
      <c r="M754" s="129">
        <v>31.2</v>
      </c>
      <c r="N754" s="129">
        <v>31.3</v>
      </c>
      <c r="O754" s="129">
        <v>30.2</v>
      </c>
      <c r="P754" s="129">
        <v>31.2</v>
      </c>
      <c r="Q754" s="129">
        <v>31.4</v>
      </c>
      <c r="R754" s="129">
        <v>31.2</v>
      </c>
      <c r="S754" s="129">
        <v>31.3</v>
      </c>
      <c r="T754" s="129">
        <v>31.1</v>
      </c>
      <c r="U754" s="129">
        <v>31</v>
      </c>
      <c r="V754" s="129">
        <v>31.4</v>
      </c>
      <c r="W754" s="129">
        <v>31.2</v>
      </c>
      <c r="X754" s="129">
        <v>31.3</v>
      </c>
      <c r="Y754" s="129">
        <v>31.1</v>
      </c>
      <c r="Z754" s="129">
        <v>31.3</v>
      </c>
      <c r="AA754" s="129">
        <v>31</v>
      </c>
      <c r="AB754" s="129">
        <v>31.1</v>
      </c>
      <c r="AC754" s="129">
        <v>31.2</v>
      </c>
      <c r="AD754" s="129">
        <v>31.3</v>
      </c>
      <c r="AE754" s="129">
        <v>31.8</v>
      </c>
      <c r="AF754" s="129">
        <v>31.2</v>
      </c>
      <c r="AG754" s="129">
        <v>31</v>
      </c>
      <c r="AH754" s="129">
        <v>30.8</v>
      </c>
      <c r="AI754" s="129">
        <v>31.5</v>
      </c>
      <c r="AJ754" s="129">
        <v>28</v>
      </c>
      <c r="AK754" s="129">
        <v>27.3</v>
      </c>
      <c r="AL754" s="129">
        <v>29</v>
      </c>
      <c r="AM754" s="129"/>
      <c r="AN754" s="130">
        <f>+LOOKUP(1000,I754:AM754)</f>
        <v>29</v>
      </c>
      <c r="AO754" s="131"/>
      <c r="AQ754" s="132"/>
      <c r="AR754" s="99"/>
      <c r="AS754" s="133"/>
      <c r="AT754" s="134">
        <f>+MAX(I754:AM754)</f>
        <v>31.8</v>
      </c>
      <c r="AU754" s="135">
        <v>33.6</v>
      </c>
      <c r="AV754" s="136">
        <f>+AT754-AU754</f>
        <v>-1.8000000000000007</v>
      </c>
      <c r="AW754" s="140"/>
      <c r="AX754" s="129">
        <v>30.3</v>
      </c>
      <c r="AY754" s="129">
        <v>31.9</v>
      </c>
      <c r="AZ754" s="129">
        <v>28.7</v>
      </c>
      <c r="BA754" s="129">
        <v>29</v>
      </c>
      <c r="BB754" s="129">
        <v>29.3</v>
      </c>
      <c r="BC754" s="129">
        <v>31.3</v>
      </c>
      <c r="BD754" s="129">
        <v>32.1</v>
      </c>
      <c r="BE754" s="129"/>
      <c r="BF754" s="129"/>
      <c r="BG754" s="129"/>
      <c r="BH754" s="129"/>
      <c r="BI754" s="129"/>
      <c r="BJ754" s="129"/>
      <c r="BK754" s="129"/>
      <c r="BL754" s="129"/>
      <c r="BM754" s="129"/>
      <c r="BN754" s="137">
        <f>+LOOKUP(1000,AX754:BM754)</f>
        <v>32.1</v>
      </c>
      <c r="BO754" s="138"/>
      <c r="BP754" s="131"/>
      <c r="BQ754" s="99">
        <f>+BN754-BP754</f>
        <v>32.1</v>
      </c>
      <c r="BR754" s="139"/>
      <c r="BS754" s="132">
        <f>+AVERAGE(AX754:BM754)</f>
        <v>30.371428571428574</v>
      </c>
      <c r="BT754" s="99">
        <f>+BS754-BP754</f>
        <v>30.371428571428574</v>
      </c>
      <c r="BU754" s="134">
        <f>+MAX(AX754:BM754)</f>
        <v>32.1</v>
      </c>
      <c r="BV754" s="135">
        <v>33.4</v>
      </c>
      <c r="BW754" s="116">
        <f>+BU754-BV754</f>
        <v>-1.2999999999999972</v>
      </c>
      <c r="BY754" s="140">
        <v>34.6</v>
      </c>
      <c r="BZ754" s="140">
        <v>34.4</v>
      </c>
      <c r="CA754" s="140">
        <v>35.1</v>
      </c>
      <c r="CB754" s="140">
        <v>35</v>
      </c>
      <c r="CC754" s="140">
        <v>34.4</v>
      </c>
      <c r="CD754" s="140">
        <v>34.200000000000003</v>
      </c>
      <c r="CE754" s="140">
        <v>34.1</v>
      </c>
      <c r="CF754" s="140">
        <v>34.299999999999997</v>
      </c>
      <c r="CG754" s="140">
        <v>33.6</v>
      </c>
      <c r="CH754" s="140">
        <v>33.6</v>
      </c>
      <c r="CI754" s="140">
        <v>33.6</v>
      </c>
      <c r="CJ754" s="140">
        <v>33.4</v>
      </c>
      <c r="CL754" s="140">
        <v>32.082352941176467</v>
      </c>
      <c r="CM754" s="140">
        <v>32.528571428571432</v>
      </c>
      <c r="CN754" s="140">
        <v>33.259090909090908</v>
      </c>
      <c r="CO754" s="140">
        <v>33</v>
      </c>
      <c r="CP754" s="140">
        <v>32.05833333333333</v>
      </c>
      <c r="CQ754" s="140">
        <v>31.552</v>
      </c>
      <c r="CR754" s="140">
        <v>31.331818181818189</v>
      </c>
      <c r="CS754" s="140">
        <v>31.190909090909091</v>
      </c>
      <c r="CT754" s="140">
        <v>31.22727272727273</v>
      </c>
      <c r="CU754" s="140">
        <v>31.304545454545458</v>
      </c>
      <c r="CV754" s="140">
        <v>31.361904761904761</v>
      </c>
      <c r="CW754" s="140">
        <v>31.05238095238095</v>
      </c>
      <c r="CY754" s="105">
        <v>29.976470588235301</v>
      </c>
      <c r="CZ754" s="105">
        <v>30.595238095238091</v>
      </c>
      <c r="DA754" s="105">
        <v>31.086363636363629</v>
      </c>
      <c r="DB754" s="105">
        <v>31.026086956521741</v>
      </c>
      <c r="DC754" s="105">
        <v>30.320833333333329</v>
      </c>
      <c r="DD754" s="105">
        <v>29.811999999999991</v>
      </c>
      <c r="DE754" s="105">
        <v>29.695454545454549</v>
      </c>
      <c r="DF754" s="105">
        <v>29.486363636363631</v>
      </c>
      <c r="DG754" s="105">
        <v>29.286363636363639</v>
      </c>
      <c r="DH754" s="105">
        <v>29.377272727272729</v>
      </c>
      <c r="DI754" s="105">
        <v>29.476190476190471</v>
      </c>
      <c r="DJ754" s="105">
        <v>29.43809523809524</v>
      </c>
    </row>
    <row r="755" spans="1:114" ht="15" customHeight="1" x14ac:dyDescent="0.25">
      <c r="A755" s="70">
        <v>-78.73</v>
      </c>
      <c r="B755" s="70">
        <v>1.81916667</v>
      </c>
      <c r="C755" s="71">
        <v>1</v>
      </c>
      <c r="D755" s="56">
        <v>51035020</v>
      </c>
      <c r="E755" s="56"/>
      <c r="F755" s="198" t="s">
        <v>1236</v>
      </c>
      <c r="G755" s="57" t="s">
        <v>104</v>
      </c>
      <c r="H755" s="82" t="s">
        <v>1237</v>
      </c>
      <c r="I755" s="129" t="s">
        <v>1539</v>
      </c>
      <c r="J755" s="129" t="s">
        <v>1539</v>
      </c>
      <c r="K755" s="129" t="s">
        <v>1539</v>
      </c>
      <c r="L755" s="129" t="s">
        <v>1539</v>
      </c>
      <c r="M755" s="129" t="s">
        <v>1539</v>
      </c>
      <c r="N755" s="129" t="s">
        <v>1539</v>
      </c>
      <c r="O755" s="129" t="s">
        <v>1539</v>
      </c>
      <c r="P755" s="129" t="s">
        <v>1539</v>
      </c>
      <c r="Q755" s="129" t="s">
        <v>1539</v>
      </c>
      <c r="R755" s="129" t="s">
        <v>1539</v>
      </c>
      <c r="S755" s="129" t="s">
        <v>1539</v>
      </c>
      <c r="T755" s="129" t="s">
        <v>1539</v>
      </c>
      <c r="U755" s="129" t="s">
        <v>1539</v>
      </c>
      <c r="V755" s="129" t="s">
        <v>1539</v>
      </c>
      <c r="W755" s="129" t="s">
        <v>1539</v>
      </c>
      <c r="X755" s="129" t="s">
        <v>1539</v>
      </c>
      <c r="Y755" s="129" t="s">
        <v>1539</v>
      </c>
      <c r="Z755" s="129" t="s">
        <v>1539</v>
      </c>
      <c r="AA755" s="129" t="s">
        <v>1539</v>
      </c>
      <c r="AB755" s="129" t="s">
        <v>1539</v>
      </c>
      <c r="AC755" s="129" t="s">
        <v>1539</v>
      </c>
      <c r="AD755" s="129" t="s">
        <v>1539</v>
      </c>
      <c r="AE755" s="129" t="s">
        <v>1539</v>
      </c>
      <c r="AF755" s="129" t="s">
        <v>1539</v>
      </c>
      <c r="AG755" s="129" t="s">
        <v>1539</v>
      </c>
      <c r="AH755" s="129" t="s">
        <v>1539</v>
      </c>
      <c r="AI755" s="129" t="s">
        <v>1539</v>
      </c>
      <c r="AJ755" s="129" t="s">
        <v>1539</v>
      </c>
      <c r="AK755" s="129" t="s">
        <v>1539</v>
      </c>
      <c r="AL755" s="129" t="s">
        <v>1539</v>
      </c>
      <c r="AM755" s="129"/>
      <c r="AN755" s="130"/>
      <c r="AO755" s="131"/>
      <c r="AQ755" s="132"/>
      <c r="AR755" s="99"/>
      <c r="AS755" s="133"/>
      <c r="AT755" s="134"/>
      <c r="AU755" s="135" t="s">
        <v>1539</v>
      </c>
      <c r="AV755" s="136"/>
      <c r="AW755" s="140"/>
      <c r="AX755" s="129" t="s">
        <v>1539</v>
      </c>
      <c r="AY755" s="129" t="s">
        <v>1539</v>
      </c>
      <c r="AZ755" s="129" t="s">
        <v>1539</v>
      </c>
      <c r="BA755" s="129" t="s">
        <v>1539</v>
      </c>
      <c r="BB755" s="129" t="s">
        <v>1539</v>
      </c>
      <c r="BC755" s="129" t="s">
        <v>1539</v>
      </c>
      <c r="BD755" s="129" t="s">
        <v>1539</v>
      </c>
      <c r="BE755" s="129"/>
      <c r="BF755" s="129"/>
      <c r="BG755" s="129"/>
      <c r="BH755" s="129"/>
      <c r="BI755" s="129"/>
      <c r="BJ755" s="129"/>
      <c r="BK755" s="129"/>
      <c r="BL755" s="129"/>
      <c r="BM755" s="129"/>
      <c r="BN755" s="137"/>
      <c r="BO755" s="138"/>
      <c r="BP755" s="131"/>
      <c r="BQ755" s="99"/>
      <c r="BR755" s="139"/>
      <c r="BS755" s="132"/>
      <c r="BT755" s="99"/>
      <c r="BU755" s="134"/>
      <c r="BV755" s="135" t="s">
        <v>1539</v>
      </c>
      <c r="BW755" s="116"/>
      <c r="BY755" s="140" t="s">
        <v>1539</v>
      </c>
      <c r="BZ755" s="140" t="s">
        <v>1539</v>
      </c>
      <c r="CA755" s="140" t="s">
        <v>1539</v>
      </c>
      <c r="CB755" s="140" t="s">
        <v>1539</v>
      </c>
      <c r="CC755" s="140" t="s">
        <v>1539</v>
      </c>
      <c r="CD755" s="140" t="s">
        <v>1539</v>
      </c>
      <c r="CE755" s="140" t="s">
        <v>1539</v>
      </c>
      <c r="CF755" s="140" t="s">
        <v>1539</v>
      </c>
      <c r="CG755" s="140" t="s">
        <v>1539</v>
      </c>
      <c r="CH755" s="140" t="s">
        <v>1539</v>
      </c>
      <c r="CI755" s="140" t="s">
        <v>1539</v>
      </c>
      <c r="CJ755" s="140" t="s">
        <v>1539</v>
      </c>
      <c r="CL755" s="140">
        <v>29.1</v>
      </c>
      <c r="CM755" s="140">
        <v>29.3</v>
      </c>
      <c r="CN755" s="140">
        <v>29.6</v>
      </c>
      <c r="CO755" s="140">
        <v>29.7</v>
      </c>
      <c r="CP755" s="140">
        <v>29.4</v>
      </c>
      <c r="CQ755" s="140">
        <v>29.2</v>
      </c>
      <c r="CR755" s="140">
        <v>29.1</v>
      </c>
      <c r="CS755" s="140">
        <v>29.1</v>
      </c>
      <c r="CT755" s="140">
        <v>28.9</v>
      </c>
      <c r="CU755" s="140">
        <v>28.9</v>
      </c>
      <c r="CV755" s="140">
        <v>28.7</v>
      </c>
      <c r="CW755" s="140">
        <v>28.8</v>
      </c>
      <c r="CY755" s="105">
        <v>32.231250000000003</v>
      </c>
      <c r="CZ755" s="105">
        <v>32.787500000000001</v>
      </c>
      <c r="DA755" s="105">
        <v>32.752941176470593</v>
      </c>
      <c r="DB755" s="105">
        <v>32.470588235294123</v>
      </c>
      <c r="DC755" s="105">
        <v>32.422222222222217</v>
      </c>
      <c r="DD755" s="105">
        <v>32.900000000000013</v>
      </c>
      <c r="DE755" s="105">
        <v>34.194444444444443</v>
      </c>
      <c r="DF755" s="105">
        <v>35.422222222222217</v>
      </c>
      <c r="DG755" s="105">
        <v>35.161111111111111</v>
      </c>
      <c r="DH755" s="105">
        <v>33.038888888888877</v>
      </c>
      <c r="DI755" s="105">
        <v>31.435294117647061</v>
      </c>
      <c r="DJ755" s="105">
        <v>31.370588235294122</v>
      </c>
    </row>
    <row r="756" spans="1:114" ht="15" customHeight="1" x14ac:dyDescent="0.25">
      <c r="A756" s="70">
        <v>-77.303083330000007</v>
      </c>
      <c r="B756" s="70">
        <v>1.1982222199999999</v>
      </c>
      <c r="C756" s="71">
        <v>2710</v>
      </c>
      <c r="D756" s="56">
        <v>52045010</v>
      </c>
      <c r="E756" s="56"/>
      <c r="F756" s="196" t="s">
        <v>1238</v>
      </c>
      <c r="G756" s="57" t="s">
        <v>104</v>
      </c>
      <c r="H756" s="82" t="s">
        <v>1239</v>
      </c>
      <c r="I756" s="129">
        <v>20</v>
      </c>
      <c r="J756" s="129">
        <v>19.399999999999999</v>
      </c>
      <c r="K756" s="129">
        <v>17.899999999999999</v>
      </c>
      <c r="L756" s="129">
        <v>19.2</v>
      </c>
      <c r="M756" s="129">
        <v>15.6</v>
      </c>
      <c r="N756" s="129">
        <v>20.2</v>
      </c>
      <c r="O756" s="129">
        <v>20.8</v>
      </c>
      <c r="P756" s="129">
        <v>20.6</v>
      </c>
      <c r="Q756" s="129">
        <v>17.399999999999999</v>
      </c>
      <c r="R756" s="129">
        <v>18.399999999999999</v>
      </c>
      <c r="S756" s="129">
        <v>19.399999999999999</v>
      </c>
      <c r="T756" s="129">
        <v>20.399999999999999</v>
      </c>
      <c r="U756" s="129">
        <v>18.600000000000001</v>
      </c>
      <c r="V756" s="129" t="s">
        <v>1539</v>
      </c>
      <c r="W756" s="129">
        <v>16.600000000000001</v>
      </c>
      <c r="X756" s="129">
        <v>15.8</v>
      </c>
      <c r="Y756" s="129">
        <v>18.8</v>
      </c>
      <c r="Z756" s="129">
        <v>19</v>
      </c>
      <c r="AA756" s="129">
        <v>20.8</v>
      </c>
      <c r="AB756" s="129">
        <v>17.2</v>
      </c>
      <c r="AC756" s="129">
        <v>18.399999999999999</v>
      </c>
      <c r="AD756" s="129">
        <v>19.600000000000001</v>
      </c>
      <c r="AE756" s="129">
        <v>18.600000000000001</v>
      </c>
      <c r="AF756" s="129">
        <v>16.399999999999999</v>
      </c>
      <c r="AG756" s="129">
        <v>19.399999999999999</v>
      </c>
      <c r="AH756" s="129">
        <v>18.2</v>
      </c>
      <c r="AI756" s="129">
        <v>20.399999999999999</v>
      </c>
      <c r="AJ756" s="129">
        <v>15.8</v>
      </c>
      <c r="AK756" s="129">
        <v>18.399999999999999</v>
      </c>
      <c r="AL756" s="129">
        <v>18.399999999999999</v>
      </c>
      <c r="AM756" s="129"/>
      <c r="AN756" s="130">
        <f>+LOOKUP(1000,I756:AM756)</f>
        <v>18.399999999999999</v>
      </c>
      <c r="AO756" s="131"/>
      <c r="AQ756" s="132"/>
      <c r="AR756" s="99"/>
      <c r="AS756" s="133"/>
      <c r="AT756" s="134">
        <f>+MAX(I756:AM756)</f>
        <v>20.8</v>
      </c>
      <c r="AU756" s="135">
        <v>22.8</v>
      </c>
      <c r="AV756" s="136">
        <f>+AT756-AU756</f>
        <v>-2</v>
      </c>
      <c r="AW756" s="140"/>
      <c r="AX756" s="129">
        <v>18.600000000000001</v>
      </c>
      <c r="AY756" s="129">
        <v>17</v>
      </c>
      <c r="AZ756" s="129">
        <v>19.2</v>
      </c>
      <c r="BA756" s="129">
        <v>18.600000000000001</v>
      </c>
      <c r="BB756" s="129">
        <v>18.600000000000001</v>
      </c>
      <c r="BC756" s="129">
        <v>18.8</v>
      </c>
      <c r="BD756" s="129">
        <v>19.399999999999999</v>
      </c>
      <c r="BE756" s="129"/>
      <c r="BF756" s="129"/>
      <c r="BG756" s="129"/>
      <c r="BH756" s="129"/>
      <c r="BI756" s="129"/>
      <c r="BJ756" s="129"/>
      <c r="BK756" s="129"/>
      <c r="BL756" s="129"/>
      <c r="BM756" s="129"/>
      <c r="BN756" s="137">
        <f>+LOOKUP(1000,AX756:BM756)</f>
        <v>19.399999999999999</v>
      </c>
      <c r="BO756" s="138"/>
      <c r="BP756" s="131"/>
      <c r="BQ756" s="99">
        <f>+BN756-BP756</f>
        <v>19.399999999999999</v>
      </c>
      <c r="BR756" s="139"/>
      <c r="BS756" s="132">
        <f>+AVERAGE(AX756:BM756)</f>
        <v>18.599999999999998</v>
      </c>
      <c r="BT756" s="99">
        <f>+BS756-BP756</f>
        <v>18.599999999999998</v>
      </c>
      <c r="BU756" s="134">
        <f>+MAX(AX756:BM756)</f>
        <v>19.399999999999999</v>
      </c>
      <c r="BV756" s="135">
        <v>23</v>
      </c>
      <c r="BW756" s="116">
        <f>+BU756-BV756</f>
        <v>-3.6000000000000014</v>
      </c>
      <c r="BY756" s="140">
        <v>25.2</v>
      </c>
      <c r="BZ756" s="140">
        <v>24.7</v>
      </c>
      <c r="CA756" s="140">
        <v>22.8</v>
      </c>
      <c r="CB756" s="140">
        <v>23.1</v>
      </c>
      <c r="CC756" s="140">
        <v>22.4</v>
      </c>
      <c r="CD756" s="140">
        <v>21.4</v>
      </c>
      <c r="CE756" s="140">
        <v>21.4</v>
      </c>
      <c r="CF756" s="140">
        <v>21.8</v>
      </c>
      <c r="CG756" s="140">
        <v>23.8</v>
      </c>
      <c r="CH756" s="140">
        <v>24</v>
      </c>
      <c r="CI756" s="140">
        <v>22.8</v>
      </c>
      <c r="CJ756" s="140">
        <v>23</v>
      </c>
      <c r="CL756" s="140">
        <v>20.042857142857141</v>
      </c>
      <c r="CM756" s="140">
        <v>20.068965517241381</v>
      </c>
      <c r="CN756" s="140">
        <v>20.153333333333329</v>
      </c>
      <c r="CO756" s="140">
        <v>20.110714285714291</v>
      </c>
      <c r="CP756" s="140">
        <v>19.910714285714281</v>
      </c>
      <c r="CQ756" s="140">
        <v>19.068965517241381</v>
      </c>
      <c r="CR756" s="140">
        <v>19</v>
      </c>
      <c r="CS756" s="140">
        <v>19.489655172413791</v>
      </c>
      <c r="CT756" s="140">
        <v>20.441379310344821</v>
      </c>
      <c r="CU756" s="140">
        <v>20.741379310344819</v>
      </c>
      <c r="CV756" s="140">
        <v>19.96551724137931</v>
      </c>
      <c r="CW756" s="140">
        <v>19.986206896551721</v>
      </c>
      <c r="CY756" s="105">
        <v>17.039285714285711</v>
      </c>
      <c r="CZ756" s="105">
        <v>17.248275862068969</v>
      </c>
      <c r="DA756" s="105">
        <v>17.27</v>
      </c>
      <c r="DB756" s="105">
        <v>17.489285714285721</v>
      </c>
      <c r="DC756" s="105">
        <v>17.414285714285711</v>
      </c>
      <c r="DD756" s="105">
        <v>16.789655172413799</v>
      </c>
      <c r="DE756" s="105">
        <v>16.33666666666667</v>
      </c>
      <c r="DF756" s="105">
        <v>16.665517241379309</v>
      </c>
      <c r="DG756" s="105">
        <v>17.4551724137931</v>
      </c>
      <c r="DH756" s="105">
        <v>17.8448275862069</v>
      </c>
      <c r="DI756" s="105">
        <v>17.38620689655173</v>
      </c>
      <c r="DJ756" s="105">
        <v>17.317241379310349</v>
      </c>
    </row>
    <row r="757" spans="1:114" ht="15" customHeight="1" x14ac:dyDescent="0.25">
      <c r="A757" s="70">
        <v>-76.651833330000002</v>
      </c>
      <c r="B757" s="70">
        <v>1.1573333299999999</v>
      </c>
      <c r="C757" s="71">
        <v>650</v>
      </c>
      <c r="D757" s="50">
        <v>44015060</v>
      </c>
      <c r="E757" s="56"/>
      <c r="F757" s="195" t="s">
        <v>1240</v>
      </c>
      <c r="G757" s="74" t="s">
        <v>1242</v>
      </c>
      <c r="H757" s="73" t="s">
        <v>1241</v>
      </c>
      <c r="I757" s="129">
        <v>30.8</v>
      </c>
      <c r="J757" s="129">
        <v>28.6</v>
      </c>
      <c r="K757" s="129">
        <v>29.4</v>
      </c>
      <c r="L757" s="129">
        <v>30.2</v>
      </c>
      <c r="M757" s="129">
        <v>25.8</v>
      </c>
      <c r="N757" s="129">
        <v>29.2</v>
      </c>
      <c r="O757" s="129">
        <v>31.4</v>
      </c>
      <c r="P757" s="129" t="s">
        <v>1539</v>
      </c>
      <c r="Q757" s="129" t="s">
        <v>1539</v>
      </c>
      <c r="R757" s="129" t="s">
        <v>1539</v>
      </c>
      <c r="S757" s="129" t="s">
        <v>1539</v>
      </c>
      <c r="T757" s="129" t="s">
        <v>1539</v>
      </c>
      <c r="U757" s="129" t="s">
        <v>1539</v>
      </c>
      <c r="V757" s="129" t="s">
        <v>1539</v>
      </c>
      <c r="W757" s="129" t="s">
        <v>1539</v>
      </c>
      <c r="X757" s="129" t="s">
        <v>1539</v>
      </c>
      <c r="Y757" s="129" t="s">
        <v>1539</v>
      </c>
      <c r="Z757" s="129" t="s">
        <v>1539</v>
      </c>
      <c r="AA757" s="129" t="s">
        <v>1539</v>
      </c>
      <c r="AB757" s="129" t="s">
        <v>1539</v>
      </c>
      <c r="AC757" s="129" t="s">
        <v>1539</v>
      </c>
      <c r="AD757" s="129" t="s">
        <v>1539</v>
      </c>
      <c r="AE757" s="129" t="s">
        <v>1539</v>
      </c>
      <c r="AF757" s="129" t="s">
        <v>1539</v>
      </c>
      <c r="AG757" s="129" t="s">
        <v>1539</v>
      </c>
      <c r="AH757" s="129" t="s">
        <v>1539</v>
      </c>
      <c r="AI757" s="129" t="s">
        <v>1539</v>
      </c>
      <c r="AJ757" s="129" t="s">
        <v>1539</v>
      </c>
      <c r="AK757" s="129" t="s">
        <v>1539</v>
      </c>
      <c r="AL757" s="129" t="s">
        <v>1539</v>
      </c>
      <c r="AM757" s="129"/>
      <c r="AN757" s="130">
        <f>+LOOKUP(1000,I757:AM757)</f>
        <v>31.4</v>
      </c>
      <c r="AO757" s="131"/>
      <c r="AQ757" s="132"/>
      <c r="AR757" s="99"/>
      <c r="AS757" s="133"/>
      <c r="AT757" s="134">
        <f>+MAX(I757:AM757)</f>
        <v>31.4</v>
      </c>
      <c r="AU757" s="135">
        <v>33</v>
      </c>
      <c r="AV757" s="136">
        <f>+AT757-AU757</f>
        <v>-1.6000000000000014</v>
      </c>
      <c r="AW757" s="140"/>
      <c r="AX757" s="129" t="s">
        <v>1539</v>
      </c>
      <c r="AY757" s="129" t="s">
        <v>1539</v>
      </c>
      <c r="AZ757" s="129" t="s">
        <v>1539</v>
      </c>
      <c r="BA757" s="129">
        <v>31.6</v>
      </c>
      <c r="BB757" s="129" t="s">
        <v>1539</v>
      </c>
      <c r="BC757" s="129" t="s">
        <v>1539</v>
      </c>
      <c r="BD757" s="129" t="s">
        <v>1539</v>
      </c>
      <c r="BE757" s="129"/>
      <c r="BF757" s="129"/>
      <c r="BG757" s="129"/>
      <c r="BH757" s="129"/>
      <c r="BI757" s="129"/>
      <c r="BJ757" s="129"/>
      <c r="BK757" s="129"/>
      <c r="BL757" s="129"/>
      <c r="BM757" s="129"/>
      <c r="BN757" s="137">
        <f>+LOOKUP(1000,AX757:BM757)</f>
        <v>31.6</v>
      </c>
      <c r="BO757" s="138"/>
      <c r="BP757" s="131"/>
      <c r="BQ757" s="99">
        <f>+BN757-BP757</f>
        <v>31.6</v>
      </c>
      <c r="BR757" s="139"/>
      <c r="BS757" s="132">
        <f>+AVERAGE(AX757:BM757)</f>
        <v>31.6</v>
      </c>
      <c r="BT757" s="99">
        <f>+BS757-BP757</f>
        <v>31.6</v>
      </c>
      <c r="BU757" s="134">
        <f>+MAX(AX757:BM757)</f>
        <v>31.6</v>
      </c>
      <c r="BV757" s="135">
        <v>31.7</v>
      </c>
      <c r="BW757" s="116">
        <f>+BU757-BV757</f>
        <v>-9.9999999999997868E-2</v>
      </c>
      <c r="BY757" s="140">
        <v>33.1</v>
      </c>
      <c r="BZ757" s="140">
        <v>33.200000000000003</v>
      </c>
      <c r="CA757" s="140">
        <v>32.299999999999997</v>
      </c>
      <c r="CB757" s="140">
        <v>32</v>
      </c>
      <c r="CC757" s="140">
        <v>32</v>
      </c>
      <c r="CD757" s="140">
        <v>31</v>
      </c>
      <c r="CE757" s="140">
        <v>32</v>
      </c>
      <c r="CF757" s="140">
        <v>32.799999999999997</v>
      </c>
      <c r="CG757" s="140">
        <v>34.4</v>
      </c>
      <c r="CH757" s="140">
        <v>34.1</v>
      </c>
      <c r="CI757" s="140">
        <v>33</v>
      </c>
      <c r="CJ757" s="140">
        <v>31.7</v>
      </c>
      <c r="CL757" s="140">
        <v>30.164285714285711</v>
      </c>
      <c r="CM757" s="140">
        <v>30.638461538461542</v>
      </c>
      <c r="CN757" s="140">
        <v>30.05714285714286</v>
      </c>
      <c r="CO757" s="140">
        <v>29.914285714285722</v>
      </c>
      <c r="CP757" s="140">
        <v>29.466666666666669</v>
      </c>
      <c r="CQ757" s="140">
        <v>28.946666666666669</v>
      </c>
      <c r="CR757" s="140">
        <v>29.30769230769231</v>
      </c>
      <c r="CS757" s="140">
        <v>29.984615384615381</v>
      </c>
      <c r="CT757" s="140">
        <v>30.485714285714291</v>
      </c>
      <c r="CU757" s="140">
        <v>30.80714285714286</v>
      </c>
      <c r="CV757" s="140">
        <v>30.51428571428572</v>
      </c>
      <c r="CW757" s="140">
        <v>29.993333333333329</v>
      </c>
      <c r="CY757" s="105">
        <v>27.471428571428572</v>
      </c>
      <c r="CZ757" s="105">
        <v>27.607692307692311</v>
      </c>
      <c r="DA757" s="105">
        <v>27.2</v>
      </c>
      <c r="DB757" s="105">
        <v>27.214285714285719</v>
      </c>
      <c r="DC757" s="105">
        <v>26.6</v>
      </c>
      <c r="DD757" s="105">
        <v>25.77333333333333</v>
      </c>
      <c r="DE757" s="105">
        <v>26.061538461538461</v>
      </c>
      <c r="DF757" s="105">
        <v>26.69230769230769</v>
      </c>
      <c r="DG757" s="105">
        <v>27.657142857142858</v>
      </c>
      <c r="DH757" s="105">
        <v>28.292857142857141</v>
      </c>
      <c r="DI757" s="105">
        <v>28.06428571428572</v>
      </c>
      <c r="DJ757" s="105">
        <v>27.933333333333341</v>
      </c>
    </row>
    <row r="758" spans="1:114" ht="15" customHeight="1" x14ac:dyDescent="0.25">
      <c r="A758" s="70">
        <v>-76.619249999999994</v>
      </c>
      <c r="B758" s="70">
        <v>1.0342499999999999</v>
      </c>
      <c r="C758" s="71">
        <v>440</v>
      </c>
      <c r="D758" s="56">
        <v>44015010</v>
      </c>
      <c r="E758" s="56"/>
      <c r="F758" s="198" t="s">
        <v>1243</v>
      </c>
      <c r="G758" s="74" t="s">
        <v>1242</v>
      </c>
      <c r="H758" s="73" t="s">
        <v>1244</v>
      </c>
      <c r="I758" s="129" t="s">
        <v>1539</v>
      </c>
      <c r="J758" s="129" t="s">
        <v>1539</v>
      </c>
      <c r="K758" s="129" t="s">
        <v>1539</v>
      </c>
      <c r="L758" s="129" t="s">
        <v>1539</v>
      </c>
      <c r="M758" s="129" t="s">
        <v>1539</v>
      </c>
      <c r="N758" s="129" t="s">
        <v>1539</v>
      </c>
      <c r="O758" s="129" t="s">
        <v>1539</v>
      </c>
      <c r="P758" s="129" t="s">
        <v>1539</v>
      </c>
      <c r="Q758" s="129" t="s">
        <v>1539</v>
      </c>
      <c r="R758" s="129" t="s">
        <v>1539</v>
      </c>
      <c r="S758" s="129" t="s">
        <v>1539</v>
      </c>
      <c r="T758" s="129" t="s">
        <v>1539</v>
      </c>
      <c r="U758" s="129" t="s">
        <v>1539</v>
      </c>
      <c r="V758" s="129" t="s">
        <v>1539</v>
      </c>
      <c r="W758" s="129" t="s">
        <v>1539</v>
      </c>
      <c r="X758" s="129" t="s">
        <v>1539</v>
      </c>
      <c r="Y758" s="129" t="s">
        <v>1539</v>
      </c>
      <c r="Z758" s="129" t="s">
        <v>1539</v>
      </c>
      <c r="AA758" s="129" t="s">
        <v>1539</v>
      </c>
      <c r="AB758" s="129" t="s">
        <v>1539</v>
      </c>
      <c r="AC758" s="129" t="s">
        <v>1539</v>
      </c>
      <c r="AD758" s="129" t="s">
        <v>1539</v>
      </c>
      <c r="AE758" s="129" t="s">
        <v>1539</v>
      </c>
      <c r="AF758" s="129" t="s">
        <v>1539</v>
      </c>
      <c r="AG758" s="129" t="s">
        <v>1539</v>
      </c>
      <c r="AH758" s="129" t="s">
        <v>1539</v>
      </c>
      <c r="AI758" s="129" t="s">
        <v>1539</v>
      </c>
      <c r="AJ758" s="129" t="s">
        <v>1539</v>
      </c>
      <c r="AK758" s="129" t="s">
        <v>1539</v>
      </c>
      <c r="AL758" s="129" t="s">
        <v>1539</v>
      </c>
      <c r="AM758" s="129"/>
      <c r="AN758" s="130"/>
      <c r="AO758" s="131"/>
      <c r="AQ758" s="132"/>
      <c r="AR758" s="99"/>
      <c r="AS758" s="133"/>
      <c r="AT758" s="134"/>
      <c r="AU758" s="135">
        <v>35.6</v>
      </c>
      <c r="AV758" s="136"/>
      <c r="AW758" s="140"/>
      <c r="AX758" s="129" t="s">
        <v>1539</v>
      </c>
      <c r="AY758" s="129" t="s">
        <v>1539</v>
      </c>
      <c r="AZ758" s="129" t="s">
        <v>1539</v>
      </c>
      <c r="BA758" s="129" t="s">
        <v>1539</v>
      </c>
      <c r="BB758" s="129" t="s">
        <v>1539</v>
      </c>
      <c r="BC758" s="129" t="s">
        <v>1539</v>
      </c>
      <c r="BD758" s="129" t="s">
        <v>1539</v>
      </c>
      <c r="BE758" s="129"/>
      <c r="BF758" s="129"/>
      <c r="BG758" s="129"/>
      <c r="BH758" s="129"/>
      <c r="BI758" s="129"/>
      <c r="BJ758" s="129"/>
      <c r="BK758" s="129"/>
      <c r="BL758" s="129"/>
      <c r="BM758" s="129"/>
      <c r="BN758" s="137"/>
      <c r="BO758" s="138"/>
      <c r="BP758" s="131"/>
      <c r="BQ758" s="99"/>
      <c r="BR758" s="139"/>
      <c r="BS758" s="132"/>
      <c r="BT758" s="99"/>
      <c r="BU758" s="134"/>
      <c r="BV758" s="135">
        <v>39.6</v>
      </c>
      <c r="BW758" s="116"/>
      <c r="BY758" s="140">
        <v>35.4</v>
      </c>
      <c r="BZ758" s="140">
        <v>36.4</v>
      </c>
      <c r="CA758" s="140">
        <v>34.799999999999997</v>
      </c>
      <c r="CB758" s="140">
        <v>34.200000000000003</v>
      </c>
      <c r="CC758" s="140">
        <v>33.4</v>
      </c>
      <c r="CD758" s="140">
        <v>32.6</v>
      </c>
      <c r="CE758" s="140">
        <v>33.799999999999997</v>
      </c>
      <c r="CF758" s="140">
        <v>35.6</v>
      </c>
      <c r="CG758" s="140">
        <v>36.6</v>
      </c>
      <c r="CH758" s="140">
        <v>36.5</v>
      </c>
      <c r="CI758" s="140">
        <v>35.6</v>
      </c>
      <c r="CJ758" s="140">
        <v>39.6</v>
      </c>
      <c r="CL758" s="140">
        <v>33.285714285714278</v>
      </c>
      <c r="CM758" s="140">
        <v>33.542857142857137</v>
      </c>
      <c r="CN758" s="140">
        <v>32.733333333333327</v>
      </c>
      <c r="CO758" s="140">
        <v>32.531249999999993</v>
      </c>
      <c r="CP758" s="140">
        <v>31.787500000000001</v>
      </c>
      <c r="CQ758" s="140">
        <v>31.013333333333339</v>
      </c>
      <c r="CR758" s="140">
        <v>31.306249999999999</v>
      </c>
      <c r="CS758" s="140">
        <v>32.65625</v>
      </c>
      <c r="CT758" s="140">
        <v>33.621428571428567</v>
      </c>
      <c r="CU758" s="140">
        <v>33.673333333333339</v>
      </c>
      <c r="CV758" s="140">
        <v>33.214285714285722</v>
      </c>
      <c r="CW758" s="140">
        <v>33.306250000000013</v>
      </c>
      <c r="CY758" s="105">
        <v>30.3</v>
      </c>
      <c r="CZ758" s="105">
        <v>30.085714285714289</v>
      </c>
      <c r="DA758" s="105">
        <v>29.04666666666667</v>
      </c>
      <c r="DB758" s="105">
        <v>29.074999999999999</v>
      </c>
      <c r="DC758" s="105">
        <v>28.481249999999999</v>
      </c>
      <c r="DD758" s="105">
        <v>27.4</v>
      </c>
      <c r="DE758" s="105">
        <v>27.587499999999999</v>
      </c>
      <c r="DF758" s="105">
        <v>28.5</v>
      </c>
      <c r="DG758" s="105">
        <v>30.092857142857149</v>
      </c>
      <c r="DH758" s="105">
        <v>30.52666666666666</v>
      </c>
      <c r="DI758" s="105">
        <v>30.164285714285711</v>
      </c>
      <c r="DJ758" s="105">
        <v>29.881250000000001</v>
      </c>
    </row>
    <row r="759" spans="1:114" ht="15" customHeight="1" x14ac:dyDescent="0.25">
      <c r="A759" s="70">
        <v>-77.636888889999994</v>
      </c>
      <c r="B759" s="70">
        <v>1.07061111</v>
      </c>
      <c r="C759" s="71">
        <v>3120</v>
      </c>
      <c r="D759" s="50">
        <v>52055220</v>
      </c>
      <c r="E759" s="56"/>
      <c r="F759" s="196" t="s">
        <v>1245</v>
      </c>
      <c r="G759" s="57" t="s">
        <v>104</v>
      </c>
      <c r="H759" s="82" t="s">
        <v>1246</v>
      </c>
      <c r="I759" s="129">
        <v>17.399999999999999</v>
      </c>
      <c r="J759" s="129">
        <v>17.2</v>
      </c>
      <c r="K759" s="129">
        <v>16.399999999999999</v>
      </c>
      <c r="L759" s="129">
        <v>16.399999999999999</v>
      </c>
      <c r="M759" s="129">
        <v>18.399999999999999</v>
      </c>
      <c r="N759" s="129">
        <v>16.399999999999999</v>
      </c>
      <c r="O759" s="129">
        <v>19.899999999999999</v>
      </c>
      <c r="P759" s="129">
        <v>18</v>
      </c>
      <c r="Q759" s="129">
        <v>16.399999999999999</v>
      </c>
      <c r="R759" s="129">
        <v>17.8</v>
      </c>
      <c r="S759" s="129">
        <v>16.2</v>
      </c>
      <c r="T759" s="129">
        <v>16.2</v>
      </c>
      <c r="U759" s="129">
        <v>15.8</v>
      </c>
      <c r="V759" s="129">
        <v>17.2</v>
      </c>
      <c r="W759" s="129">
        <v>14.4</v>
      </c>
      <c r="X759" s="129">
        <v>14.6</v>
      </c>
      <c r="Y759" s="129">
        <v>14.4</v>
      </c>
      <c r="Z759" s="129">
        <v>15.6</v>
      </c>
      <c r="AA759" s="129">
        <v>17.8</v>
      </c>
      <c r="AB759" s="129">
        <v>16.399999999999999</v>
      </c>
      <c r="AC759" s="129">
        <v>16.600000000000001</v>
      </c>
      <c r="AD759" s="129">
        <v>17.600000000000001</v>
      </c>
      <c r="AE759" s="129">
        <v>16.8</v>
      </c>
      <c r="AF759" s="129">
        <v>14.4</v>
      </c>
      <c r="AG759" s="129">
        <v>18</v>
      </c>
      <c r="AH759" s="129">
        <v>16.399999999999999</v>
      </c>
      <c r="AI759" s="129">
        <v>18.8</v>
      </c>
      <c r="AJ759" s="129">
        <v>16.600000000000001</v>
      </c>
      <c r="AK759" s="129">
        <v>17.600000000000001</v>
      </c>
      <c r="AL759" s="129">
        <v>16</v>
      </c>
      <c r="AM759" s="129"/>
      <c r="AN759" s="130">
        <f>+LOOKUP(1000,I759:AM759)</f>
        <v>16</v>
      </c>
      <c r="AO759" s="131"/>
      <c r="AQ759" s="132"/>
      <c r="AR759" s="99"/>
      <c r="AS759" s="133"/>
      <c r="AT759" s="134">
        <f>+MAX(I759:AM759)</f>
        <v>19.899999999999999</v>
      </c>
      <c r="AU759" s="135">
        <v>21</v>
      </c>
      <c r="AV759" s="136">
        <f>+AT759-AU759</f>
        <v>-1.1000000000000014</v>
      </c>
      <c r="AW759" s="140"/>
      <c r="AX759" s="129">
        <v>18.399999999999999</v>
      </c>
      <c r="AY759" s="129">
        <v>18.2</v>
      </c>
      <c r="AZ759" s="129">
        <v>16.8</v>
      </c>
      <c r="BA759" s="129">
        <v>16.600000000000001</v>
      </c>
      <c r="BB759" s="129">
        <v>17</v>
      </c>
      <c r="BC759" s="129">
        <v>19.600000000000001</v>
      </c>
      <c r="BD759" s="129" t="s">
        <v>1539</v>
      </c>
      <c r="BE759" s="129"/>
      <c r="BF759" s="129"/>
      <c r="BG759" s="129"/>
      <c r="BH759" s="129"/>
      <c r="BI759" s="129"/>
      <c r="BJ759" s="129"/>
      <c r="BK759" s="129"/>
      <c r="BL759" s="129"/>
      <c r="BM759" s="129"/>
      <c r="BN759" s="137">
        <f>+LOOKUP(1000,AX759:BM759)</f>
        <v>19.600000000000001</v>
      </c>
      <c r="BO759" s="138"/>
      <c r="BP759" s="131"/>
      <c r="BQ759" s="99">
        <f>+BN759-BP759</f>
        <v>19.600000000000001</v>
      </c>
      <c r="BR759" s="139"/>
      <c r="BS759" s="132">
        <f>+AVERAGE(AX759:BM759)</f>
        <v>17.766666666666666</v>
      </c>
      <c r="BT759" s="99">
        <f>+BS759-BP759</f>
        <v>17.766666666666666</v>
      </c>
      <c r="BU759" s="134">
        <f>+MAX(AX759:BM759)</f>
        <v>19.600000000000001</v>
      </c>
      <c r="BV759" s="135">
        <v>20</v>
      </c>
      <c r="BW759" s="116">
        <f>+BU759-BV759</f>
        <v>-0.39999999999999858</v>
      </c>
      <c r="BY759" s="140">
        <v>22</v>
      </c>
      <c r="BZ759" s="140">
        <v>23</v>
      </c>
      <c r="CA759" s="140">
        <v>22</v>
      </c>
      <c r="CB759" s="140">
        <v>22</v>
      </c>
      <c r="CC759" s="140">
        <v>22</v>
      </c>
      <c r="CD759" s="140">
        <v>19.600000000000001</v>
      </c>
      <c r="CE759" s="140">
        <v>19.399999999999999</v>
      </c>
      <c r="CF759" s="140">
        <v>20.5</v>
      </c>
      <c r="CG759" s="140">
        <v>21.2</v>
      </c>
      <c r="CH759" s="140">
        <v>21.8</v>
      </c>
      <c r="CI759" s="140">
        <v>21</v>
      </c>
      <c r="CJ759" s="140">
        <v>20</v>
      </c>
      <c r="CL759" s="140">
        <v>18.383333333333329</v>
      </c>
      <c r="CM759" s="140">
        <v>18.38333333333334</v>
      </c>
      <c r="CN759" s="140">
        <v>18.579166666666669</v>
      </c>
      <c r="CO759" s="140">
        <v>18.175999999999998</v>
      </c>
      <c r="CP759" s="140">
        <v>18.207999999999998</v>
      </c>
      <c r="CQ759" s="140">
        <v>17.452000000000002</v>
      </c>
      <c r="CR759" s="140">
        <v>17.295999999999999</v>
      </c>
      <c r="CS759" s="140">
        <v>17.628</v>
      </c>
      <c r="CT759" s="140">
        <v>18.404347826086958</v>
      </c>
      <c r="CU759" s="140">
        <v>18.554166666666671</v>
      </c>
      <c r="CV759" s="140">
        <v>18.239999999999998</v>
      </c>
      <c r="CW759" s="140">
        <v>18.276</v>
      </c>
      <c r="CY759" s="105">
        <v>15.775</v>
      </c>
      <c r="CZ759" s="105">
        <v>15.725</v>
      </c>
      <c r="DA759" s="105">
        <v>15.820833333333329</v>
      </c>
      <c r="DB759" s="105">
        <v>15.936</v>
      </c>
      <c r="DC759" s="105">
        <v>15.747999999999999</v>
      </c>
      <c r="DD759" s="105">
        <v>15.18</v>
      </c>
      <c r="DE759" s="105">
        <v>14.72</v>
      </c>
      <c r="DF759" s="105">
        <v>14.811999999999999</v>
      </c>
      <c r="DG759" s="105">
        <v>15.495652173913051</v>
      </c>
      <c r="DH759" s="105">
        <v>15.85</v>
      </c>
      <c r="DI759" s="105">
        <v>15.875999999999999</v>
      </c>
      <c r="DJ759" s="105">
        <v>15.752000000000001</v>
      </c>
    </row>
    <row r="760" spans="1:114" ht="15" customHeight="1" x14ac:dyDescent="0.25">
      <c r="A760" s="70">
        <v>-76.781666670000007</v>
      </c>
      <c r="B760" s="70">
        <v>2.0049999999999999</v>
      </c>
      <c r="C760" s="71">
        <v>2272</v>
      </c>
      <c r="D760" s="56">
        <v>52020020</v>
      </c>
      <c r="E760" s="56"/>
      <c r="F760" s="198" t="s">
        <v>1247</v>
      </c>
      <c r="G760" s="57" t="s">
        <v>98</v>
      </c>
      <c r="H760" s="82" t="s">
        <v>1248</v>
      </c>
      <c r="I760" s="129" t="s">
        <v>1539</v>
      </c>
      <c r="J760" s="129" t="s">
        <v>1539</v>
      </c>
      <c r="K760" s="129" t="s">
        <v>1539</v>
      </c>
      <c r="L760" s="129" t="s">
        <v>1539</v>
      </c>
      <c r="M760" s="129" t="s">
        <v>1539</v>
      </c>
      <c r="N760" s="129" t="s">
        <v>1539</v>
      </c>
      <c r="O760" s="129" t="s">
        <v>1539</v>
      </c>
      <c r="P760" s="129" t="s">
        <v>1539</v>
      </c>
      <c r="Q760" s="129" t="s">
        <v>1539</v>
      </c>
      <c r="R760" s="129" t="s">
        <v>1539</v>
      </c>
      <c r="S760" s="129" t="s">
        <v>1539</v>
      </c>
      <c r="T760" s="129" t="s">
        <v>1539</v>
      </c>
      <c r="U760" s="129" t="s">
        <v>1539</v>
      </c>
      <c r="V760" s="129" t="s">
        <v>1539</v>
      </c>
      <c r="W760" s="129" t="s">
        <v>1539</v>
      </c>
      <c r="X760" s="129" t="s">
        <v>1539</v>
      </c>
      <c r="Y760" s="129" t="s">
        <v>1539</v>
      </c>
      <c r="Z760" s="129" t="s">
        <v>1539</v>
      </c>
      <c r="AA760" s="129" t="s">
        <v>1539</v>
      </c>
      <c r="AB760" s="129" t="s">
        <v>1539</v>
      </c>
      <c r="AC760" s="129" t="s">
        <v>1539</v>
      </c>
      <c r="AD760" s="129" t="s">
        <v>1539</v>
      </c>
      <c r="AE760" s="129" t="s">
        <v>1539</v>
      </c>
      <c r="AF760" s="129" t="s">
        <v>1539</v>
      </c>
      <c r="AG760" s="129" t="s">
        <v>1539</v>
      </c>
      <c r="AH760" s="129" t="s">
        <v>1539</v>
      </c>
      <c r="AI760" s="129" t="s">
        <v>1539</v>
      </c>
      <c r="AJ760" s="129" t="s">
        <v>1539</v>
      </c>
      <c r="AK760" s="129" t="s">
        <v>1539</v>
      </c>
      <c r="AL760" s="129" t="s">
        <v>1539</v>
      </c>
      <c r="AM760" s="129"/>
      <c r="AN760" s="130"/>
      <c r="AO760" s="131"/>
      <c r="AQ760" s="132"/>
      <c r="AR760" s="99"/>
      <c r="AS760" s="133"/>
      <c r="AT760" s="134"/>
      <c r="AU760" s="135" t="s">
        <v>1539</v>
      </c>
      <c r="AV760" s="136"/>
      <c r="AW760" s="140"/>
      <c r="AX760" s="129" t="s">
        <v>1539</v>
      </c>
      <c r="AY760" s="129" t="s">
        <v>1539</v>
      </c>
      <c r="AZ760" s="129" t="s">
        <v>1539</v>
      </c>
      <c r="BA760" s="129" t="s">
        <v>1539</v>
      </c>
      <c r="BB760" s="129" t="s">
        <v>1539</v>
      </c>
      <c r="BC760" s="129" t="s">
        <v>1539</v>
      </c>
      <c r="BD760" s="129" t="s">
        <v>1539</v>
      </c>
      <c r="BE760" s="129"/>
      <c r="BF760" s="129"/>
      <c r="BG760" s="129"/>
      <c r="BH760" s="129"/>
      <c r="BI760" s="129"/>
      <c r="BJ760" s="129"/>
      <c r="BK760" s="129"/>
      <c r="BL760" s="129"/>
      <c r="BM760" s="129"/>
      <c r="BN760" s="137"/>
      <c r="BO760" s="138"/>
      <c r="BP760" s="131"/>
      <c r="BQ760" s="99"/>
      <c r="BR760" s="139"/>
      <c r="BS760" s="132"/>
      <c r="BT760" s="99"/>
      <c r="BU760" s="134"/>
      <c r="BV760" s="135" t="s">
        <v>1539</v>
      </c>
      <c r="BW760" s="116"/>
      <c r="BY760" s="140" t="s">
        <v>1539</v>
      </c>
      <c r="BZ760" s="140" t="s">
        <v>1539</v>
      </c>
      <c r="CA760" s="140" t="s">
        <v>1539</v>
      </c>
      <c r="CB760" s="140" t="s">
        <v>1539</v>
      </c>
      <c r="CC760" s="140" t="s">
        <v>1539</v>
      </c>
      <c r="CD760" s="140" t="s">
        <v>1539</v>
      </c>
      <c r="CE760" s="140" t="s">
        <v>1539</v>
      </c>
      <c r="CF760" s="140" t="s">
        <v>1539</v>
      </c>
      <c r="CG760" s="140" t="s">
        <v>1539</v>
      </c>
      <c r="CH760" s="140" t="s">
        <v>1539</v>
      </c>
      <c r="CI760" s="140" t="s">
        <v>1539</v>
      </c>
      <c r="CJ760" s="140" t="s">
        <v>1539</v>
      </c>
      <c r="CL760" s="140"/>
      <c r="CM760" s="140"/>
      <c r="CN760" s="140"/>
      <c r="CO760" s="140"/>
      <c r="CP760" s="140"/>
      <c r="CQ760" s="140"/>
      <c r="CR760" s="140"/>
      <c r="CS760" s="140"/>
      <c r="CT760" s="140"/>
      <c r="CU760" s="140"/>
      <c r="CV760" s="140"/>
      <c r="CW760" s="140"/>
      <c r="CY760" s="105"/>
      <c r="CZ760" s="105"/>
      <c r="DA760" s="105"/>
      <c r="DB760" s="105"/>
      <c r="DC760" s="105"/>
      <c r="DD760" s="105"/>
      <c r="DE760" s="105"/>
      <c r="DF760" s="105"/>
      <c r="DG760" s="105"/>
      <c r="DH760" s="105"/>
      <c r="DI760" s="105"/>
      <c r="DJ760" s="105"/>
    </row>
    <row r="761" spans="1:114" ht="15" customHeight="1" x14ac:dyDescent="0.25">
      <c r="A761" s="70">
        <v>-76.541527779999996</v>
      </c>
      <c r="B761" s="70">
        <v>1.0268055599999999</v>
      </c>
      <c r="C761" s="71">
        <v>430</v>
      </c>
      <c r="D761" s="56">
        <v>44010110</v>
      </c>
      <c r="E761" s="56"/>
      <c r="F761" s="198" t="s">
        <v>1249</v>
      </c>
      <c r="G761" s="74" t="s">
        <v>1242</v>
      </c>
      <c r="H761" s="73" t="s">
        <v>1241</v>
      </c>
      <c r="I761" s="129" t="s">
        <v>1539</v>
      </c>
      <c r="J761" s="129" t="s">
        <v>1539</v>
      </c>
      <c r="K761" s="129" t="s">
        <v>1539</v>
      </c>
      <c r="L761" s="129" t="s">
        <v>1539</v>
      </c>
      <c r="M761" s="129" t="s">
        <v>1539</v>
      </c>
      <c r="N761" s="129" t="s">
        <v>1539</v>
      </c>
      <c r="O761" s="129" t="s">
        <v>1539</v>
      </c>
      <c r="P761" s="129" t="s">
        <v>1539</v>
      </c>
      <c r="Q761" s="129" t="s">
        <v>1539</v>
      </c>
      <c r="R761" s="129" t="s">
        <v>1539</v>
      </c>
      <c r="S761" s="129" t="s">
        <v>1539</v>
      </c>
      <c r="T761" s="129" t="s">
        <v>1539</v>
      </c>
      <c r="U761" s="129" t="s">
        <v>1539</v>
      </c>
      <c r="V761" s="129" t="s">
        <v>1539</v>
      </c>
      <c r="W761" s="129" t="s">
        <v>1539</v>
      </c>
      <c r="X761" s="129" t="s">
        <v>1539</v>
      </c>
      <c r="Y761" s="129" t="s">
        <v>1539</v>
      </c>
      <c r="Z761" s="129" t="s">
        <v>1539</v>
      </c>
      <c r="AA761" s="129" t="s">
        <v>1539</v>
      </c>
      <c r="AB761" s="129" t="s">
        <v>1539</v>
      </c>
      <c r="AC761" s="129" t="s">
        <v>1539</v>
      </c>
      <c r="AD761" s="129" t="s">
        <v>1539</v>
      </c>
      <c r="AE761" s="129" t="s">
        <v>1539</v>
      </c>
      <c r="AF761" s="129" t="s">
        <v>1539</v>
      </c>
      <c r="AG761" s="129" t="s">
        <v>1539</v>
      </c>
      <c r="AH761" s="129" t="s">
        <v>1539</v>
      </c>
      <c r="AI761" s="129" t="s">
        <v>1539</v>
      </c>
      <c r="AJ761" s="129" t="s">
        <v>1539</v>
      </c>
      <c r="AK761" s="129" t="s">
        <v>1539</v>
      </c>
      <c r="AL761" s="129" t="s">
        <v>1539</v>
      </c>
      <c r="AM761" s="129"/>
      <c r="AN761" s="130"/>
      <c r="AO761" s="131"/>
      <c r="AQ761" s="132"/>
      <c r="AR761" s="99"/>
      <c r="AS761" s="133"/>
      <c r="AT761" s="134"/>
      <c r="AU761" s="135" t="s">
        <v>1539</v>
      </c>
      <c r="AV761" s="136"/>
      <c r="AW761" s="140"/>
      <c r="AX761" s="129" t="s">
        <v>1539</v>
      </c>
      <c r="AY761" s="129" t="s">
        <v>1539</v>
      </c>
      <c r="AZ761" s="129" t="s">
        <v>1539</v>
      </c>
      <c r="BA761" s="129" t="s">
        <v>1539</v>
      </c>
      <c r="BB761" s="129" t="s">
        <v>1539</v>
      </c>
      <c r="BC761" s="129" t="s">
        <v>1539</v>
      </c>
      <c r="BD761" s="129" t="s">
        <v>1539</v>
      </c>
      <c r="BE761" s="129"/>
      <c r="BF761" s="129"/>
      <c r="BG761" s="129"/>
      <c r="BH761" s="129"/>
      <c r="BI761" s="129"/>
      <c r="BJ761" s="129"/>
      <c r="BK761" s="129"/>
      <c r="BL761" s="129"/>
      <c r="BM761" s="129"/>
      <c r="BN761" s="137"/>
      <c r="BO761" s="138"/>
      <c r="BP761" s="131"/>
      <c r="BQ761" s="99"/>
      <c r="BR761" s="139"/>
      <c r="BS761" s="132"/>
      <c r="BT761" s="99"/>
      <c r="BU761" s="134"/>
      <c r="BV761" s="135" t="s">
        <v>1539</v>
      </c>
      <c r="BW761" s="116"/>
      <c r="BY761" s="140" t="s">
        <v>1539</v>
      </c>
      <c r="BZ761" s="140" t="s">
        <v>1539</v>
      </c>
      <c r="CA761" s="140" t="s">
        <v>1539</v>
      </c>
      <c r="CB761" s="140" t="s">
        <v>1539</v>
      </c>
      <c r="CC761" s="140" t="s">
        <v>1539</v>
      </c>
      <c r="CD761" s="140" t="s">
        <v>1539</v>
      </c>
      <c r="CE761" s="140" t="s">
        <v>1539</v>
      </c>
      <c r="CF761" s="140" t="s">
        <v>1539</v>
      </c>
      <c r="CG761" s="140" t="s">
        <v>1539</v>
      </c>
      <c r="CH761" s="140" t="s">
        <v>1539</v>
      </c>
      <c r="CI761" s="140" t="s">
        <v>1539</v>
      </c>
      <c r="CJ761" s="140" t="s">
        <v>1539</v>
      </c>
      <c r="CL761" s="140"/>
      <c r="CM761" s="140"/>
      <c r="CN761" s="140"/>
      <c r="CO761" s="140"/>
      <c r="CP761" s="140"/>
      <c r="CQ761" s="140"/>
      <c r="CR761" s="140"/>
      <c r="CS761" s="140"/>
      <c r="CT761" s="140"/>
      <c r="CU761" s="140"/>
      <c r="CV761" s="140"/>
      <c r="CW761" s="140"/>
      <c r="CY761" s="105"/>
      <c r="CZ761" s="105"/>
      <c r="DA761" s="105"/>
      <c r="DB761" s="105"/>
      <c r="DC761" s="105"/>
      <c r="DD761" s="105"/>
      <c r="DE761" s="105"/>
      <c r="DF761" s="105"/>
      <c r="DG761" s="105"/>
      <c r="DH761" s="105"/>
      <c r="DI761" s="105"/>
      <c r="DJ761" s="105"/>
    </row>
    <row r="762" spans="1:114" ht="15" customHeight="1" x14ac:dyDescent="0.25">
      <c r="A762" s="70">
        <v>-77.502916670000005</v>
      </c>
      <c r="B762" s="70">
        <v>0.88824999999999998</v>
      </c>
      <c r="C762" s="71">
        <v>2764</v>
      </c>
      <c r="D762" s="56">
        <v>52050120</v>
      </c>
      <c r="E762" s="56"/>
      <c r="F762" s="198" t="s">
        <v>1250</v>
      </c>
      <c r="G762" s="57" t="s">
        <v>104</v>
      </c>
      <c r="H762" s="82" t="s">
        <v>1251</v>
      </c>
      <c r="I762" s="129" t="s">
        <v>1539</v>
      </c>
      <c r="J762" s="129" t="s">
        <v>1539</v>
      </c>
      <c r="K762" s="129" t="s">
        <v>1539</v>
      </c>
      <c r="L762" s="129" t="s">
        <v>1539</v>
      </c>
      <c r="M762" s="129" t="s">
        <v>1539</v>
      </c>
      <c r="N762" s="129" t="s">
        <v>1539</v>
      </c>
      <c r="O762" s="129" t="s">
        <v>1539</v>
      </c>
      <c r="P762" s="129" t="s">
        <v>1539</v>
      </c>
      <c r="Q762" s="129" t="s">
        <v>1539</v>
      </c>
      <c r="R762" s="129" t="s">
        <v>1539</v>
      </c>
      <c r="S762" s="129" t="s">
        <v>1539</v>
      </c>
      <c r="T762" s="129" t="s">
        <v>1539</v>
      </c>
      <c r="U762" s="129" t="s">
        <v>1539</v>
      </c>
      <c r="V762" s="129" t="s">
        <v>1539</v>
      </c>
      <c r="W762" s="129" t="s">
        <v>1539</v>
      </c>
      <c r="X762" s="129" t="s">
        <v>1539</v>
      </c>
      <c r="Y762" s="129" t="s">
        <v>1539</v>
      </c>
      <c r="Z762" s="129" t="s">
        <v>1539</v>
      </c>
      <c r="AA762" s="129" t="s">
        <v>1539</v>
      </c>
      <c r="AB762" s="129" t="s">
        <v>1539</v>
      </c>
      <c r="AC762" s="129" t="s">
        <v>1539</v>
      </c>
      <c r="AD762" s="129" t="s">
        <v>1539</v>
      </c>
      <c r="AE762" s="129" t="s">
        <v>1539</v>
      </c>
      <c r="AF762" s="129" t="s">
        <v>1539</v>
      </c>
      <c r="AG762" s="129" t="s">
        <v>1539</v>
      </c>
      <c r="AH762" s="129" t="s">
        <v>1539</v>
      </c>
      <c r="AI762" s="129" t="s">
        <v>1539</v>
      </c>
      <c r="AJ762" s="129" t="s">
        <v>1539</v>
      </c>
      <c r="AK762" s="129" t="s">
        <v>1539</v>
      </c>
      <c r="AL762" s="129" t="s">
        <v>1539</v>
      </c>
      <c r="AM762" s="129"/>
      <c r="AN762" s="130"/>
      <c r="AO762" s="131"/>
      <c r="AQ762" s="132"/>
      <c r="AR762" s="99"/>
      <c r="AS762" s="133"/>
      <c r="AT762" s="134"/>
      <c r="AU762" s="135" t="s">
        <v>1539</v>
      </c>
      <c r="AV762" s="136"/>
      <c r="AW762" s="140"/>
      <c r="AX762" s="129" t="s">
        <v>1539</v>
      </c>
      <c r="AY762" s="129" t="s">
        <v>1539</v>
      </c>
      <c r="AZ762" s="129" t="s">
        <v>1539</v>
      </c>
      <c r="BA762" s="129" t="s">
        <v>1539</v>
      </c>
      <c r="BB762" s="129" t="s">
        <v>1539</v>
      </c>
      <c r="BC762" s="129" t="s">
        <v>1539</v>
      </c>
      <c r="BD762" s="129" t="s">
        <v>1539</v>
      </c>
      <c r="BE762" s="129"/>
      <c r="BF762" s="129"/>
      <c r="BG762" s="129"/>
      <c r="BH762" s="129"/>
      <c r="BI762" s="129"/>
      <c r="BJ762" s="129"/>
      <c r="BK762" s="129"/>
      <c r="BL762" s="129"/>
      <c r="BM762" s="129"/>
      <c r="BN762" s="137"/>
      <c r="BO762" s="138"/>
      <c r="BP762" s="131"/>
      <c r="BQ762" s="99"/>
      <c r="BR762" s="139"/>
      <c r="BS762" s="132"/>
      <c r="BT762" s="99"/>
      <c r="BU762" s="134"/>
      <c r="BV762" s="135" t="s">
        <v>1539</v>
      </c>
      <c r="BW762" s="116"/>
      <c r="BY762" s="140" t="s">
        <v>1539</v>
      </c>
      <c r="BZ762" s="140" t="s">
        <v>1539</v>
      </c>
      <c r="CA762" s="140" t="s">
        <v>1539</v>
      </c>
      <c r="CB762" s="140" t="s">
        <v>1539</v>
      </c>
      <c r="CC762" s="140" t="s">
        <v>1539</v>
      </c>
      <c r="CD762" s="140" t="s">
        <v>1539</v>
      </c>
      <c r="CE762" s="140" t="s">
        <v>1539</v>
      </c>
      <c r="CF762" s="140" t="s">
        <v>1539</v>
      </c>
      <c r="CG762" s="140" t="s">
        <v>1539</v>
      </c>
      <c r="CH762" s="140" t="s">
        <v>1539</v>
      </c>
      <c r="CI762" s="140" t="s">
        <v>1539</v>
      </c>
      <c r="CJ762" s="140" t="s">
        <v>1539</v>
      </c>
      <c r="CL762" s="140"/>
      <c r="CM762" s="140"/>
      <c r="CN762" s="140"/>
      <c r="CO762" s="140"/>
      <c r="CP762" s="140"/>
      <c r="CQ762" s="140"/>
      <c r="CR762" s="140"/>
      <c r="CS762" s="140"/>
      <c r="CT762" s="140"/>
      <c r="CU762" s="140"/>
      <c r="CV762" s="140"/>
      <c r="CW762" s="140"/>
      <c r="CY762" s="105"/>
      <c r="CZ762" s="105"/>
      <c r="DA762" s="105"/>
      <c r="DB762" s="105"/>
      <c r="DC762" s="105"/>
      <c r="DD762" s="105"/>
      <c r="DE762" s="105"/>
      <c r="DF762" s="105"/>
      <c r="DG762" s="105"/>
      <c r="DH762" s="105"/>
      <c r="DI762" s="105"/>
      <c r="DJ762" s="105"/>
    </row>
    <row r="763" spans="1:114" ht="15" customHeight="1" x14ac:dyDescent="0.25">
      <c r="A763" s="70">
        <v>-76.967527779999998</v>
      </c>
      <c r="B763" s="70">
        <v>1.59519444</v>
      </c>
      <c r="C763" s="71">
        <v>2248</v>
      </c>
      <c r="D763" s="56">
        <v>52030090</v>
      </c>
      <c r="E763" s="56"/>
      <c r="F763" s="198" t="s">
        <v>1252</v>
      </c>
      <c r="G763" s="57" t="s">
        <v>104</v>
      </c>
      <c r="H763" s="82" t="s">
        <v>1253</v>
      </c>
      <c r="I763" s="129" t="s">
        <v>1539</v>
      </c>
      <c r="J763" s="129" t="s">
        <v>1539</v>
      </c>
      <c r="K763" s="129" t="s">
        <v>1539</v>
      </c>
      <c r="L763" s="129" t="s">
        <v>1539</v>
      </c>
      <c r="M763" s="129" t="s">
        <v>1539</v>
      </c>
      <c r="N763" s="129" t="s">
        <v>1539</v>
      </c>
      <c r="O763" s="129" t="s">
        <v>1539</v>
      </c>
      <c r="P763" s="129" t="s">
        <v>1539</v>
      </c>
      <c r="Q763" s="129" t="s">
        <v>1539</v>
      </c>
      <c r="R763" s="129" t="s">
        <v>1539</v>
      </c>
      <c r="S763" s="129" t="s">
        <v>1539</v>
      </c>
      <c r="T763" s="129" t="s">
        <v>1539</v>
      </c>
      <c r="U763" s="129" t="s">
        <v>1539</v>
      </c>
      <c r="V763" s="129" t="s">
        <v>1539</v>
      </c>
      <c r="W763" s="129" t="s">
        <v>1539</v>
      </c>
      <c r="X763" s="129" t="s">
        <v>1539</v>
      </c>
      <c r="Y763" s="129" t="s">
        <v>1539</v>
      </c>
      <c r="Z763" s="129" t="s">
        <v>1539</v>
      </c>
      <c r="AA763" s="129" t="s">
        <v>1539</v>
      </c>
      <c r="AB763" s="129" t="s">
        <v>1539</v>
      </c>
      <c r="AC763" s="129" t="s">
        <v>1539</v>
      </c>
      <c r="AD763" s="129" t="s">
        <v>1539</v>
      </c>
      <c r="AE763" s="129" t="s">
        <v>1539</v>
      </c>
      <c r="AF763" s="129" t="s">
        <v>1539</v>
      </c>
      <c r="AG763" s="129" t="s">
        <v>1539</v>
      </c>
      <c r="AH763" s="129" t="s">
        <v>1539</v>
      </c>
      <c r="AI763" s="129" t="s">
        <v>1539</v>
      </c>
      <c r="AJ763" s="129" t="s">
        <v>1539</v>
      </c>
      <c r="AK763" s="129" t="s">
        <v>1539</v>
      </c>
      <c r="AL763" s="129" t="s">
        <v>1539</v>
      </c>
      <c r="AM763" s="129"/>
      <c r="AN763" s="130"/>
      <c r="AO763" s="131"/>
      <c r="AQ763" s="132"/>
      <c r="AR763" s="99"/>
      <c r="AS763" s="133"/>
      <c r="AT763" s="134"/>
      <c r="AU763" s="135" t="s">
        <v>1539</v>
      </c>
      <c r="AV763" s="136"/>
      <c r="AW763" s="140"/>
      <c r="AX763" s="129" t="s">
        <v>1539</v>
      </c>
      <c r="AY763" s="129" t="s">
        <v>1539</v>
      </c>
      <c r="AZ763" s="129" t="s">
        <v>1539</v>
      </c>
      <c r="BA763" s="129" t="s">
        <v>1539</v>
      </c>
      <c r="BB763" s="129" t="s">
        <v>1539</v>
      </c>
      <c r="BC763" s="129" t="s">
        <v>1539</v>
      </c>
      <c r="BD763" s="129" t="s">
        <v>1539</v>
      </c>
      <c r="BE763" s="129"/>
      <c r="BF763" s="129"/>
      <c r="BG763" s="129"/>
      <c r="BH763" s="129"/>
      <c r="BI763" s="129"/>
      <c r="BJ763" s="129"/>
      <c r="BK763" s="129"/>
      <c r="BL763" s="129"/>
      <c r="BM763" s="129"/>
      <c r="BN763" s="137"/>
      <c r="BO763" s="138"/>
      <c r="BP763" s="131"/>
      <c r="BQ763" s="99"/>
      <c r="BR763" s="139"/>
      <c r="BS763" s="132"/>
      <c r="BT763" s="99"/>
      <c r="BU763" s="134"/>
      <c r="BV763" s="135" t="s">
        <v>1539</v>
      </c>
      <c r="BW763" s="116"/>
      <c r="BY763" s="140" t="s">
        <v>1539</v>
      </c>
      <c r="BZ763" s="140" t="s">
        <v>1539</v>
      </c>
      <c r="CA763" s="140" t="s">
        <v>1539</v>
      </c>
      <c r="CB763" s="140" t="s">
        <v>1539</v>
      </c>
      <c r="CC763" s="140" t="s">
        <v>1539</v>
      </c>
      <c r="CD763" s="140" t="s">
        <v>1539</v>
      </c>
      <c r="CE763" s="140" t="s">
        <v>1539</v>
      </c>
      <c r="CF763" s="140" t="s">
        <v>1539</v>
      </c>
      <c r="CG763" s="140" t="s">
        <v>1539</v>
      </c>
      <c r="CH763" s="140" t="s">
        <v>1539</v>
      </c>
      <c r="CI763" s="140" t="s">
        <v>1539</v>
      </c>
      <c r="CJ763" s="140" t="s">
        <v>1539</v>
      </c>
      <c r="CL763" s="140"/>
      <c r="CM763" s="140"/>
      <c r="CN763" s="140"/>
      <c r="CO763" s="140"/>
      <c r="CP763" s="140"/>
      <c r="CQ763" s="140"/>
      <c r="CR763" s="140"/>
      <c r="CS763" s="140"/>
      <c r="CT763" s="140"/>
      <c r="CU763" s="140"/>
      <c r="CV763" s="140"/>
      <c r="CW763" s="140"/>
      <c r="CY763" s="105"/>
      <c r="CZ763" s="105"/>
      <c r="DA763" s="105"/>
      <c r="DB763" s="105"/>
      <c r="DC763" s="105"/>
      <c r="DD763" s="105"/>
      <c r="DE763" s="105"/>
      <c r="DF763" s="105"/>
      <c r="DG763" s="105"/>
      <c r="DH763" s="105"/>
      <c r="DI763" s="105"/>
      <c r="DJ763" s="105"/>
    </row>
    <row r="764" spans="1:114" ht="15" customHeight="1" x14ac:dyDescent="0.25">
      <c r="A764" s="70">
        <v>-77.174055559999999</v>
      </c>
      <c r="B764" s="70">
        <v>1.2873055600000001</v>
      </c>
      <c r="C764" s="71">
        <v>2576</v>
      </c>
      <c r="D764" s="56">
        <v>52040060</v>
      </c>
      <c r="E764" s="56"/>
      <c r="F764" s="198" t="s">
        <v>1254</v>
      </c>
      <c r="G764" s="57" t="s">
        <v>104</v>
      </c>
      <c r="H764" s="82" t="s">
        <v>1255</v>
      </c>
      <c r="I764" s="129" t="s">
        <v>1539</v>
      </c>
      <c r="J764" s="129" t="s">
        <v>1539</v>
      </c>
      <c r="K764" s="129" t="s">
        <v>1539</v>
      </c>
      <c r="L764" s="129" t="s">
        <v>1539</v>
      </c>
      <c r="M764" s="129" t="s">
        <v>1539</v>
      </c>
      <c r="N764" s="129" t="s">
        <v>1539</v>
      </c>
      <c r="O764" s="129" t="s">
        <v>1539</v>
      </c>
      <c r="P764" s="129" t="s">
        <v>1539</v>
      </c>
      <c r="Q764" s="129" t="s">
        <v>1539</v>
      </c>
      <c r="R764" s="129" t="s">
        <v>1539</v>
      </c>
      <c r="S764" s="129" t="s">
        <v>1539</v>
      </c>
      <c r="T764" s="129" t="s">
        <v>1539</v>
      </c>
      <c r="U764" s="129" t="s">
        <v>1539</v>
      </c>
      <c r="V764" s="129" t="s">
        <v>1539</v>
      </c>
      <c r="W764" s="129" t="s">
        <v>1539</v>
      </c>
      <c r="X764" s="129" t="s">
        <v>1539</v>
      </c>
      <c r="Y764" s="129" t="s">
        <v>1539</v>
      </c>
      <c r="Z764" s="129" t="s">
        <v>1539</v>
      </c>
      <c r="AA764" s="129" t="s">
        <v>1539</v>
      </c>
      <c r="AB764" s="129" t="s">
        <v>1539</v>
      </c>
      <c r="AC764" s="129" t="s">
        <v>1539</v>
      </c>
      <c r="AD764" s="129" t="s">
        <v>1539</v>
      </c>
      <c r="AE764" s="129" t="s">
        <v>1539</v>
      </c>
      <c r="AF764" s="129" t="s">
        <v>1539</v>
      </c>
      <c r="AG764" s="129" t="s">
        <v>1539</v>
      </c>
      <c r="AH764" s="129" t="s">
        <v>1539</v>
      </c>
      <c r="AI764" s="129" t="s">
        <v>1539</v>
      </c>
      <c r="AJ764" s="129" t="s">
        <v>1539</v>
      </c>
      <c r="AK764" s="129" t="s">
        <v>1539</v>
      </c>
      <c r="AL764" s="129" t="s">
        <v>1539</v>
      </c>
      <c r="AM764" s="129"/>
      <c r="AN764" s="130"/>
      <c r="AO764" s="131"/>
      <c r="AQ764" s="132"/>
      <c r="AR764" s="99"/>
      <c r="AS764" s="133"/>
      <c r="AT764" s="134"/>
      <c r="AU764" s="135" t="s">
        <v>1539</v>
      </c>
      <c r="AV764" s="136"/>
      <c r="AW764" s="140"/>
      <c r="AX764" s="129" t="s">
        <v>1539</v>
      </c>
      <c r="AY764" s="129" t="s">
        <v>1539</v>
      </c>
      <c r="AZ764" s="129" t="s">
        <v>1539</v>
      </c>
      <c r="BA764" s="129" t="s">
        <v>1539</v>
      </c>
      <c r="BB764" s="129" t="s">
        <v>1539</v>
      </c>
      <c r="BC764" s="129" t="s">
        <v>1539</v>
      </c>
      <c r="BD764" s="129" t="s">
        <v>1539</v>
      </c>
      <c r="BE764" s="129"/>
      <c r="BF764" s="129"/>
      <c r="BG764" s="129"/>
      <c r="BH764" s="129"/>
      <c r="BI764" s="129"/>
      <c r="BJ764" s="129"/>
      <c r="BK764" s="129"/>
      <c r="BL764" s="129"/>
      <c r="BM764" s="129"/>
      <c r="BN764" s="137"/>
      <c r="BO764" s="138"/>
      <c r="BP764" s="131"/>
      <c r="BQ764" s="99"/>
      <c r="BR764" s="139"/>
      <c r="BS764" s="132"/>
      <c r="BT764" s="99"/>
      <c r="BU764" s="134"/>
      <c r="BV764" s="135" t="s">
        <v>1539</v>
      </c>
      <c r="BW764" s="116"/>
      <c r="BY764" s="140" t="s">
        <v>1539</v>
      </c>
      <c r="BZ764" s="140" t="s">
        <v>1539</v>
      </c>
      <c r="CA764" s="140" t="s">
        <v>1539</v>
      </c>
      <c r="CB764" s="140" t="s">
        <v>1539</v>
      </c>
      <c r="CC764" s="140" t="s">
        <v>1539</v>
      </c>
      <c r="CD764" s="140" t="s">
        <v>1539</v>
      </c>
      <c r="CE764" s="140" t="s">
        <v>1539</v>
      </c>
      <c r="CF764" s="140" t="s">
        <v>1539</v>
      </c>
      <c r="CG764" s="140" t="s">
        <v>1539</v>
      </c>
      <c r="CH764" s="140" t="s">
        <v>1539</v>
      </c>
      <c r="CI764" s="140" t="s">
        <v>1539</v>
      </c>
      <c r="CJ764" s="140" t="s">
        <v>1539</v>
      </c>
      <c r="CL764" s="140"/>
      <c r="CM764" s="140"/>
      <c r="CN764" s="140"/>
      <c r="CO764" s="140"/>
      <c r="CP764" s="140"/>
      <c r="CQ764" s="140"/>
      <c r="CR764" s="140"/>
      <c r="CS764" s="140"/>
      <c r="CT764" s="140"/>
      <c r="CU764" s="140"/>
      <c r="CV764" s="140"/>
      <c r="CW764" s="140"/>
      <c r="CY764" s="105"/>
      <c r="CZ764" s="105"/>
      <c r="DA764" s="105"/>
      <c r="DB764" s="105"/>
      <c r="DC764" s="105"/>
      <c r="DD764" s="105"/>
      <c r="DE764" s="105"/>
      <c r="DF764" s="105"/>
      <c r="DG764" s="105"/>
      <c r="DH764" s="105"/>
      <c r="DI764" s="105"/>
      <c r="DJ764" s="105"/>
    </row>
    <row r="765" spans="1:114" ht="15" customHeight="1" x14ac:dyDescent="0.25">
      <c r="A765" s="70">
        <v>-77.787111109999998</v>
      </c>
      <c r="B765" s="70">
        <v>0.90800000000000003</v>
      </c>
      <c r="C765" s="71">
        <v>3092</v>
      </c>
      <c r="D765" s="56">
        <v>52050110</v>
      </c>
      <c r="E765" s="56"/>
      <c r="F765" s="198" t="s">
        <v>1256</v>
      </c>
      <c r="G765" s="57" t="s">
        <v>104</v>
      </c>
      <c r="H765" s="82" t="s">
        <v>1257</v>
      </c>
      <c r="I765" s="129" t="s">
        <v>1539</v>
      </c>
      <c r="J765" s="129" t="s">
        <v>1539</v>
      </c>
      <c r="K765" s="129" t="s">
        <v>1539</v>
      </c>
      <c r="L765" s="129" t="s">
        <v>1539</v>
      </c>
      <c r="M765" s="129" t="s">
        <v>1539</v>
      </c>
      <c r="N765" s="129" t="s">
        <v>1539</v>
      </c>
      <c r="O765" s="129" t="s">
        <v>1539</v>
      </c>
      <c r="P765" s="129" t="s">
        <v>1539</v>
      </c>
      <c r="Q765" s="129" t="s">
        <v>1539</v>
      </c>
      <c r="R765" s="129" t="s">
        <v>1539</v>
      </c>
      <c r="S765" s="129" t="s">
        <v>1539</v>
      </c>
      <c r="T765" s="129" t="s">
        <v>1539</v>
      </c>
      <c r="U765" s="129" t="s">
        <v>1539</v>
      </c>
      <c r="V765" s="129" t="s">
        <v>1539</v>
      </c>
      <c r="W765" s="129" t="s">
        <v>1539</v>
      </c>
      <c r="X765" s="129" t="s">
        <v>1539</v>
      </c>
      <c r="Y765" s="129" t="s">
        <v>1539</v>
      </c>
      <c r="Z765" s="129" t="s">
        <v>1539</v>
      </c>
      <c r="AA765" s="129" t="s">
        <v>1539</v>
      </c>
      <c r="AB765" s="129" t="s">
        <v>1539</v>
      </c>
      <c r="AC765" s="129" t="s">
        <v>1539</v>
      </c>
      <c r="AD765" s="129" t="s">
        <v>1539</v>
      </c>
      <c r="AE765" s="129" t="s">
        <v>1539</v>
      </c>
      <c r="AF765" s="129" t="s">
        <v>1539</v>
      </c>
      <c r="AG765" s="129" t="s">
        <v>1539</v>
      </c>
      <c r="AH765" s="129" t="s">
        <v>1539</v>
      </c>
      <c r="AI765" s="129" t="s">
        <v>1539</v>
      </c>
      <c r="AJ765" s="129" t="s">
        <v>1539</v>
      </c>
      <c r="AK765" s="129" t="s">
        <v>1539</v>
      </c>
      <c r="AL765" s="129" t="s">
        <v>1539</v>
      </c>
      <c r="AM765" s="129"/>
      <c r="AN765" s="130"/>
      <c r="AO765" s="131"/>
      <c r="AQ765" s="132"/>
      <c r="AR765" s="99"/>
      <c r="AS765" s="133"/>
      <c r="AT765" s="134"/>
      <c r="AU765" s="135" t="s">
        <v>1539</v>
      </c>
      <c r="AV765" s="136"/>
      <c r="AW765" s="140"/>
      <c r="AX765" s="129" t="s">
        <v>1539</v>
      </c>
      <c r="AY765" s="129" t="s">
        <v>1539</v>
      </c>
      <c r="AZ765" s="129" t="s">
        <v>1539</v>
      </c>
      <c r="BA765" s="129" t="s">
        <v>1539</v>
      </c>
      <c r="BB765" s="129" t="s">
        <v>1539</v>
      </c>
      <c r="BC765" s="129" t="s">
        <v>1539</v>
      </c>
      <c r="BD765" s="129" t="s">
        <v>1539</v>
      </c>
      <c r="BE765" s="129"/>
      <c r="BF765" s="129"/>
      <c r="BG765" s="129"/>
      <c r="BH765" s="129"/>
      <c r="BI765" s="129"/>
      <c r="BJ765" s="129"/>
      <c r="BK765" s="129"/>
      <c r="BL765" s="129"/>
      <c r="BM765" s="129"/>
      <c r="BN765" s="137"/>
      <c r="BO765" s="138"/>
      <c r="BP765" s="131"/>
      <c r="BQ765" s="99"/>
      <c r="BR765" s="139"/>
      <c r="BS765" s="132"/>
      <c r="BT765" s="99"/>
      <c r="BU765" s="134"/>
      <c r="BV765" s="135" t="s">
        <v>1539</v>
      </c>
      <c r="BW765" s="116"/>
      <c r="BY765" s="140" t="s">
        <v>1539</v>
      </c>
      <c r="BZ765" s="140" t="s">
        <v>1539</v>
      </c>
      <c r="CA765" s="140" t="s">
        <v>1539</v>
      </c>
      <c r="CB765" s="140" t="s">
        <v>1539</v>
      </c>
      <c r="CC765" s="140" t="s">
        <v>1539</v>
      </c>
      <c r="CD765" s="140" t="s">
        <v>1539</v>
      </c>
      <c r="CE765" s="140" t="s">
        <v>1539</v>
      </c>
      <c r="CF765" s="140" t="s">
        <v>1539</v>
      </c>
      <c r="CG765" s="140" t="s">
        <v>1539</v>
      </c>
      <c r="CH765" s="140" t="s">
        <v>1539</v>
      </c>
      <c r="CI765" s="140" t="s">
        <v>1539</v>
      </c>
      <c r="CJ765" s="140" t="s">
        <v>1539</v>
      </c>
      <c r="CL765" s="140"/>
      <c r="CM765" s="140"/>
      <c r="CN765" s="140"/>
      <c r="CO765" s="140"/>
      <c r="CP765" s="140"/>
      <c r="CQ765" s="140"/>
      <c r="CR765" s="140"/>
      <c r="CS765" s="140"/>
      <c r="CT765" s="140"/>
      <c r="CU765" s="140"/>
      <c r="CV765" s="140"/>
      <c r="CW765" s="140"/>
      <c r="CY765" s="105"/>
      <c r="CZ765" s="105"/>
      <c r="DA765" s="105"/>
      <c r="DB765" s="105"/>
      <c r="DC765" s="105"/>
      <c r="DD765" s="105"/>
      <c r="DE765" s="105"/>
      <c r="DF765" s="105"/>
      <c r="DG765" s="105"/>
      <c r="DH765" s="105"/>
      <c r="DI765" s="105"/>
      <c r="DJ765" s="105"/>
    </row>
    <row r="766" spans="1:114" ht="15" customHeight="1" x14ac:dyDescent="0.25">
      <c r="A766" s="70">
        <v>-76.960972220000002</v>
      </c>
      <c r="B766" s="70">
        <v>1.19827778</v>
      </c>
      <c r="C766" s="71">
        <v>2100</v>
      </c>
      <c r="D766" s="56">
        <v>47015040</v>
      </c>
      <c r="E766" s="56"/>
      <c r="F766" s="195" t="s">
        <v>1258</v>
      </c>
      <c r="G766" s="74" t="s">
        <v>1242</v>
      </c>
      <c r="H766" s="73" t="s">
        <v>1259</v>
      </c>
      <c r="I766" s="129">
        <v>22.2</v>
      </c>
      <c r="J766" s="129">
        <v>21.6</v>
      </c>
      <c r="K766" s="129">
        <v>21.2</v>
      </c>
      <c r="L766" s="129">
        <v>23</v>
      </c>
      <c r="M766" s="129">
        <v>18.2</v>
      </c>
      <c r="N766" s="129">
        <v>21</v>
      </c>
      <c r="O766" s="129">
        <v>22.6</v>
      </c>
      <c r="P766" s="129">
        <v>22.4</v>
      </c>
      <c r="Q766" s="129">
        <v>19.2</v>
      </c>
      <c r="R766" s="129">
        <v>19.600000000000001</v>
      </c>
      <c r="S766" s="129">
        <v>20.2</v>
      </c>
      <c r="T766" s="129">
        <v>21.4</v>
      </c>
      <c r="U766" s="129">
        <v>21.6</v>
      </c>
      <c r="V766" s="129">
        <v>20.2</v>
      </c>
      <c r="W766" s="129">
        <v>20.2</v>
      </c>
      <c r="X766" s="129">
        <v>20.6</v>
      </c>
      <c r="Y766" s="129" t="s">
        <v>1539</v>
      </c>
      <c r="Z766" s="129">
        <v>20</v>
      </c>
      <c r="AA766" s="129">
        <v>22.6</v>
      </c>
      <c r="AB766" s="129">
        <v>21.6</v>
      </c>
      <c r="AC766" s="129">
        <v>22.2</v>
      </c>
      <c r="AD766" s="129">
        <v>22.6</v>
      </c>
      <c r="AE766" s="129">
        <v>22</v>
      </c>
      <c r="AF766" s="129">
        <v>20.2</v>
      </c>
      <c r="AG766" s="129">
        <v>21.2</v>
      </c>
      <c r="AH766" s="129">
        <v>19.600000000000001</v>
      </c>
      <c r="AI766" s="129">
        <v>21.2</v>
      </c>
      <c r="AJ766" s="129">
        <v>18.399999999999999</v>
      </c>
      <c r="AK766" s="129" t="s">
        <v>1539</v>
      </c>
      <c r="AL766" s="129" t="s">
        <v>1539</v>
      </c>
      <c r="AM766" s="129"/>
      <c r="AN766" s="130">
        <f>+LOOKUP(1000,I766:AM766)</f>
        <v>18.399999999999999</v>
      </c>
      <c r="AO766" s="131"/>
      <c r="AQ766" s="132"/>
      <c r="AR766" s="99"/>
      <c r="AS766" s="133"/>
      <c r="AT766" s="134">
        <f>+MAX(I766:AM766)</f>
        <v>23</v>
      </c>
      <c r="AU766" s="135">
        <v>27</v>
      </c>
      <c r="AV766" s="136">
        <f>+AT766-AU766</f>
        <v>-4</v>
      </c>
      <c r="AW766" s="140"/>
      <c r="AX766" s="129">
        <v>25.2</v>
      </c>
      <c r="AY766" s="129">
        <v>23.6</v>
      </c>
      <c r="AZ766" s="129">
        <v>24.4</v>
      </c>
      <c r="BA766" s="129">
        <v>22.2</v>
      </c>
      <c r="BB766" s="129">
        <v>24.4</v>
      </c>
      <c r="BC766" s="129">
        <v>24.8</v>
      </c>
      <c r="BD766" s="129" t="s">
        <v>1539</v>
      </c>
      <c r="BE766" s="129"/>
      <c r="BF766" s="129"/>
      <c r="BG766" s="129"/>
      <c r="BH766" s="129"/>
      <c r="BI766" s="129"/>
      <c r="BJ766" s="129"/>
      <c r="BK766" s="129"/>
      <c r="BL766" s="129"/>
      <c r="BM766" s="129"/>
      <c r="BN766" s="137">
        <f>+LOOKUP(1000,AX766:BM766)</f>
        <v>24.8</v>
      </c>
      <c r="BO766" s="138"/>
      <c r="BP766" s="131"/>
      <c r="BQ766" s="99">
        <f>+BN766-BP766</f>
        <v>24.8</v>
      </c>
      <c r="BR766" s="139"/>
      <c r="BS766" s="132">
        <f>+AVERAGE(AX766:BM766)</f>
        <v>24.099999999999998</v>
      </c>
      <c r="BT766" s="99">
        <f>+BS766-BP766</f>
        <v>24.099999999999998</v>
      </c>
      <c r="BU766" s="134">
        <f>+MAX(AX766:BM766)</f>
        <v>25.2</v>
      </c>
      <c r="BV766" s="135">
        <v>25.6</v>
      </c>
      <c r="BW766" s="116">
        <f>+BU766-BV766</f>
        <v>-0.40000000000000213</v>
      </c>
      <c r="BY766" s="140">
        <v>26.1</v>
      </c>
      <c r="BZ766" s="140">
        <v>27</v>
      </c>
      <c r="CA766" s="140">
        <v>26.4</v>
      </c>
      <c r="CB766" s="140">
        <v>26.8</v>
      </c>
      <c r="CC766" s="140">
        <v>26.8</v>
      </c>
      <c r="CD766" s="140">
        <v>25.5</v>
      </c>
      <c r="CE766" s="140">
        <v>25</v>
      </c>
      <c r="CF766" s="140">
        <v>25.5</v>
      </c>
      <c r="CG766" s="140">
        <v>25.2</v>
      </c>
      <c r="CH766" s="140">
        <v>26.4</v>
      </c>
      <c r="CI766" s="140">
        <v>27</v>
      </c>
      <c r="CJ766" s="140">
        <v>25.6</v>
      </c>
      <c r="CL766" s="140">
        <v>24.169565217391309</v>
      </c>
      <c r="CM766" s="140">
        <v>24.247826086956529</v>
      </c>
      <c r="CN766" s="140">
        <v>24.104166666666671</v>
      </c>
      <c r="CO766" s="140">
        <v>24.06666666666667</v>
      </c>
      <c r="CP766" s="140">
        <v>23.46521739130435</v>
      </c>
      <c r="CQ766" s="140">
        <v>22.330434782608702</v>
      </c>
      <c r="CR766" s="140">
        <v>22.286956521739139</v>
      </c>
      <c r="CS766" s="140">
        <v>22.195454545454549</v>
      </c>
      <c r="CT766" s="140">
        <v>22.961904761904758</v>
      </c>
      <c r="CU766" s="140">
        <v>23.866666666666671</v>
      </c>
      <c r="CV766" s="140">
        <v>24.714285714285719</v>
      </c>
      <c r="CW766" s="140">
        <v>24.018181818181819</v>
      </c>
      <c r="CY766" s="105">
        <v>21.458333333333329</v>
      </c>
      <c r="CZ766" s="105">
        <v>21.22608695652174</v>
      </c>
      <c r="DA766" s="105">
        <v>20.99166666666666</v>
      </c>
      <c r="DB766" s="105">
        <v>20.9</v>
      </c>
      <c r="DC766" s="105">
        <v>20.256521739130431</v>
      </c>
      <c r="DD766" s="105">
        <v>19.708695652173919</v>
      </c>
      <c r="DE766" s="105">
        <v>19.0695652173913</v>
      </c>
      <c r="DF766" s="105">
        <v>19.15454545454546</v>
      </c>
      <c r="DG766" s="105">
        <v>19.957142857142848</v>
      </c>
      <c r="DH766" s="105">
        <v>21.06666666666667</v>
      </c>
      <c r="DI766" s="105">
        <v>21.55714285714285</v>
      </c>
      <c r="DJ766" s="105">
        <v>21.322727272727271</v>
      </c>
    </row>
    <row r="767" spans="1:114" ht="15" customHeight="1" x14ac:dyDescent="0.25">
      <c r="A767" s="70">
        <v>-78.135166670000004</v>
      </c>
      <c r="B767" s="70">
        <v>1.67272222</v>
      </c>
      <c r="C767" s="71">
        <v>60</v>
      </c>
      <c r="D767" s="56">
        <v>52065020</v>
      </c>
      <c r="E767" s="56"/>
      <c r="F767" s="198" t="s">
        <v>1260</v>
      </c>
      <c r="G767" s="57" t="s">
        <v>104</v>
      </c>
      <c r="H767" s="82" t="s">
        <v>1261</v>
      </c>
      <c r="I767" s="129" t="s">
        <v>1539</v>
      </c>
      <c r="J767" s="129" t="s">
        <v>1539</v>
      </c>
      <c r="K767" s="129" t="s">
        <v>1539</v>
      </c>
      <c r="L767" s="129" t="s">
        <v>1539</v>
      </c>
      <c r="M767" s="129" t="s">
        <v>1539</v>
      </c>
      <c r="N767" s="129" t="s">
        <v>1539</v>
      </c>
      <c r="O767" s="129" t="s">
        <v>1539</v>
      </c>
      <c r="P767" s="129" t="s">
        <v>1539</v>
      </c>
      <c r="Q767" s="129" t="s">
        <v>1539</v>
      </c>
      <c r="R767" s="129" t="s">
        <v>1539</v>
      </c>
      <c r="S767" s="129" t="s">
        <v>1539</v>
      </c>
      <c r="T767" s="129" t="s">
        <v>1539</v>
      </c>
      <c r="U767" s="129" t="s">
        <v>1539</v>
      </c>
      <c r="V767" s="129" t="s">
        <v>1539</v>
      </c>
      <c r="W767" s="129" t="s">
        <v>1539</v>
      </c>
      <c r="X767" s="129" t="s">
        <v>1539</v>
      </c>
      <c r="Y767" s="129" t="s">
        <v>1539</v>
      </c>
      <c r="Z767" s="129" t="s">
        <v>1539</v>
      </c>
      <c r="AA767" s="129" t="s">
        <v>1539</v>
      </c>
      <c r="AB767" s="129" t="s">
        <v>1539</v>
      </c>
      <c r="AC767" s="129" t="s">
        <v>1539</v>
      </c>
      <c r="AD767" s="129" t="s">
        <v>1539</v>
      </c>
      <c r="AE767" s="129" t="s">
        <v>1539</v>
      </c>
      <c r="AF767" s="129" t="s">
        <v>1539</v>
      </c>
      <c r="AG767" s="129" t="s">
        <v>1539</v>
      </c>
      <c r="AH767" s="129" t="s">
        <v>1539</v>
      </c>
      <c r="AI767" s="129" t="s">
        <v>1539</v>
      </c>
      <c r="AJ767" s="129" t="s">
        <v>1539</v>
      </c>
      <c r="AK767" s="129" t="s">
        <v>1539</v>
      </c>
      <c r="AL767" s="129" t="s">
        <v>1539</v>
      </c>
      <c r="AM767" s="129"/>
      <c r="AN767" s="130"/>
      <c r="AO767" s="131"/>
      <c r="AQ767" s="132"/>
      <c r="AR767" s="99"/>
      <c r="AS767" s="133"/>
      <c r="AT767" s="134"/>
      <c r="AU767" s="135" t="s">
        <v>1539</v>
      </c>
      <c r="AV767" s="136"/>
      <c r="AW767" s="140"/>
      <c r="AX767" s="129" t="s">
        <v>1539</v>
      </c>
      <c r="AY767" s="129" t="s">
        <v>1539</v>
      </c>
      <c r="AZ767" s="129" t="s">
        <v>1539</v>
      </c>
      <c r="BA767" s="129" t="s">
        <v>1539</v>
      </c>
      <c r="BB767" s="129" t="s">
        <v>1539</v>
      </c>
      <c r="BC767" s="129" t="s">
        <v>1539</v>
      </c>
      <c r="BD767" s="129" t="s">
        <v>1539</v>
      </c>
      <c r="BE767" s="129"/>
      <c r="BF767" s="129"/>
      <c r="BG767" s="129"/>
      <c r="BH767" s="129"/>
      <c r="BI767" s="129"/>
      <c r="BJ767" s="129"/>
      <c r="BK767" s="129"/>
      <c r="BL767" s="129"/>
      <c r="BM767" s="129"/>
      <c r="BN767" s="137"/>
      <c r="BO767" s="138"/>
      <c r="BP767" s="131"/>
      <c r="BQ767" s="99"/>
      <c r="BR767" s="139"/>
      <c r="BS767" s="132"/>
      <c r="BT767" s="99"/>
      <c r="BU767" s="134"/>
      <c r="BV767" s="135" t="s">
        <v>1539</v>
      </c>
      <c r="BW767" s="116"/>
      <c r="BY767" s="140" t="s">
        <v>1539</v>
      </c>
      <c r="BZ767" s="140" t="s">
        <v>1539</v>
      </c>
      <c r="CA767" s="140" t="s">
        <v>1539</v>
      </c>
      <c r="CB767" s="140" t="s">
        <v>1539</v>
      </c>
      <c r="CC767" s="140" t="s">
        <v>1539</v>
      </c>
      <c r="CD767" s="140" t="s">
        <v>1539</v>
      </c>
      <c r="CE767" s="140" t="s">
        <v>1539</v>
      </c>
      <c r="CF767" s="140" t="s">
        <v>1539</v>
      </c>
      <c r="CG767" s="140" t="s">
        <v>1539</v>
      </c>
      <c r="CH767" s="140" t="s">
        <v>1539</v>
      </c>
      <c r="CI767" s="140" t="s">
        <v>1539</v>
      </c>
      <c r="CJ767" s="140" t="s">
        <v>1539</v>
      </c>
      <c r="CL767" s="140">
        <v>32.496000000000009</v>
      </c>
      <c r="CM767" s="140">
        <v>32.737499999999997</v>
      </c>
      <c r="CN767" s="140">
        <v>33.283333333333331</v>
      </c>
      <c r="CO767" s="140">
        <v>33.041666666666657</v>
      </c>
      <c r="CP767" s="140">
        <v>32.645833333333329</v>
      </c>
      <c r="CQ767" s="140">
        <v>32.041666666666671</v>
      </c>
      <c r="CR767" s="140">
        <v>32.017391304347832</v>
      </c>
      <c r="CS767" s="140">
        <v>32.168181818181822</v>
      </c>
      <c r="CT767" s="140">
        <v>31.896000000000001</v>
      </c>
      <c r="CU767" s="140">
        <v>31.888000000000009</v>
      </c>
      <c r="CV767" s="140">
        <v>32.07692307692308</v>
      </c>
      <c r="CW767" s="140">
        <v>32.159999999999997</v>
      </c>
      <c r="CY767" s="105">
        <v>30.244</v>
      </c>
      <c r="CZ767" s="105">
        <v>30.545833333333341</v>
      </c>
      <c r="DA767" s="105">
        <v>30.8</v>
      </c>
      <c r="DB767" s="105">
        <v>30.87916666666667</v>
      </c>
      <c r="DC767" s="105">
        <v>30.258333333333329</v>
      </c>
      <c r="DD767" s="105">
        <v>29.9375</v>
      </c>
      <c r="DE767" s="105">
        <v>29.869565217391301</v>
      </c>
      <c r="DF767" s="105">
        <v>29.809090909090909</v>
      </c>
      <c r="DG767" s="105">
        <v>29.731999999999989</v>
      </c>
      <c r="DH767" s="105">
        <v>29.603999999999999</v>
      </c>
      <c r="DI767" s="105">
        <v>29.523076923076921</v>
      </c>
      <c r="DJ767" s="105">
        <v>29.72000000000001</v>
      </c>
    </row>
    <row r="768" spans="1:114" ht="15" customHeight="1" x14ac:dyDescent="0.25">
      <c r="A768" s="70">
        <v>-77.465111109999995</v>
      </c>
      <c r="B768" s="70">
        <v>1.18436111</v>
      </c>
      <c r="C768" s="71">
        <v>1493</v>
      </c>
      <c r="D768" s="56">
        <v>52055030</v>
      </c>
      <c r="E768" s="56"/>
      <c r="F768" s="198" t="s">
        <v>1262</v>
      </c>
      <c r="G768" s="57" t="s">
        <v>104</v>
      </c>
      <c r="H768" s="82" t="s">
        <v>1263</v>
      </c>
      <c r="I768" s="129">
        <v>26</v>
      </c>
      <c r="J768" s="129">
        <v>26.3</v>
      </c>
      <c r="K768" s="129">
        <v>23.8</v>
      </c>
      <c r="L768" s="129">
        <v>24</v>
      </c>
      <c r="M768" s="129">
        <v>22.2</v>
      </c>
      <c r="N768" s="129">
        <v>26.5</v>
      </c>
      <c r="O768" s="129">
        <v>25.8</v>
      </c>
      <c r="P768" s="129">
        <v>26.7</v>
      </c>
      <c r="Q768" s="129">
        <v>24.4</v>
      </c>
      <c r="R768" s="129">
        <v>26.1</v>
      </c>
      <c r="S768" s="129">
        <v>26.4</v>
      </c>
      <c r="T768" s="129">
        <v>26.9</v>
      </c>
      <c r="U768" s="129">
        <v>22.7</v>
      </c>
      <c r="V768" s="129">
        <v>24.6</v>
      </c>
      <c r="W768" s="129">
        <v>22.9</v>
      </c>
      <c r="X768" s="129">
        <v>21.7</v>
      </c>
      <c r="Y768" s="129">
        <v>27.3</v>
      </c>
      <c r="Z768" s="129">
        <v>25.6</v>
      </c>
      <c r="AA768" s="129">
        <v>26.8</v>
      </c>
      <c r="AB768" s="129">
        <v>24.6</v>
      </c>
      <c r="AC768" s="129">
        <v>25.3</v>
      </c>
      <c r="AD768" s="129">
        <v>26.1</v>
      </c>
      <c r="AE768" s="129">
        <v>26.3</v>
      </c>
      <c r="AF768" s="129">
        <v>22.5</v>
      </c>
      <c r="AG768" s="129">
        <v>24.8</v>
      </c>
      <c r="AH768" s="129">
        <v>27.8</v>
      </c>
      <c r="AI768" s="129">
        <v>25.2</v>
      </c>
      <c r="AJ768" s="129">
        <v>22.6</v>
      </c>
      <c r="AK768" s="129">
        <v>25.5</v>
      </c>
      <c r="AL768" s="129">
        <v>25.4</v>
      </c>
      <c r="AM768" s="129"/>
      <c r="AN768" s="130">
        <f>+LOOKUP(1000,I768:AM768)</f>
        <v>25.4</v>
      </c>
      <c r="AO768" s="131"/>
      <c r="AQ768" s="132"/>
      <c r="AR768" s="99"/>
      <c r="AS768" s="133"/>
      <c r="AT768" s="134">
        <f>+MAX(I768:AM768)</f>
        <v>27.8</v>
      </c>
      <c r="AU768" s="135">
        <v>31.8</v>
      </c>
      <c r="AV768" s="136">
        <f>+AT768-AU768</f>
        <v>-4</v>
      </c>
      <c r="AW768" s="140"/>
      <c r="AX768" s="129">
        <v>26.5</v>
      </c>
      <c r="AY768" s="129">
        <v>24.7</v>
      </c>
      <c r="AZ768" s="129">
        <v>26.3</v>
      </c>
      <c r="BA768" s="129">
        <v>26.4</v>
      </c>
      <c r="BB768" s="129">
        <v>26</v>
      </c>
      <c r="BC768" s="129">
        <v>27</v>
      </c>
      <c r="BD768" s="129">
        <v>26.7</v>
      </c>
      <c r="BE768" s="129"/>
      <c r="BF768" s="129"/>
      <c r="BG768" s="129"/>
      <c r="BH768" s="129"/>
      <c r="BI768" s="129"/>
      <c r="BJ768" s="129"/>
      <c r="BK768" s="129"/>
      <c r="BL768" s="129"/>
      <c r="BM768" s="129"/>
      <c r="BN768" s="137">
        <f>+LOOKUP(1000,AX768:BM768)</f>
        <v>26.7</v>
      </c>
      <c r="BO768" s="138"/>
      <c r="BP768" s="131"/>
      <c r="BQ768" s="99">
        <f>+BN768-BP768</f>
        <v>26.7</v>
      </c>
      <c r="BR768" s="139"/>
      <c r="BS768" s="132">
        <f>+AVERAGE(AX768:BM768)</f>
        <v>26.228571428571428</v>
      </c>
      <c r="BT768" s="99">
        <f>+BS768-BP768</f>
        <v>26.228571428571428</v>
      </c>
      <c r="BU768" s="134">
        <f>+MAX(AX768:BM768)</f>
        <v>27</v>
      </c>
      <c r="BV768" s="135">
        <v>30.5</v>
      </c>
      <c r="BW768" s="116">
        <f>+BU768-BV768</f>
        <v>-3.5</v>
      </c>
      <c r="BY768" s="140">
        <v>31</v>
      </c>
      <c r="BZ768" s="140">
        <v>32.6</v>
      </c>
      <c r="CA768" s="140">
        <v>32.5</v>
      </c>
      <c r="CB768" s="140">
        <v>31.8</v>
      </c>
      <c r="CC768" s="140">
        <v>31</v>
      </c>
      <c r="CD768" s="140">
        <v>31</v>
      </c>
      <c r="CE768" s="140">
        <v>32</v>
      </c>
      <c r="CF768" s="140">
        <v>31.8</v>
      </c>
      <c r="CG768" s="140">
        <v>32.700000000000003</v>
      </c>
      <c r="CH768" s="140">
        <v>32.4</v>
      </c>
      <c r="CI768" s="140">
        <v>31.8</v>
      </c>
      <c r="CJ768" s="140">
        <v>30.5</v>
      </c>
      <c r="CK768" s="220"/>
      <c r="CL768" s="140">
        <v>28.334782608695651</v>
      </c>
      <c r="CM768" s="140">
        <v>28.856521739130429</v>
      </c>
      <c r="CN768" s="140">
        <v>29.22608695652174</v>
      </c>
      <c r="CO768" s="140">
        <v>28.91599999999999</v>
      </c>
      <c r="CP768" s="140">
        <v>28.956</v>
      </c>
      <c r="CQ768" s="140">
        <v>28.87916666666667</v>
      </c>
      <c r="CR768" s="140">
        <v>29.1875</v>
      </c>
      <c r="CS768" s="140">
        <v>29.970833333333331</v>
      </c>
      <c r="CT768" s="140">
        <v>30.654166666666669</v>
      </c>
      <c r="CU768" s="140">
        <v>29.779166666666669</v>
      </c>
      <c r="CV768" s="140">
        <v>28.056521739130439</v>
      </c>
      <c r="CW768" s="140">
        <v>27.826086956521738</v>
      </c>
      <c r="CY768" s="105">
        <v>25.234782608695649</v>
      </c>
      <c r="CZ768" s="105">
        <v>25.482608695652171</v>
      </c>
      <c r="DA768" s="105">
        <v>25.721739130434791</v>
      </c>
      <c r="DB768" s="105">
        <v>25.31600000000001</v>
      </c>
      <c r="DC768" s="105">
        <v>25.268000000000011</v>
      </c>
      <c r="DD768" s="105">
        <v>25.591666666666669</v>
      </c>
      <c r="DE768" s="105">
        <v>26.31666666666667</v>
      </c>
      <c r="DF768" s="105">
        <v>27.095833333333331</v>
      </c>
      <c r="DG768" s="105">
        <v>27.212499999999999</v>
      </c>
      <c r="DH768" s="105">
        <v>26.216666666666669</v>
      </c>
      <c r="DI768" s="105">
        <v>24.865217391304348</v>
      </c>
      <c r="DJ768" s="105">
        <v>24.856521739130429</v>
      </c>
    </row>
    <row r="769" spans="1:114" ht="15" customHeight="1" x14ac:dyDescent="0.25">
      <c r="A769" s="70">
        <v>-78.092500000000001</v>
      </c>
      <c r="B769" s="70">
        <v>1.2483333299999999</v>
      </c>
      <c r="C769" s="71">
        <v>1010</v>
      </c>
      <c r="D769" s="56">
        <v>51025050</v>
      </c>
      <c r="E769" s="56"/>
      <c r="F769" s="195" t="s">
        <v>1264</v>
      </c>
      <c r="G769" s="57" t="s">
        <v>104</v>
      </c>
      <c r="H769" s="82" t="s">
        <v>1261</v>
      </c>
      <c r="I769" s="129" t="s">
        <v>1539</v>
      </c>
      <c r="J769" s="129" t="s">
        <v>1539</v>
      </c>
      <c r="K769" s="129" t="s">
        <v>1539</v>
      </c>
      <c r="L769" s="129" t="s">
        <v>1539</v>
      </c>
      <c r="M769" s="129" t="s">
        <v>1539</v>
      </c>
      <c r="N769" s="129" t="s">
        <v>1539</v>
      </c>
      <c r="O769" s="129" t="s">
        <v>1539</v>
      </c>
      <c r="P769" s="129" t="s">
        <v>1539</v>
      </c>
      <c r="Q769" s="129" t="s">
        <v>1539</v>
      </c>
      <c r="R769" s="129" t="s">
        <v>1539</v>
      </c>
      <c r="S769" s="129" t="s">
        <v>1539</v>
      </c>
      <c r="T769" s="129" t="s">
        <v>1539</v>
      </c>
      <c r="U769" s="129" t="s">
        <v>1539</v>
      </c>
      <c r="V769" s="129" t="s">
        <v>1539</v>
      </c>
      <c r="W769" s="129" t="s">
        <v>1539</v>
      </c>
      <c r="X769" s="129" t="s">
        <v>1539</v>
      </c>
      <c r="Y769" s="129" t="s">
        <v>1539</v>
      </c>
      <c r="Z769" s="129" t="s">
        <v>1539</v>
      </c>
      <c r="AA769" s="129" t="s">
        <v>1539</v>
      </c>
      <c r="AB769" s="129" t="s">
        <v>1539</v>
      </c>
      <c r="AC769" s="129" t="s">
        <v>1539</v>
      </c>
      <c r="AD769" s="129" t="s">
        <v>1539</v>
      </c>
      <c r="AE769" s="129" t="s">
        <v>1539</v>
      </c>
      <c r="AF769" s="129" t="s">
        <v>1539</v>
      </c>
      <c r="AG769" s="129" t="s">
        <v>1539</v>
      </c>
      <c r="AH769" s="129" t="s">
        <v>1539</v>
      </c>
      <c r="AI769" s="129" t="s">
        <v>1539</v>
      </c>
      <c r="AJ769" s="129" t="s">
        <v>1539</v>
      </c>
      <c r="AK769" s="129" t="s">
        <v>1539</v>
      </c>
      <c r="AL769" s="129" t="s">
        <v>1539</v>
      </c>
      <c r="AM769" s="129"/>
      <c r="AN769" s="130"/>
      <c r="AO769" s="131"/>
      <c r="AQ769" s="132"/>
      <c r="AR769" s="99"/>
      <c r="AS769" s="133"/>
      <c r="AT769" s="134"/>
      <c r="AU769" s="135" t="s">
        <v>1539</v>
      </c>
      <c r="AV769" s="136"/>
      <c r="AW769" s="140"/>
      <c r="AX769" s="129" t="s">
        <v>1539</v>
      </c>
      <c r="AY769" s="129" t="s">
        <v>1539</v>
      </c>
      <c r="AZ769" s="129" t="s">
        <v>1539</v>
      </c>
      <c r="BA769" s="129" t="s">
        <v>1539</v>
      </c>
      <c r="BB769" s="129" t="s">
        <v>1539</v>
      </c>
      <c r="BC769" s="129" t="s">
        <v>1539</v>
      </c>
      <c r="BD769" s="129" t="s">
        <v>1539</v>
      </c>
      <c r="BE769" s="129"/>
      <c r="BF769" s="129"/>
      <c r="BG769" s="129"/>
      <c r="BH769" s="129"/>
      <c r="BI769" s="129"/>
      <c r="BJ769" s="129"/>
      <c r="BK769" s="129"/>
      <c r="BL769" s="129"/>
      <c r="BM769" s="129"/>
      <c r="BN769" s="137"/>
      <c r="BO769" s="138"/>
      <c r="BP769" s="131"/>
      <c r="BQ769" s="99"/>
      <c r="BR769" s="139"/>
      <c r="BS769" s="132"/>
      <c r="BT769" s="99"/>
      <c r="BU769" s="134"/>
      <c r="BV769" s="135" t="s">
        <v>1539</v>
      </c>
      <c r="BW769" s="116"/>
      <c r="BY769" s="140" t="s">
        <v>1539</v>
      </c>
      <c r="BZ769" s="140" t="s">
        <v>1539</v>
      </c>
      <c r="CA769" s="140" t="s">
        <v>1539</v>
      </c>
      <c r="CB769" s="140" t="s">
        <v>1539</v>
      </c>
      <c r="CC769" s="140" t="s">
        <v>1539</v>
      </c>
      <c r="CD769" s="140" t="s">
        <v>1539</v>
      </c>
      <c r="CE769" s="140" t="s">
        <v>1539</v>
      </c>
      <c r="CF769" s="140" t="s">
        <v>1539</v>
      </c>
      <c r="CG769" s="140" t="s">
        <v>1539</v>
      </c>
      <c r="CH769" s="140" t="s">
        <v>1539</v>
      </c>
      <c r="CI769" s="140" t="s">
        <v>1539</v>
      </c>
      <c r="CJ769" s="140" t="s">
        <v>1539</v>
      </c>
      <c r="CL769" s="140">
        <v>25.471428571428572</v>
      </c>
      <c r="CM769" s="140">
        <v>25.9</v>
      </c>
      <c r="CN769" s="140">
        <v>26.15</v>
      </c>
      <c r="CO769" s="140">
        <v>26.330769230769231</v>
      </c>
      <c r="CP769" s="140">
        <v>26.3</v>
      </c>
      <c r="CQ769" s="140">
        <v>25.84615384615384</v>
      </c>
      <c r="CR769" s="140">
        <v>26.05</v>
      </c>
      <c r="CS769" s="140">
        <v>26.571428571428569</v>
      </c>
      <c r="CT769" s="140">
        <v>25.714285714285719</v>
      </c>
      <c r="CU769" s="140">
        <v>25.7</v>
      </c>
      <c r="CV769" s="140">
        <v>25.24285714285714</v>
      </c>
      <c r="CW769" s="140">
        <v>25.485714285714291</v>
      </c>
      <c r="CY769" s="105">
        <v>23.5</v>
      </c>
      <c r="CZ769" s="105">
        <v>23.9</v>
      </c>
      <c r="DA769" s="105">
        <v>24.19285714285714</v>
      </c>
      <c r="DB769" s="105">
        <v>24.323076923076918</v>
      </c>
      <c r="DC769" s="105">
        <v>24.023076923076921</v>
      </c>
      <c r="DD769" s="105">
        <v>23.661538461538459</v>
      </c>
      <c r="DE769" s="105">
        <v>23.76428571428572</v>
      </c>
      <c r="DF769" s="105">
        <v>23.928571428571431</v>
      </c>
      <c r="DG769" s="105">
        <v>23.671428571428571</v>
      </c>
      <c r="DH769" s="105">
        <v>23.571428571428569</v>
      </c>
      <c r="DI769" s="105">
        <v>23.457142857142859</v>
      </c>
      <c r="DJ769" s="105">
        <v>23.37857142857143</v>
      </c>
    </row>
    <row r="770" spans="1:114" ht="15" customHeight="1" x14ac:dyDescent="0.25">
      <c r="A770" s="70">
        <v>-78.73</v>
      </c>
      <c r="B770" s="70">
        <v>1.81916667</v>
      </c>
      <c r="C770" s="71">
        <v>1</v>
      </c>
      <c r="D770" s="56">
        <v>51035020</v>
      </c>
      <c r="E770" s="56"/>
      <c r="F770" s="198" t="s">
        <v>1265</v>
      </c>
      <c r="G770" s="57" t="s">
        <v>104</v>
      </c>
      <c r="H770" s="62" t="s">
        <v>1235</v>
      </c>
      <c r="I770" s="129" t="s">
        <v>1539</v>
      </c>
      <c r="J770" s="129" t="s">
        <v>1539</v>
      </c>
      <c r="K770" s="129" t="s">
        <v>1539</v>
      </c>
      <c r="L770" s="129" t="s">
        <v>1539</v>
      </c>
      <c r="M770" s="129" t="s">
        <v>1539</v>
      </c>
      <c r="N770" s="129" t="s">
        <v>1539</v>
      </c>
      <c r="O770" s="129" t="s">
        <v>1539</v>
      </c>
      <c r="P770" s="129" t="s">
        <v>1539</v>
      </c>
      <c r="Q770" s="129" t="s">
        <v>1539</v>
      </c>
      <c r="R770" s="129" t="s">
        <v>1539</v>
      </c>
      <c r="S770" s="129" t="s">
        <v>1539</v>
      </c>
      <c r="T770" s="129" t="s">
        <v>1539</v>
      </c>
      <c r="U770" s="129" t="s">
        <v>1539</v>
      </c>
      <c r="V770" s="129" t="s">
        <v>1539</v>
      </c>
      <c r="W770" s="129" t="s">
        <v>1539</v>
      </c>
      <c r="X770" s="129" t="s">
        <v>1539</v>
      </c>
      <c r="Y770" s="129" t="s">
        <v>1539</v>
      </c>
      <c r="Z770" s="129" t="s">
        <v>1539</v>
      </c>
      <c r="AA770" s="129" t="s">
        <v>1539</v>
      </c>
      <c r="AB770" s="129" t="s">
        <v>1539</v>
      </c>
      <c r="AC770" s="129" t="s">
        <v>1539</v>
      </c>
      <c r="AD770" s="129" t="s">
        <v>1539</v>
      </c>
      <c r="AE770" s="129" t="s">
        <v>1539</v>
      </c>
      <c r="AF770" s="129" t="s">
        <v>1539</v>
      </c>
      <c r="AG770" s="129" t="s">
        <v>1539</v>
      </c>
      <c r="AH770" s="129" t="s">
        <v>1539</v>
      </c>
      <c r="AI770" s="129" t="s">
        <v>1539</v>
      </c>
      <c r="AJ770" s="129" t="s">
        <v>1539</v>
      </c>
      <c r="AK770" s="129" t="s">
        <v>1539</v>
      </c>
      <c r="AL770" s="129" t="s">
        <v>1539</v>
      </c>
      <c r="AM770" s="129"/>
      <c r="AN770" s="130"/>
      <c r="AO770" s="131"/>
      <c r="AQ770" s="132"/>
      <c r="AR770" s="99"/>
      <c r="AS770" s="133"/>
      <c r="AT770" s="134"/>
      <c r="AU770" s="135" t="s">
        <v>1539</v>
      </c>
      <c r="AV770" s="136"/>
      <c r="AW770" s="140"/>
      <c r="AX770" s="129" t="s">
        <v>1539</v>
      </c>
      <c r="AY770" s="129" t="s">
        <v>1539</v>
      </c>
      <c r="AZ770" s="129" t="s">
        <v>1539</v>
      </c>
      <c r="BA770" s="129" t="s">
        <v>1539</v>
      </c>
      <c r="BB770" s="129" t="s">
        <v>1539</v>
      </c>
      <c r="BC770" s="129" t="s">
        <v>1539</v>
      </c>
      <c r="BD770" s="129" t="s">
        <v>1539</v>
      </c>
      <c r="BE770" s="129"/>
      <c r="BF770" s="129"/>
      <c r="BG770" s="129"/>
      <c r="BH770" s="129"/>
      <c r="BI770" s="129"/>
      <c r="BJ770" s="129"/>
      <c r="BK770" s="129"/>
      <c r="BL770" s="129"/>
      <c r="BM770" s="129"/>
      <c r="BN770" s="137"/>
      <c r="BO770" s="138"/>
      <c r="BP770" s="131"/>
      <c r="BQ770" s="99"/>
      <c r="BR770" s="139"/>
      <c r="BS770" s="132"/>
      <c r="BT770" s="99"/>
      <c r="BU770" s="134"/>
      <c r="BV770" s="135" t="s">
        <v>1539</v>
      </c>
      <c r="BW770" s="116"/>
      <c r="BY770" s="140" t="s">
        <v>1539</v>
      </c>
      <c r="BZ770" s="140" t="s">
        <v>1539</v>
      </c>
      <c r="CA770" s="140" t="s">
        <v>1539</v>
      </c>
      <c r="CB770" s="140" t="s">
        <v>1539</v>
      </c>
      <c r="CC770" s="140" t="s">
        <v>1539</v>
      </c>
      <c r="CD770" s="140" t="s">
        <v>1539</v>
      </c>
      <c r="CE770" s="140" t="s">
        <v>1539</v>
      </c>
      <c r="CF770" s="140" t="s">
        <v>1539</v>
      </c>
      <c r="CG770" s="140" t="s">
        <v>1539</v>
      </c>
      <c r="CH770" s="140" t="s">
        <v>1539</v>
      </c>
      <c r="CI770" s="140" t="s">
        <v>1539</v>
      </c>
      <c r="CJ770" s="140" t="s">
        <v>1539</v>
      </c>
      <c r="CL770" s="140">
        <v>30.82</v>
      </c>
      <c r="CM770" s="140">
        <v>30.853333333333339</v>
      </c>
      <c r="CN770" s="140">
        <v>31.342857142857142</v>
      </c>
      <c r="CO770" s="140">
        <v>31.006666666666671</v>
      </c>
      <c r="CP770" s="140">
        <v>30.935294117647061</v>
      </c>
      <c r="CQ770" s="140">
        <v>30.652941176470591</v>
      </c>
      <c r="CR770" s="140">
        <v>30.54</v>
      </c>
      <c r="CS770" s="140">
        <v>30.56</v>
      </c>
      <c r="CT770" s="140">
        <v>30.425000000000001</v>
      </c>
      <c r="CU770" s="140">
        <v>30.581250000000001</v>
      </c>
      <c r="CV770" s="140">
        <v>30.225000000000001</v>
      </c>
      <c r="CW770" s="140">
        <v>30.482352941176469</v>
      </c>
      <c r="CY770" s="105">
        <v>29.04</v>
      </c>
      <c r="CZ770" s="105">
        <v>29.27333333333333</v>
      </c>
      <c r="DA770" s="105">
        <v>29.571428571428569</v>
      </c>
      <c r="DB770" s="105">
        <v>29.66</v>
      </c>
      <c r="DC770" s="105">
        <v>29.41764705882353</v>
      </c>
      <c r="DD770" s="105">
        <v>29.170588235294112</v>
      </c>
      <c r="DE770" s="105">
        <v>29.1</v>
      </c>
      <c r="DF770" s="105">
        <v>29.106666666666669</v>
      </c>
      <c r="DG770" s="105">
        <v>28.856249999999999</v>
      </c>
      <c r="DH770" s="105">
        <v>28.956250000000001</v>
      </c>
      <c r="DI770" s="105">
        <v>28.768750000000001</v>
      </c>
      <c r="DJ770" s="105">
        <v>28.805882352941179</v>
      </c>
    </row>
    <row r="771" spans="1:114" ht="15" customHeight="1" x14ac:dyDescent="0.25">
      <c r="A771" s="70">
        <v>-76.668750000000003</v>
      </c>
      <c r="B771" s="70">
        <v>1.90041667</v>
      </c>
      <c r="C771" s="71">
        <v>2900</v>
      </c>
      <c r="D771" s="56">
        <v>44015030</v>
      </c>
      <c r="E771" s="56"/>
      <c r="F771" s="198" t="s">
        <v>1266</v>
      </c>
      <c r="G771" s="74" t="s">
        <v>98</v>
      </c>
      <c r="H771" s="73" t="s">
        <v>1267</v>
      </c>
      <c r="I771" s="129">
        <v>18.600000000000001</v>
      </c>
      <c r="J771" s="129">
        <v>17.8</v>
      </c>
      <c r="K771" s="129">
        <v>18</v>
      </c>
      <c r="L771" s="129">
        <v>18.399999999999999</v>
      </c>
      <c r="M771" s="129">
        <v>16.2</v>
      </c>
      <c r="N771" s="129">
        <v>16</v>
      </c>
      <c r="O771" s="129">
        <v>18.2</v>
      </c>
      <c r="P771" s="129">
        <v>18.8</v>
      </c>
      <c r="Q771" s="129">
        <v>17.600000000000001</v>
      </c>
      <c r="R771" s="129">
        <v>15.8</v>
      </c>
      <c r="S771" s="129">
        <v>17.8</v>
      </c>
      <c r="T771" s="129">
        <v>17.2</v>
      </c>
      <c r="U771" s="129">
        <v>16.8</v>
      </c>
      <c r="V771" s="129">
        <v>17.399999999999999</v>
      </c>
      <c r="W771" s="129">
        <v>14.8</v>
      </c>
      <c r="X771" s="129">
        <v>17.2</v>
      </c>
      <c r="Y771" s="129">
        <v>16.2</v>
      </c>
      <c r="Z771" s="129">
        <v>17.399999999999999</v>
      </c>
      <c r="AA771" s="129">
        <v>15.8</v>
      </c>
      <c r="AB771" s="129">
        <v>17.8</v>
      </c>
      <c r="AC771" s="129">
        <v>19.8</v>
      </c>
      <c r="AD771" s="129">
        <v>17.600000000000001</v>
      </c>
      <c r="AE771" s="129">
        <v>18.399999999999999</v>
      </c>
      <c r="AF771" s="129">
        <v>16.600000000000001</v>
      </c>
      <c r="AG771" s="129">
        <v>17.399999999999999</v>
      </c>
      <c r="AH771" s="129">
        <v>17.2</v>
      </c>
      <c r="AI771" s="129">
        <v>17.600000000000001</v>
      </c>
      <c r="AJ771" s="129">
        <v>14.8</v>
      </c>
      <c r="AK771" s="129">
        <v>17.8</v>
      </c>
      <c r="AL771" s="129">
        <v>16.8</v>
      </c>
      <c r="AM771" s="129"/>
      <c r="AN771" s="130">
        <f>+LOOKUP(1000,I771:AM771)</f>
        <v>16.8</v>
      </c>
      <c r="AO771" s="131"/>
      <c r="AQ771" s="132"/>
      <c r="AR771" s="99"/>
      <c r="AS771" s="133"/>
      <c r="AT771" s="134">
        <f>+MAX(I771:AM771)</f>
        <v>19.8</v>
      </c>
      <c r="AU771" s="135" t="s">
        <v>1539</v>
      </c>
      <c r="AV771" s="136"/>
      <c r="AW771" s="140"/>
      <c r="AX771" s="129">
        <v>18.399999999999999</v>
      </c>
      <c r="AY771" s="129">
        <v>17.8</v>
      </c>
      <c r="AZ771" s="129">
        <v>19.2</v>
      </c>
      <c r="BA771" s="129">
        <v>19.8</v>
      </c>
      <c r="BB771" s="129">
        <v>17.600000000000001</v>
      </c>
      <c r="BC771" s="129">
        <v>20</v>
      </c>
      <c r="BD771" s="129">
        <v>19.600000000000001</v>
      </c>
      <c r="BE771" s="129"/>
      <c r="BF771" s="129"/>
      <c r="BG771" s="129"/>
      <c r="BH771" s="129"/>
      <c r="BI771" s="129"/>
      <c r="BJ771" s="129"/>
      <c r="BK771" s="129"/>
      <c r="BL771" s="129"/>
      <c r="BM771" s="129"/>
      <c r="BN771" s="137">
        <f>+LOOKUP(1000,AX771:BM771)</f>
        <v>19.600000000000001</v>
      </c>
      <c r="BO771" s="138"/>
      <c r="BP771" s="131"/>
      <c r="BQ771" s="99">
        <f>+BN771-BP771</f>
        <v>19.600000000000001</v>
      </c>
      <c r="BR771" s="139"/>
      <c r="BS771" s="132">
        <f>+AVERAGE(AX771:BM771)</f>
        <v>18.914285714285715</v>
      </c>
      <c r="BT771" s="99">
        <f>+BS771-BP771</f>
        <v>18.914285714285715</v>
      </c>
      <c r="BU771" s="134">
        <f>+MAX(AX771:BM771)</f>
        <v>20</v>
      </c>
      <c r="BV771" s="135" t="s">
        <v>1539</v>
      </c>
      <c r="BW771" s="116"/>
      <c r="BY771" s="140" t="s">
        <v>1539</v>
      </c>
      <c r="BZ771" s="140" t="s">
        <v>1539</v>
      </c>
      <c r="CA771" s="140" t="s">
        <v>1539</v>
      </c>
      <c r="CB771" s="140" t="s">
        <v>1539</v>
      </c>
      <c r="CC771" s="140" t="s">
        <v>1539</v>
      </c>
      <c r="CD771" s="140" t="s">
        <v>1539</v>
      </c>
      <c r="CE771" s="140" t="s">
        <v>1539</v>
      </c>
      <c r="CF771" s="140" t="s">
        <v>1539</v>
      </c>
      <c r="CG771" s="140" t="s">
        <v>1539</v>
      </c>
      <c r="CH771" s="140" t="s">
        <v>1539</v>
      </c>
      <c r="CI771" s="140" t="s">
        <v>1539</v>
      </c>
      <c r="CJ771" s="140" t="s">
        <v>1539</v>
      </c>
      <c r="CL771" s="140">
        <v>19.558823529411772</v>
      </c>
      <c r="CM771" s="140">
        <v>19.441176470588239</v>
      </c>
      <c r="CN771" s="140">
        <v>19.387499999999999</v>
      </c>
      <c r="CO771" s="140">
        <v>19.087499999999999</v>
      </c>
      <c r="CP771" s="140">
        <v>19.18823529411765</v>
      </c>
      <c r="CQ771" s="140">
        <v>18.10588235294118</v>
      </c>
      <c r="CR771" s="140">
        <v>17.788235294117651</v>
      </c>
      <c r="CS771" s="140">
        <v>17.625</v>
      </c>
      <c r="CT771" s="140">
        <v>18.487500000000001</v>
      </c>
      <c r="CU771" s="140">
        <v>19.000000000000011</v>
      </c>
      <c r="CV771" s="140">
        <v>18.899999999999999</v>
      </c>
      <c r="CW771" s="140">
        <v>18.97333333333334</v>
      </c>
      <c r="CY771" s="105">
        <v>16.952941176470588</v>
      </c>
      <c r="CZ771" s="105">
        <v>16.91764705882353</v>
      </c>
      <c r="DA771" s="105">
        <v>16.643750000000001</v>
      </c>
      <c r="DB771" s="105">
        <v>16.612500000000001</v>
      </c>
      <c r="DC771" s="105">
        <v>16.58235294117647</v>
      </c>
      <c r="DD771" s="105">
        <v>15.53529411764706</v>
      </c>
      <c r="DE771" s="105">
        <v>14.752941176470589</v>
      </c>
      <c r="DF771" s="105">
        <v>14.612500000000001</v>
      </c>
      <c r="DG771" s="105">
        <v>15.4625</v>
      </c>
      <c r="DH771" s="105">
        <v>16.175000000000001</v>
      </c>
      <c r="DI771" s="105">
        <v>16.350000000000001</v>
      </c>
      <c r="DJ771" s="105">
        <v>16.493333333333329</v>
      </c>
    </row>
    <row r="772" spans="1:114" ht="15" customHeight="1" x14ac:dyDescent="0.25">
      <c r="A772" s="70">
        <v>-77.278805559999995</v>
      </c>
      <c r="B772" s="70">
        <v>1.1599999999999999</v>
      </c>
      <c r="C772" s="71">
        <v>2820</v>
      </c>
      <c r="D772" s="50">
        <v>52055210</v>
      </c>
      <c r="E772" s="56"/>
      <c r="F772" s="198" t="s">
        <v>1268</v>
      </c>
      <c r="G772" s="57" t="s">
        <v>104</v>
      </c>
      <c r="H772" s="82" t="s">
        <v>1239</v>
      </c>
      <c r="I772" s="129">
        <v>20.399999999999999</v>
      </c>
      <c r="J772" s="129">
        <v>18.399999999999999</v>
      </c>
      <c r="K772" s="129">
        <v>17.2</v>
      </c>
      <c r="L772" s="129">
        <v>17</v>
      </c>
      <c r="M772" s="129">
        <v>16.8</v>
      </c>
      <c r="N772" s="129">
        <v>19.8</v>
      </c>
      <c r="O772" s="129">
        <v>22</v>
      </c>
      <c r="P772" s="129">
        <v>21.2</v>
      </c>
      <c r="Q772" s="129">
        <v>18.2</v>
      </c>
      <c r="R772" s="129">
        <v>18.8</v>
      </c>
      <c r="S772" s="129">
        <v>18.600000000000001</v>
      </c>
      <c r="T772" s="129">
        <v>20.6</v>
      </c>
      <c r="U772" s="129">
        <v>20</v>
      </c>
      <c r="V772" s="129">
        <v>20</v>
      </c>
      <c r="W772" s="129">
        <v>15.2</v>
      </c>
      <c r="X772" s="129">
        <v>16</v>
      </c>
      <c r="Y772" s="129">
        <v>18</v>
      </c>
      <c r="Z772" s="129">
        <v>17.2</v>
      </c>
      <c r="AA772" s="129">
        <v>20.2</v>
      </c>
      <c r="AB772" s="129">
        <v>17.399999999999999</v>
      </c>
      <c r="AC772" s="129">
        <v>17.2</v>
      </c>
      <c r="AD772" s="129">
        <v>20.2</v>
      </c>
      <c r="AE772" s="129">
        <v>18.600000000000001</v>
      </c>
      <c r="AF772" s="129">
        <v>16.399999999999999</v>
      </c>
      <c r="AG772" s="129">
        <v>20</v>
      </c>
      <c r="AH772" s="129">
        <v>20.8</v>
      </c>
      <c r="AI772" s="129">
        <v>20.6</v>
      </c>
      <c r="AJ772" s="129">
        <v>17</v>
      </c>
      <c r="AK772" s="129">
        <v>17.2</v>
      </c>
      <c r="AL772" s="129">
        <v>17.600000000000001</v>
      </c>
      <c r="AM772" s="129"/>
      <c r="AN772" s="130">
        <f>+LOOKUP(1000,I772:AM772)</f>
        <v>17.600000000000001</v>
      </c>
      <c r="AO772" s="131"/>
      <c r="AQ772" s="132"/>
      <c r="AR772" s="99"/>
      <c r="AS772" s="133"/>
      <c r="AT772" s="134">
        <f>+MAX(I772:AM772)</f>
        <v>22</v>
      </c>
      <c r="AU772" s="135">
        <v>22.8</v>
      </c>
      <c r="AV772" s="136">
        <f>+AT772-AU772</f>
        <v>-0.80000000000000071</v>
      </c>
      <c r="AW772" s="140"/>
      <c r="AX772" s="129">
        <v>18.2</v>
      </c>
      <c r="AY772" s="129">
        <v>16.600000000000001</v>
      </c>
      <c r="AZ772" s="129">
        <v>17.600000000000001</v>
      </c>
      <c r="BA772" s="129">
        <v>17.8</v>
      </c>
      <c r="BB772" s="129">
        <v>17.600000000000001</v>
      </c>
      <c r="BC772" s="129">
        <v>18.600000000000001</v>
      </c>
      <c r="BD772" s="129">
        <v>19</v>
      </c>
      <c r="BE772" s="129"/>
      <c r="BF772" s="129"/>
      <c r="BG772" s="129"/>
      <c r="BH772" s="129"/>
      <c r="BI772" s="129"/>
      <c r="BJ772" s="129"/>
      <c r="BK772" s="129"/>
      <c r="BL772" s="129"/>
      <c r="BM772" s="129"/>
      <c r="BN772" s="137">
        <f t="shared" ref="BN772:BN777" si="32">+LOOKUP(1000,AX772:BM772)</f>
        <v>19</v>
      </c>
      <c r="BO772" s="138"/>
      <c r="BP772" s="131"/>
      <c r="BQ772" s="99">
        <f>+BN772-BP772</f>
        <v>19</v>
      </c>
      <c r="BR772" s="139"/>
      <c r="BS772" s="132">
        <f>+AVERAGE(AX772:BM772)</f>
        <v>17.914285714285715</v>
      </c>
      <c r="BT772" s="99">
        <f>+BS772-BP772</f>
        <v>17.914285714285715</v>
      </c>
      <c r="BU772" s="134">
        <f>+MAX(AX772:BM772)</f>
        <v>19</v>
      </c>
      <c r="BV772" s="135">
        <v>22.8</v>
      </c>
      <c r="BW772" s="116">
        <f>+BU772-BV772</f>
        <v>-3.8000000000000007</v>
      </c>
      <c r="BY772" s="140">
        <v>23.6</v>
      </c>
      <c r="BZ772" s="140">
        <v>22.8</v>
      </c>
      <c r="CA772" s="140">
        <v>24</v>
      </c>
      <c r="CB772" s="140">
        <v>23.2</v>
      </c>
      <c r="CC772" s="140">
        <v>22.8</v>
      </c>
      <c r="CD772" s="140">
        <v>22.2</v>
      </c>
      <c r="CE772" s="140">
        <v>21.8</v>
      </c>
      <c r="CF772" s="140">
        <v>22.2</v>
      </c>
      <c r="CG772" s="140">
        <v>23.4</v>
      </c>
      <c r="CH772" s="140">
        <v>23.8</v>
      </c>
      <c r="CI772" s="140">
        <v>22.8</v>
      </c>
      <c r="CJ772" s="140">
        <v>22.8</v>
      </c>
      <c r="CK772" s="220"/>
      <c r="CL772" s="140">
        <v>19.521739130434788</v>
      </c>
      <c r="CM772" s="140">
        <v>19.786363636363639</v>
      </c>
      <c r="CN772" s="140">
        <v>19.93181818181818</v>
      </c>
      <c r="CO772" s="140">
        <v>19.686363636363641</v>
      </c>
      <c r="CP772" s="140">
        <v>19.521739130434781</v>
      </c>
      <c r="CQ772" s="140">
        <v>18.833333333333329</v>
      </c>
      <c r="CR772" s="140">
        <v>18.291666666666661</v>
      </c>
      <c r="CS772" s="140">
        <v>18.841666666666669</v>
      </c>
      <c r="CT772" s="140">
        <v>19.604761904761901</v>
      </c>
      <c r="CU772" s="140">
        <v>20.090476190476188</v>
      </c>
      <c r="CV772" s="140">
        <v>19.66363636363636</v>
      </c>
      <c r="CW772" s="140">
        <v>19.504545454545461</v>
      </c>
      <c r="CY772" s="105">
        <v>16.973913043478269</v>
      </c>
      <c r="CZ772" s="105">
        <v>17.122727272727271</v>
      </c>
      <c r="DA772" s="105">
        <v>17.018181818181819</v>
      </c>
      <c r="DB772" s="105">
        <v>17.372727272727271</v>
      </c>
      <c r="DC772" s="105">
        <v>17.204347826086959</v>
      </c>
      <c r="DD772" s="105">
        <v>16.483333333333331</v>
      </c>
      <c r="DE772" s="105">
        <v>15.88333333333334</v>
      </c>
      <c r="DF772" s="105">
        <v>16.19583333333334</v>
      </c>
      <c r="DG772" s="105">
        <v>17.00476190476191</v>
      </c>
      <c r="DH772" s="105">
        <v>17.514285714285709</v>
      </c>
      <c r="DI772" s="105">
        <v>17.236363636363642</v>
      </c>
      <c r="DJ772" s="105">
        <v>17.059090909090909</v>
      </c>
    </row>
    <row r="773" spans="1:114" ht="15" customHeight="1" x14ac:dyDescent="0.25">
      <c r="A773" s="70">
        <v>-69.735694440000003</v>
      </c>
      <c r="B773" s="70">
        <v>-2.8947222199999998</v>
      </c>
      <c r="C773" s="71">
        <v>100</v>
      </c>
      <c r="D773" s="50">
        <v>47107010</v>
      </c>
      <c r="E773" s="56"/>
      <c r="F773" s="198" t="s">
        <v>1269</v>
      </c>
      <c r="G773" s="74" t="s">
        <v>127</v>
      </c>
      <c r="H773" s="73" t="s">
        <v>1270</v>
      </c>
      <c r="I773" s="129" t="s">
        <v>1539</v>
      </c>
      <c r="J773" s="129" t="s">
        <v>1539</v>
      </c>
      <c r="K773" s="129" t="s">
        <v>1539</v>
      </c>
      <c r="L773" s="129" t="s">
        <v>1539</v>
      </c>
      <c r="M773" s="129" t="s">
        <v>1539</v>
      </c>
      <c r="N773" s="129" t="s">
        <v>1539</v>
      </c>
      <c r="O773" s="129" t="s">
        <v>1539</v>
      </c>
      <c r="P773" s="129" t="s">
        <v>1539</v>
      </c>
      <c r="Q773" s="129" t="s">
        <v>1539</v>
      </c>
      <c r="R773" s="129" t="s">
        <v>1539</v>
      </c>
      <c r="S773" s="129" t="s">
        <v>1539</v>
      </c>
      <c r="T773" s="129" t="s">
        <v>1539</v>
      </c>
      <c r="U773" s="129" t="s">
        <v>1539</v>
      </c>
      <c r="V773" s="129" t="s">
        <v>1539</v>
      </c>
      <c r="W773" s="129" t="s">
        <v>1539</v>
      </c>
      <c r="X773" s="129" t="s">
        <v>1539</v>
      </c>
      <c r="Y773" s="129" t="s">
        <v>1539</v>
      </c>
      <c r="Z773" s="129" t="s">
        <v>1539</v>
      </c>
      <c r="AA773" s="129" t="s">
        <v>1539</v>
      </c>
      <c r="AB773" s="129" t="s">
        <v>1539</v>
      </c>
      <c r="AC773" s="129" t="s">
        <v>1539</v>
      </c>
      <c r="AD773" s="129" t="s">
        <v>1539</v>
      </c>
      <c r="AE773" s="129" t="s">
        <v>1539</v>
      </c>
      <c r="AF773" s="129" t="s">
        <v>1539</v>
      </c>
      <c r="AG773" s="129" t="s">
        <v>1539</v>
      </c>
      <c r="AH773" s="129" t="s">
        <v>1539</v>
      </c>
      <c r="AI773" s="129" t="s">
        <v>1539</v>
      </c>
      <c r="AJ773" s="129" t="s">
        <v>1539</v>
      </c>
      <c r="AK773" s="129" t="s">
        <v>1539</v>
      </c>
      <c r="AL773" s="129" t="s">
        <v>1539</v>
      </c>
      <c r="AM773" s="129"/>
      <c r="AN773" s="130"/>
      <c r="AO773" s="131"/>
      <c r="AQ773" s="132"/>
      <c r="AR773" s="99"/>
      <c r="AS773" s="133"/>
      <c r="AT773" s="134"/>
      <c r="AU773" s="135" t="s">
        <v>1539</v>
      </c>
      <c r="AV773" s="136"/>
      <c r="AW773" s="140"/>
      <c r="AX773" s="129" t="s">
        <v>1539</v>
      </c>
      <c r="AY773" s="129" t="s">
        <v>1539</v>
      </c>
      <c r="AZ773" s="129" t="s">
        <v>1539</v>
      </c>
      <c r="BA773" s="129" t="s">
        <v>1539</v>
      </c>
      <c r="BB773" s="129" t="s">
        <v>1539</v>
      </c>
      <c r="BC773" s="129" t="s">
        <v>1539</v>
      </c>
      <c r="BD773" s="129" t="s">
        <v>1539</v>
      </c>
      <c r="BE773" s="129"/>
      <c r="BF773" s="129"/>
      <c r="BG773" s="129"/>
      <c r="BH773" s="129"/>
      <c r="BI773" s="129"/>
      <c r="BJ773" s="129"/>
      <c r="BK773" s="129"/>
      <c r="BL773" s="129"/>
      <c r="BM773" s="129"/>
      <c r="BN773" s="137"/>
      <c r="BO773" s="138"/>
      <c r="BP773" s="131"/>
      <c r="BQ773" s="99"/>
      <c r="BR773" s="139"/>
      <c r="BS773" s="132"/>
      <c r="BT773" s="99"/>
      <c r="BU773" s="134"/>
      <c r="BV773" s="135" t="s">
        <v>1539</v>
      </c>
      <c r="BW773" s="116"/>
      <c r="BY773" s="140" t="s">
        <v>1539</v>
      </c>
      <c r="BZ773" s="140" t="s">
        <v>1539</v>
      </c>
      <c r="CA773" s="140" t="s">
        <v>1539</v>
      </c>
      <c r="CB773" s="140" t="s">
        <v>1539</v>
      </c>
      <c r="CC773" s="140" t="s">
        <v>1539</v>
      </c>
      <c r="CD773" s="140" t="s">
        <v>1539</v>
      </c>
      <c r="CE773" s="140" t="s">
        <v>1539</v>
      </c>
      <c r="CF773" s="140" t="s">
        <v>1539</v>
      </c>
      <c r="CG773" s="140" t="s">
        <v>1539</v>
      </c>
      <c r="CH773" s="140" t="s">
        <v>1539</v>
      </c>
      <c r="CI773" s="140" t="s">
        <v>1539</v>
      </c>
      <c r="CJ773" s="140" t="s">
        <v>1539</v>
      </c>
      <c r="CL773" s="140"/>
      <c r="CM773" s="140"/>
      <c r="CN773" s="140"/>
      <c r="CO773" s="140"/>
      <c r="CP773" s="140"/>
      <c r="CQ773" s="140"/>
      <c r="CR773" s="140"/>
      <c r="CS773" s="140"/>
      <c r="CT773" s="140"/>
      <c r="CU773" s="140"/>
      <c r="CV773" s="140"/>
      <c r="CW773" s="140"/>
      <c r="CY773" s="105"/>
      <c r="CZ773" s="105"/>
      <c r="DA773" s="105"/>
      <c r="DB773" s="105"/>
      <c r="DC773" s="105"/>
      <c r="DD773" s="105"/>
      <c r="DE773" s="105"/>
      <c r="DF773" s="105"/>
      <c r="DG773" s="105"/>
      <c r="DH773" s="105"/>
      <c r="DI773" s="105"/>
      <c r="DJ773" s="105"/>
    </row>
    <row r="774" spans="1:114" ht="15" customHeight="1" x14ac:dyDescent="0.25">
      <c r="A774" s="70">
        <v>-74.776277780000001</v>
      </c>
      <c r="B774" s="70">
        <v>0.18061110999999999</v>
      </c>
      <c r="C774" s="71">
        <v>147</v>
      </c>
      <c r="D774" s="56">
        <v>47045010</v>
      </c>
      <c r="E774" s="56"/>
      <c r="F774" s="195" t="s">
        <v>1271</v>
      </c>
      <c r="G774" s="74" t="s">
        <v>1242</v>
      </c>
      <c r="H774" s="73" t="s">
        <v>1272</v>
      </c>
      <c r="I774" s="129">
        <v>32.200000000000003</v>
      </c>
      <c r="J774" s="129" t="s">
        <v>1539</v>
      </c>
      <c r="K774" s="129">
        <v>32.799999999999997</v>
      </c>
      <c r="L774" s="129">
        <v>33.799999999999997</v>
      </c>
      <c r="M774" s="129">
        <v>33.200000000000003</v>
      </c>
      <c r="N774" s="129" t="s">
        <v>1539</v>
      </c>
      <c r="O774" s="129">
        <v>34.200000000000003</v>
      </c>
      <c r="P774" s="129" t="s">
        <v>1539</v>
      </c>
      <c r="Q774" s="129">
        <v>30</v>
      </c>
      <c r="R774" s="129">
        <v>29.4</v>
      </c>
      <c r="S774" s="129">
        <v>33.4</v>
      </c>
      <c r="T774" s="129">
        <v>33.6</v>
      </c>
      <c r="U774" s="129">
        <v>33.200000000000003</v>
      </c>
      <c r="V774" s="129" t="s">
        <v>1539</v>
      </c>
      <c r="W774" s="129">
        <v>32</v>
      </c>
      <c r="X774" s="129">
        <v>32</v>
      </c>
      <c r="Y774" s="129" t="s">
        <v>1539</v>
      </c>
      <c r="Z774" s="129">
        <v>32.6</v>
      </c>
      <c r="AA774" s="129">
        <v>32.4</v>
      </c>
      <c r="AB774" s="129">
        <v>32.799999999999997</v>
      </c>
      <c r="AC774" s="129">
        <v>33.4</v>
      </c>
      <c r="AD774" s="129" t="s">
        <v>1539</v>
      </c>
      <c r="AE774" s="129" t="s">
        <v>1539</v>
      </c>
      <c r="AF774" s="129" t="s">
        <v>1539</v>
      </c>
      <c r="AG774" s="129" t="s">
        <v>1539</v>
      </c>
      <c r="AH774" s="129" t="s">
        <v>1539</v>
      </c>
      <c r="AI774" s="129" t="s">
        <v>1539</v>
      </c>
      <c r="AJ774" s="129" t="s">
        <v>1539</v>
      </c>
      <c r="AK774" s="129" t="s">
        <v>1539</v>
      </c>
      <c r="AL774" s="129" t="s">
        <v>1539</v>
      </c>
      <c r="AM774" s="129"/>
      <c r="AN774" s="130">
        <f>+LOOKUP(1000,I774:AM774)</f>
        <v>33.4</v>
      </c>
      <c r="AO774" s="131"/>
      <c r="AQ774" s="132"/>
      <c r="AR774" s="99"/>
      <c r="AS774" s="133"/>
      <c r="AT774" s="134">
        <f>+MAX(I774:AM774)</f>
        <v>34.200000000000003</v>
      </c>
      <c r="AU774" s="135">
        <v>35.799999999999997</v>
      </c>
      <c r="AV774" s="136">
        <f>+AT774-AU774</f>
        <v>-1.5999999999999943</v>
      </c>
      <c r="AW774" s="140"/>
      <c r="AX774" s="129" t="s">
        <v>1539</v>
      </c>
      <c r="AY774" s="129">
        <v>33.6</v>
      </c>
      <c r="AZ774" s="129">
        <v>34.200000000000003</v>
      </c>
      <c r="BA774" s="129">
        <v>34</v>
      </c>
      <c r="BB774" s="129">
        <v>33.799999999999997</v>
      </c>
      <c r="BC774" s="129">
        <v>34</v>
      </c>
      <c r="BD774" s="129" t="s">
        <v>1539</v>
      </c>
      <c r="BE774" s="129"/>
      <c r="BF774" s="129"/>
      <c r="BG774" s="129"/>
      <c r="BH774" s="129"/>
      <c r="BI774" s="129"/>
      <c r="BJ774" s="129"/>
      <c r="BK774" s="129"/>
      <c r="BL774" s="129"/>
      <c r="BM774" s="129"/>
      <c r="BN774" s="137">
        <f t="shared" si="32"/>
        <v>34</v>
      </c>
      <c r="BO774" s="134">
        <v>25</v>
      </c>
      <c r="BP774" s="131"/>
      <c r="BQ774" s="99"/>
      <c r="BR774" s="139"/>
      <c r="BS774" s="132"/>
      <c r="BT774" s="99"/>
      <c r="BU774" s="134">
        <f t="shared" ref="BU774:BU776" si="33">+MAX(AX774:BM774)</f>
        <v>34.200000000000003</v>
      </c>
      <c r="BV774" s="135">
        <v>37</v>
      </c>
      <c r="BW774" s="116">
        <f>+BU774-BV774</f>
        <v>-2.7999999999999972</v>
      </c>
      <c r="BY774" s="140">
        <v>37</v>
      </c>
      <c r="BZ774" s="140">
        <v>37</v>
      </c>
      <c r="CA774" s="140">
        <v>37</v>
      </c>
      <c r="CB774" s="140">
        <v>36.6</v>
      </c>
      <c r="CC774" s="140">
        <v>34.6</v>
      </c>
      <c r="CD774" s="140">
        <v>34.799999999999997</v>
      </c>
      <c r="CE774" s="140">
        <v>34.4</v>
      </c>
      <c r="CF774" s="140">
        <v>34.4</v>
      </c>
      <c r="CG774" s="140">
        <v>36.6</v>
      </c>
      <c r="CH774" s="140">
        <v>35.4</v>
      </c>
      <c r="CI774" s="140">
        <v>35.799999999999997</v>
      </c>
      <c r="CJ774" s="140">
        <v>37</v>
      </c>
      <c r="CL774" s="140">
        <v>34.794736842105273</v>
      </c>
      <c r="CM774" s="140">
        <v>35.005000000000003</v>
      </c>
      <c r="CN774" s="140">
        <v>34.204999999999998</v>
      </c>
      <c r="CO774" s="140">
        <v>33.744999999999997</v>
      </c>
      <c r="CP774" s="140">
        <v>33.015000000000001</v>
      </c>
      <c r="CQ774" s="140">
        <v>32.273684210526319</v>
      </c>
      <c r="CR774" s="140">
        <v>32.650000000000013</v>
      </c>
      <c r="CS774" s="140">
        <v>33.542105263157893</v>
      </c>
      <c r="CT774" s="140">
        <v>34.547368421052639</v>
      </c>
      <c r="CU774" s="140">
        <v>34.357894736842113</v>
      </c>
      <c r="CV774" s="140">
        <v>34.24</v>
      </c>
      <c r="CW774" s="140">
        <v>34.063157894736847</v>
      </c>
      <c r="CY774" s="105">
        <v>31.88421052631579</v>
      </c>
      <c r="CZ774" s="105">
        <v>31.73</v>
      </c>
      <c r="DA774" s="105">
        <v>31.055</v>
      </c>
      <c r="DB774" s="105">
        <v>30.385000000000002</v>
      </c>
      <c r="DC774" s="105">
        <v>29.805</v>
      </c>
      <c r="DD774" s="105">
        <v>29.126315789473679</v>
      </c>
      <c r="DE774" s="105">
        <v>29.288888888888891</v>
      </c>
      <c r="DF774" s="105">
        <v>30.273684210526309</v>
      </c>
      <c r="DG774" s="105">
        <v>31.178947368421049</v>
      </c>
      <c r="DH774" s="105">
        <v>31.40526315789473</v>
      </c>
      <c r="DI774" s="105">
        <v>31.434999999999999</v>
      </c>
      <c r="DJ774" s="105">
        <v>31.5</v>
      </c>
    </row>
    <row r="775" spans="1:114" ht="15" customHeight="1" x14ac:dyDescent="0.25">
      <c r="A775" s="70">
        <v>-77.894750000000002</v>
      </c>
      <c r="B775" s="70">
        <v>2.5744166700000002</v>
      </c>
      <c r="C775" s="71">
        <v>10</v>
      </c>
      <c r="D775" s="50">
        <v>53045040</v>
      </c>
      <c r="E775" s="56"/>
      <c r="F775" s="195" t="s">
        <v>1273</v>
      </c>
      <c r="G775" s="57" t="s">
        <v>98</v>
      </c>
      <c r="H775" s="82" t="s">
        <v>1274</v>
      </c>
      <c r="I775" s="129" t="s">
        <v>1539</v>
      </c>
      <c r="J775" s="129" t="s">
        <v>1539</v>
      </c>
      <c r="K775" s="129" t="s">
        <v>1539</v>
      </c>
      <c r="L775" s="129" t="s">
        <v>1539</v>
      </c>
      <c r="M775" s="129" t="s">
        <v>1539</v>
      </c>
      <c r="N775" s="129" t="s">
        <v>1539</v>
      </c>
      <c r="O775" s="129" t="s">
        <v>1539</v>
      </c>
      <c r="P775" s="129" t="s">
        <v>1539</v>
      </c>
      <c r="Q775" s="129" t="s">
        <v>1539</v>
      </c>
      <c r="R775" s="129" t="s">
        <v>1539</v>
      </c>
      <c r="S775" s="129" t="s">
        <v>1539</v>
      </c>
      <c r="T775" s="129" t="s">
        <v>1539</v>
      </c>
      <c r="U775" s="129" t="s">
        <v>1539</v>
      </c>
      <c r="V775" s="129" t="s">
        <v>1539</v>
      </c>
      <c r="W775" s="129" t="s">
        <v>1539</v>
      </c>
      <c r="X775" s="129" t="s">
        <v>1539</v>
      </c>
      <c r="Y775" s="129" t="s">
        <v>1539</v>
      </c>
      <c r="Z775" s="129" t="s">
        <v>1539</v>
      </c>
      <c r="AA775" s="129" t="s">
        <v>1539</v>
      </c>
      <c r="AB775" s="129" t="s">
        <v>1539</v>
      </c>
      <c r="AC775" s="129" t="s">
        <v>1539</v>
      </c>
      <c r="AD775" s="129" t="s">
        <v>1539</v>
      </c>
      <c r="AE775" s="129" t="s">
        <v>1539</v>
      </c>
      <c r="AF775" s="129" t="s">
        <v>1539</v>
      </c>
      <c r="AG775" s="129" t="s">
        <v>1539</v>
      </c>
      <c r="AH775" s="129" t="s">
        <v>1539</v>
      </c>
      <c r="AI775" s="129" t="s">
        <v>1539</v>
      </c>
      <c r="AJ775" s="129" t="s">
        <v>1539</v>
      </c>
      <c r="AK775" s="129" t="s">
        <v>1539</v>
      </c>
      <c r="AL775" s="129" t="s">
        <v>1539</v>
      </c>
      <c r="AM775" s="129"/>
      <c r="AN775" s="130"/>
      <c r="AO775" s="131"/>
      <c r="AQ775" s="132"/>
      <c r="AR775" s="99"/>
      <c r="AS775" s="133"/>
      <c r="AT775" s="134"/>
      <c r="AU775" s="135" t="s">
        <v>1539</v>
      </c>
      <c r="AV775" s="136"/>
      <c r="AW775" s="140"/>
      <c r="AX775" s="129">
        <v>29.9</v>
      </c>
      <c r="AY775" s="129">
        <v>30.8</v>
      </c>
      <c r="AZ775" s="129">
        <v>29.6</v>
      </c>
      <c r="BA775" s="129">
        <v>29</v>
      </c>
      <c r="BB775" s="129">
        <v>28.4</v>
      </c>
      <c r="BC775" s="129">
        <v>30.8</v>
      </c>
      <c r="BD775" s="129">
        <v>31.6</v>
      </c>
      <c r="BE775" s="129"/>
      <c r="BF775" s="129"/>
      <c r="BG775" s="129"/>
      <c r="BH775" s="129"/>
      <c r="BI775" s="129"/>
      <c r="BJ775" s="129"/>
      <c r="BK775" s="129"/>
      <c r="BL775" s="129"/>
      <c r="BM775" s="129"/>
      <c r="BN775" s="137">
        <f t="shared" si="32"/>
        <v>31.6</v>
      </c>
      <c r="BO775" s="138"/>
      <c r="BP775" s="131"/>
      <c r="BQ775" s="99"/>
      <c r="BR775" s="139"/>
      <c r="BS775" s="132"/>
      <c r="BT775" s="99"/>
      <c r="BU775" s="134">
        <f t="shared" si="33"/>
        <v>31.6</v>
      </c>
      <c r="BV775" s="135" t="s">
        <v>1539</v>
      </c>
      <c r="BW775" s="116"/>
      <c r="BY775" s="140" t="s">
        <v>1539</v>
      </c>
      <c r="BZ775" s="140" t="s">
        <v>1539</v>
      </c>
      <c r="CA775" s="140" t="s">
        <v>1539</v>
      </c>
      <c r="CB775" s="140" t="s">
        <v>1539</v>
      </c>
      <c r="CC775" s="140" t="s">
        <v>1539</v>
      </c>
      <c r="CD775" s="140" t="s">
        <v>1539</v>
      </c>
      <c r="CE775" s="140" t="s">
        <v>1539</v>
      </c>
      <c r="CF775" s="140" t="s">
        <v>1539</v>
      </c>
      <c r="CG775" s="140" t="s">
        <v>1539</v>
      </c>
      <c r="CH775" s="140" t="s">
        <v>1539</v>
      </c>
      <c r="CI775" s="140" t="s">
        <v>1539</v>
      </c>
      <c r="CJ775" s="140" t="s">
        <v>1539</v>
      </c>
      <c r="CL775" s="140">
        <v>31.986666666666672</v>
      </c>
      <c r="CM775" s="140">
        <v>32.353333333333332</v>
      </c>
      <c r="CN775" s="140">
        <v>32.68666666666666</v>
      </c>
      <c r="CO775" s="140">
        <v>32.46875</v>
      </c>
      <c r="CP775" s="140">
        <v>32.268749999999997</v>
      </c>
      <c r="CQ775" s="140">
        <v>31.68</v>
      </c>
      <c r="CR775" s="140">
        <v>31.287500000000001</v>
      </c>
      <c r="CS775" s="140">
        <v>31.356249999999999</v>
      </c>
      <c r="CT775" s="140">
        <v>31.25</v>
      </c>
      <c r="CU775" s="140">
        <v>31.3</v>
      </c>
      <c r="CV775" s="140">
        <v>30.9</v>
      </c>
      <c r="CW775" s="140">
        <v>31.521428571428569</v>
      </c>
      <c r="CY775" s="105">
        <v>29.91333333333333</v>
      </c>
      <c r="CZ775" s="105">
        <v>30.22666666666667</v>
      </c>
      <c r="DA775" s="105">
        <v>30.76</v>
      </c>
      <c r="DB775" s="105">
        <v>30.8</v>
      </c>
      <c r="DC775" s="105">
        <v>30.306250000000009</v>
      </c>
      <c r="DD775" s="105">
        <v>29.840000000000011</v>
      </c>
      <c r="DE775" s="105">
        <v>29.6875</v>
      </c>
      <c r="DF775" s="105">
        <v>29.8</v>
      </c>
      <c r="DG775" s="105">
        <v>29.737500000000001</v>
      </c>
      <c r="DH775" s="105"/>
      <c r="DI775" s="105">
        <v>29.362500000000001</v>
      </c>
      <c r="DJ775" s="105">
        <v>29.457142857142859</v>
      </c>
    </row>
    <row r="776" spans="1:114" ht="15" customHeight="1" x14ac:dyDescent="0.25">
      <c r="A776" s="70">
        <v>-74.850277779999999</v>
      </c>
      <c r="B776" s="70">
        <v>0.13416666999999999</v>
      </c>
      <c r="C776" s="71">
        <v>190</v>
      </c>
      <c r="D776" s="56">
        <v>47035020</v>
      </c>
      <c r="E776" s="56"/>
      <c r="F776" s="198" t="s">
        <v>1275</v>
      </c>
      <c r="G776" s="74" t="s">
        <v>1242</v>
      </c>
      <c r="H776" s="73" t="s">
        <v>1272</v>
      </c>
      <c r="I776" s="129">
        <v>31.8</v>
      </c>
      <c r="J776" s="129">
        <v>31.2</v>
      </c>
      <c r="K776" s="129">
        <v>31.6</v>
      </c>
      <c r="L776" s="129" t="s">
        <v>1539</v>
      </c>
      <c r="M776" s="129">
        <v>31.4</v>
      </c>
      <c r="N776" s="129">
        <v>31.6</v>
      </c>
      <c r="O776" s="129">
        <v>32.200000000000003</v>
      </c>
      <c r="P776" s="129">
        <v>32</v>
      </c>
      <c r="Q776" s="129">
        <v>31.6</v>
      </c>
      <c r="R776" s="129">
        <v>31.2</v>
      </c>
      <c r="S776" s="129">
        <v>30.8</v>
      </c>
      <c r="T776" s="129">
        <v>31.6</v>
      </c>
      <c r="U776" s="129">
        <v>32.200000000000003</v>
      </c>
      <c r="V776" s="129">
        <v>31.8</v>
      </c>
      <c r="W776" s="129">
        <v>30.8</v>
      </c>
      <c r="X776" s="129">
        <v>31.4</v>
      </c>
      <c r="Y776" s="129">
        <v>31.4</v>
      </c>
      <c r="Z776" s="129">
        <v>31.2</v>
      </c>
      <c r="AA776" s="129">
        <v>30.6</v>
      </c>
      <c r="AB776" s="129">
        <v>31.6</v>
      </c>
      <c r="AC776" s="129">
        <v>30.4</v>
      </c>
      <c r="AD776" s="129">
        <v>31.2</v>
      </c>
      <c r="AE776" s="129">
        <v>31.4</v>
      </c>
      <c r="AF776" s="129">
        <v>30.8</v>
      </c>
      <c r="AG776" s="129">
        <v>30.4</v>
      </c>
      <c r="AH776" s="129">
        <v>31.2</v>
      </c>
      <c r="AI776" s="129" t="s">
        <v>1539</v>
      </c>
      <c r="AJ776" s="129" t="s">
        <v>1539</v>
      </c>
      <c r="AK776" s="129" t="s">
        <v>1539</v>
      </c>
      <c r="AL776" s="129">
        <v>31.2</v>
      </c>
      <c r="AM776" s="129"/>
      <c r="AN776" s="130">
        <f>+LOOKUP(1000,I776:AM776)</f>
        <v>31.2</v>
      </c>
      <c r="AO776" s="131"/>
      <c r="AQ776" s="132"/>
      <c r="AR776" s="99"/>
      <c r="AS776" s="133"/>
      <c r="AT776" s="134">
        <f>+MAX(I776:AM776)</f>
        <v>32.200000000000003</v>
      </c>
      <c r="AU776" s="135">
        <v>35.5</v>
      </c>
      <c r="AV776" s="136">
        <f>+AT776-AU776</f>
        <v>-3.2999999999999972</v>
      </c>
      <c r="AW776" s="140"/>
      <c r="AX776" s="129">
        <v>32.200000000000003</v>
      </c>
      <c r="AY776" s="129">
        <v>31.4</v>
      </c>
      <c r="AZ776" s="129">
        <v>32</v>
      </c>
      <c r="BA776" s="129">
        <v>31.8</v>
      </c>
      <c r="BB776" s="129">
        <v>32.200000000000003</v>
      </c>
      <c r="BC776" s="129">
        <v>31.4</v>
      </c>
      <c r="BD776" s="129" t="s">
        <v>1539</v>
      </c>
      <c r="BE776" s="129"/>
      <c r="BF776" s="129"/>
      <c r="BG776" s="129"/>
      <c r="BH776" s="129"/>
      <c r="BI776" s="129"/>
      <c r="BJ776" s="129"/>
      <c r="BK776" s="129"/>
      <c r="BL776" s="129"/>
      <c r="BM776" s="129"/>
      <c r="BN776" s="137">
        <f t="shared" si="32"/>
        <v>31.4</v>
      </c>
      <c r="BO776" s="138"/>
      <c r="BP776" s="131"/>
      <c r="BQ776" s="99"/>
      <c r="BR776" s="139"/>
      <c r="BS776" s="132"/>
      <c r="BT776" s="99"/>
      <c r="BU776" s="134">
        <f t="shared" si="33"/>
        <v>32.200000000000003</v>
      </c>
      <c r="BV776" s="135">
        <v>34.200000000000003</v>
      </c>
      <c r="BW776" s="116">
        <f>+BU776-BV776</f>
        <v>-2</v>
      </c>
      <c r="BY776" s="140">
        <v>35.799999999999997</v>
      </c>
      <c r="BZ776" s="140">
        <v>37.4</v>
      </c>
      <c r="CA776" s="140">
        <v>34.799999999999997</v>
      </c>
      <c r="CB776" s="140">
        <v>39.200000000000003</v>
      </c>
      <c r="CC776" s="140">
        <v>34.4</v>
      </c>
      <c r="CD776" s="140">
        <v>38.4</v>
      </c>
      <c r="CE776" s="140">
        <v>34.799999999999997</v>
      </c>
      <c r="CF776" s="140">
        <v>36.799999999999997</v>
      </c>
      <c r="CG776" s="140">
        <v>35.200000000000003</v>
      </c>
      <c r="CH776" s="140">
        <v>36</v>
      </c>
      <c r="CI776" s="140">
        <v>35.5</v>
      </c>
      <c r="CJ776" s="140">
        <v>34.200000000000003</v>
      </c>
      <c r="CL776" s="140">
        <v>34.047058823529419</v>
      </c>
      <c r="CM776" s="140">
        <v>34.317647058823518</v>
      </c>
      <c r="CN776" s="140">
        <v>33.294117647058833</v>
      </c>
      <c r="CO776" s="140">
        <v>33.235294117647051</v>
      </c>
      <c r="CP776" s="140">
        <v>32.44705882352941</v>
      </c>
      <c r="CQ776" s="140">
        <v>32.088888888888889</v>
      </c>
      <c r="CR776" s="140">
        <v>32.627777777777773</v>
      </c>
      <c r="CS776" s="140">
        <v>33.364705882352943</v>
      </c>
      <c r="CT776" s="140">
        <v>33.833333333333329</v>
      </c>
      <c r="CU776" s="140">
        <v>34.111111111111107</v>
      </c>
      <c r="CV776" s="140">
        <v>33.766666666666673</v>
      </c>
      <c r="CW776" s="140">
        <v>33.427777777777777</v>
      </c>
      <c r="CY776" s="105">
        <v>31.358823529411769</v>
      </c>
      <c r="CZ776" s="105">
        <v>31.22941176470589</v>
      </c>
      <c r="DA776" s="105">
        <v>30.18823529411765</v>
      </c>
      <c r="DB776" s="105">
        <v>29.91764705882353</v>
      </c>
      <c r="DC776" s="105">
        <v>29.488235294117651</v>
      </c>
      <c r="DD776" s="105">
        <v>28.983333333333331</v>
      </c>
      <c r="DE776" s="105">
        <v>29.45</v>
      </c>
      <c r="DF776" s="105">
        <v>30.017647058823531</v>
      </c>
      <c r="DG776" s="105">
        <v>30.62222222222222</v>
      </c>
      <c r="DH776" s="105">
        <v>30.99444444444444</v>
      </c>
      <c r="DI776" s="105">
        <v>30.93888888888889</v>
      </c>
      <c r="DJ776" s="105">
        <v>31.055555555555561</v>
      </c>
    </row>
    <row r="777" spans="1:114" ht="15" customHeight="1" x14ac:dyDescent="0.25">
      <c r="A777" s="70">
        <v>-77.032611110000005</v>
      </c>
      <c r="B777" s="70">
        <v>1.5387222199999999</v>
      </c>
      <c r="C777" s="71">
        <v>2190</v>
      </c>
      <c r="D777" s="56">
        <v>52045030</v>
      </c>
      <c r="E777" s="56"/>
      <c r="F777" s="193" t="s">
        <v>1276</v>
      </c>
      <c r="G777" s="57" t="s">
        <v>104</v>
      </c>
      <c r="H777" s="82" t="s">
        <v>1277</v>
      </c>
      <c r="I777" s="129">
        <v>25.4</v>
      </c>
      <c r="J777" s="129">
        <v>22.8</v>
      </c>
      <c r="K777" s="129">
        <v>21</v>
      </c>
      <c r="L777" s="129">
        <v>22</v>
      </c>
      <c r="M777" s="129">
        <v>20.399999999999999</v>
      </c>
      <c r="N777" s="129">
        <v>24.8</v>
      </c>
      <c r="O777" s="129">
        <v>25.8</v>
      </c>
      <c r="P777" s="129">
        <v>24.4</v>
      </c>
      <c r="Q777" s="129">
        <v>24</v>
      </c>
      <c r="R777" s="129">
        <v>24</v>
      </c>
      <c r="S777" s="129">
        <v>24.4</v>
      </c>
      <c r="T777" s="129">
        <v>24</v>
      </c>
      <c r="U777" s="129">
        <v>19.8</v>
      </c>
      <c r="V777" s="129">
        <v>21.8</v>
      </c>
      <c r="W777" s="129">
        <v>20.399999999999999</v>
      </c>
      <c r="X777" s="129">
        <v>19</v>
      </c>
      <c r="Y777" s="129">
        <v>21.8</v>
      </c>
      <c r="Z777" s="129">
        <v>21.4</v>
      </c>
      <c r="AA777" s="129">
        <v>24.8</v>
      </c>
      <c r="AB777" s="129">
        <v>22</v>
      </c>
      <c r="AC777" s="129">
        <v>20.8</v>
      </c>
      <c r="AD777" s="129">
        <v>23.6</v>
      </c>
      <c r="AE777" s="129">
        <v>21.6</v>
      </c>
      <c r="AF777" s="129">
        <v>21.4</v>
      </c>
      <c r="AG777" s="129">
        <v>24.6</v>
      </c>
      <c r="AH777" s="129">
        <v>24.2</v>
      </c>
      <c r="AI777" s="129">
        <v>23.4</v>
      </c>
      <c r="AJ777" s="129">
        <v>20.2</v>
      </c>
      <c r="AK777" s="129">
        <v>23</v>
      </c>
      <c r="AL777" s="129">
        <v>22.6</v>
      </c>
      <c r="AM777" s="129"/>
      <c r="AN777" s="130">
        <f>+LOOKUP(1000,I777:AM777)</f>
        <v>22.6</v>
      </c>
      <c r="AO777" s="131"/>
      <c r="AQ777" s="132"/>
      <c r="AR777" s="99"/>
      <c r="AS777" s="133"/>
      <c r="AT777" s="134">
        <f>+MAX(I777:AM777)</f>
        <v>25.8</v>
      </c>
      <c r="AU777" s="135">
        <v>27</v>
      </c>
      <c r="AV777" s="136">
        <f>+AT777-AU777</f>
        <v>-1.1999999999999993</v>
      </c>
      <c r="AW777" s="140"/>
      <c r="AX777" s="129">
        <v>23.8</v>
      </c>
      <c r="AY777" s="129">
        <v>21.4</v>
      </c>
      <c r="AZ777" s="129">
        <v>24</v>
      </c>
      <c r="BA777" s="129">
        <v>24.4</v>
      </c>
      <c r="BB777" s="129">
        <v>24.2</v>
      </c>
      <c r="BC777" s="129">
        <v>25</v>
      </c>
      <c r="BD777" s="129">
        <v>24.6</v>
      </c>
      <c r="BE777" s="129"/>
      <c r="BF777" s="129"/>
      <c r="BG777" s="129"/>
      <c r="BH777" s="129"/>
      <c r="BI777" s="129"/>
      <c r="BJ777" s="129"/>
      <c r="BK777" s="129"/>
      <c r="BL777" s="129"/>
      <c r="BM777" s="129"/>
      <c r="BN777" s="137">
        <f t="shared" si="32"/>
        <v>24.6</v>
      </c>
      <c r="BO777" s="138"/>
      <c r="BP777" s="131"/>
      <c r="BQ777" s="99">
        <f>+BN777-BP777</f>
        <v>24.6</v>
      </c>
      <c r="BR777" s="139"/>
      <c r="BS777" s="132">
        <f>+AVERAGE(AX777:BM777)</f>
        <v>23.914285714285715</v>
      </c>
      <c r="BT777" s="99">
        <f>+BS777-BP777</f>
        <v>23.914285714285715</v>
      </c>
      <c r="BU777" s="134">
        <f>+MAX(AX777:BM777)</f>
        <v>25</v>
      </c>
      <c r="BV777" s="135">
        <v>27.4</v>
      </c>
      <c r="BW777" s="116">
        <f>+BU777-BV777</f>
        <v>-2.3999999999999986</v>
      </c>
      <c r="BY777" s="140">
        <v>28</v>
      </c>
      <c r="BZ777" s="140">
        <v>28</v>
      </c>
      <c r="CA777" s="140">
        <v>28.4</v>
      </c>
      <c r="CB777" s="140">
        <v>28</v>
      </c>
      <c r="CC777" s="140">
        <v>27.6</v>
      </c>
      <c r="CD777" s="140">
        <v>27</v>
      </c>
      <c r="CE777" s="140">
        <v>26.6</v>
      </c>
      <c r="CF777" s="140">
        <v>27.4</v>
      </c>
      <c r="CG777" s="140">
        <v>28.8</v>
      </c>
      <c r="CH777" s="140">
        <v>28.4</v>
      </c>
      <c r="CI777" s="140">
        <v>27</v>
      </c>
      <c r="CJ777" s="140">
        <v>27.4</v>
      </c>
      <c r="CL777" s="140">
        <v>23.875</v>
      </c>
      <c r="CM777" s="140">
        <v>24.385000000000009</v>
      </c>
      <c r="CN777" s="140">
        <v>24.145454545454541</v>
      </c>
      <c r="CO777" s="140">
        <v>24.56666666666667</v>
      </c>
      <c r="CP777" s="140">
        <v>24.1952380952381</v>
      </c>
      <c r="CQ777" s="140">
        <v>23.777272727272731</v>
      </c>
      <c r="CR777" s="140">
        <v>23.634782608695652</v>
      </c>
      <c r="CS777" s="140">
        <v>24.177272727272729</v>
      </c>
      <c r="CT777" s="140">
        <v>24.622727272727271</v>
      </c>
      <c r="CU777" s="140">
        <v>24.761904761904759</v>
      </c>
      <c r="CV777" s="140">
        <v>23.672727272727279</v>
      </c>
      <c r="CW777" s="140">
        <v>23.7</v>
      </c>
      <c r="CY777" s="105">
        <v>21.215</v>
      </c>
      <c r="CZ777" s="105">
        <v>21.395</v>
      </c>
      <c r="DA777" s="105">
        <v>21.4</v>
      </c>
      <c r="DB777" s="105">
        <v>21.780952380952382</v>
      </c>
      <c r="DC777" s="105">
        <v>21.604761904761901</v>
      </c>
      <c r="DD777" s="105">
        <v>21.459090909090911</v>
      </c>
      <c r="DE777" s="105">
        <v>21.11304347826087</v>
      </c>
      <c r="DF777" s="105">
        <v>21.372727272727271</v>
      </c>
      <c r="DG777" s="105">
        <v>22.054545454545451</v>
      </c>
      <c r="DH777" s="105">
        <v>21.671428571428571</v>
      </c>
      <c r="DI777" s="105">
        <v>20.881818181818179</v>
      </c>
      <c r="DJ777" s="105">
        <v>20.859090909090909</v>
      </c>
    </row>
    <row r="778" spans="1:114" ht="15" customHeight="1" x14ac:dyDescent="0.25">
      <c r="A778" s="70">
        <v>-76.750333330000004</v>
      </c>
      <c r="B778" s="70">
        <v>2.1938333299999999</v>
      </c>
      <c r="C778" s="71">
        <v>1870</v>
      </c>
      <c r="D778" s="50">
        <v>52025090</v>
      </c>
      <c r="E778" s="56"/>
      <c r="F778" s="196" t="s">
        <v>179</v>
      </c>
      <c r="G778" s="57" t="s">
        <v>98</v>
      </c>
      <c r="H778" s="82" t="s">
        <v>1278</v>
      </c>
      <c r="I778" s="129">
        <v>23</v>
      </c>
      <c r="J778" s="129">
        <v>21.6</v>
      </c>
      <c r="K778" s="129">
        <v>24</v>
      </c>
      <c r="L778" s="129">
        <v>21.4</v>
      </c>
      <c r="M778" s="129">
        <v>19.8</v>
      </c>
      <c r="N778" s="129">
        <v>21.8</v>
      </c>
      <c r="O778" s="129" t="s">
        <v>1539</v>
      </c>
      <c r="P778" s="129">
        <v>23.4</v>
      </c>
      <c r="Q778" s="129">
        <v>22</v>
      </c>
      <c r="R778" s="129">
        <v>21.8</v>
      </c>
      <c r="S778" s="129">
        <v>22.6</v>
      </c>
      <c r="T778" s="129" t="s">
        <v>1539</v>
      </c>
      <c r="U778" s="129" t="s">
        <v>1539</v>
      </c>
      <c r="V778" s="129" t="s">
        <v>1539</v>
      </c>
      <c r="W778" s="129" t="s">
        <v>1539</v>
      </c>
      <c r="X778" s="129" t="s">
        <v>1539</v>
      </c>
      <c r="Y778" s="129" t="s">
        <v>1539</v>
      </c>
      <c r="Z778" s="129" t="s">
        <v>1539</v>
      </c>
      <c r="AA778" s="129">
        <v>22</v>
      </c>
      <c r="AB778" s="129">
        <v>24.4</v>
      </c>
      <c r="AC778" s="129">
        <v>21.4</v>
      </c>
      <c r="AD778" s="129" t="s">
        <v>1539</v>
      </c>
      <c r="AE778" s="129" t="s">
        <v>1539</v>
      </c>
      <c r="AF778" s="129">
        <v>19.2</v>
      </c>
      <c r="AG778" s="129">
        <v>22</v>
      </c>
      <c r="AH778" s="129">
        <v>22.4</v>
      </c>
      <c r="AI778" s="129">
        <v>22</v>
      </c>
      <c r="AJ778" s="129">
        <v>22</v>
      </c>
      <c r="AK778" s="129" t="s">
        <v>1539</v>
      </c>
      <c r="AL778" s="129" t="s">
        <v>1539</v>
      </c>
      <c r="AM778" s="129"/>
      <c r="AN778" s="130">
        <f>+LOOKUP(1000,I778:AM778)</f>
        <v>22</v>
      </c>
      <c r="AO778" s="131"/>
      <c r="AQ778" s="132"/>
      <c r="AR778" s="99"/>
      <c r="AS778" s="133"/>
      <c r="AT778" s="134">
        <f>+MAX(I778:AM778)</f>
        <v>24.4</v>
      </c>
      <c r="AU778" s="135">
        <v>27</v>
      </c>
      <c r="AV778" s="136">
        <f>+AT778-AU778</f>
        <v>-2.6000000000000014</v>
      </c>
      <c r="AW778" s="140"/>
      <c r="AX778" s="129" t="s">
        <v>1539</v>
      </c>
      <c r="AY778" s="129" t="s">
        <v>1539</v>
      </c>
      <c r="AZ778" s="129" t="s">
        <v>1539</v>
      </c>
      <c r="BA778" s="129" t="s">
        <v>1539</v>
      </c>
      <c r="BB778" s="129" t="s">
        <v>1539</v>
      </c>
      <c r="BC778" s="129" t="s">
        <v>1539</v>
      </c>
      <c r="BD778" s="129" t="s">
        <v>1539</v>
      </c>
      <c r="BE778" s="129"/>
      <c r="BF778" s="129"/>
      <c r="BG778" s="129"/>
      <c r="BH778" s="129"/>
      <c r="BI778" s="129"/>
      <c r="BJ778" s="129"/>
      <c r="BK778" s="129"/>
      <c r="BL778" s="129"/>
      <c r="BM778" s="129"/>
      <c r="BN778" s="137"/>
      <c r="BO778" s="138"/>
      <c r="BP778" s="131"/>
      <c r="BQ778" s="99">
        <f>+BN778-BP778</f>
        <v>0</v>
      </c>
      <c r="BR778" s="139"/>
      <c r="BS778" s="132" t="e">
        <f>+AVERAGE(AX778:BM778)</f>
        <v>#DIV/0!</v>
      </c>
      <c r="BT778" s="99" t="e">
        <f>+BS778-BP778</f>
        <v>#DIV/0!</v>
      </c>
      <c r="BU778" s="134"/>
      <c r="BV778" s="135">
        <v>27.4</v>
      </c>
      <c r="BW778" s="116"/>
      <c r="BY778" s="140">
        <v>29.1</v>
      </c>
      <c r="BZ778" s="140">
        <v>29</v>
      </c>
      <c r="CA778" s="140">
        <v>27.4</v>
      </c>
      <c r="CB778" s="140">
        <v>29.2</v>
      </c>
      <c r="CC778" s="140">
        <v>30.3</v>
      </c>
      <c r="CD778" s="140">
        <v>27.6</v>
      </c>
      <c r="CE778" s="140">
        <v>28</v>
      </c>
      <c r="CF778" s="140">
        <v>30.2</v>
      </c>
      <c r="CG778" s="140">
        <v>28.7</v>
      </c>
      <c r="CH778" s="140">
        <v>28.8</v>
      </c>
      <c r="CI778" s="140">
        <v>27</v>
      </c>
      <c r="CJ778" s="140">
        <v>27.4</v>
      </c>
      <c r="CL778" s="140">
        <v>23.875</v>
      </c>
      <c r="CM778" s="140">
        <v>24.385000000000009</v>
      </c>
      <c r="CN778" s="140">
        <v>24.145454545454541</v>
      </c>
      <c r="CO778" s="140">
        <v>24.56666666666667</v>
      </c>
      <c r="CP778" s="140">
        <v>24.1952380952381</v>
      </c>
      <c r="CQ778" s="140">
        <v>23.777272727272731</v>
      </c>
      <c r="CR778" s="140">
        <v>23.634782608695652</v>
      </c>
      <c r="CS778" s="140">
        <v>24.177272727272729</v>
      </c>
      <c r="CT778" s="140">
        <v>24.622727272727271</v>
      </c>
      <c r="CU778" s="140">
        <v>24.761904761904759</v>
      </c>
      <c r="CV778" s="140">
        <v>23.672727272727279</v>
      </c>
      <c r="CW778" s="140">
        <v>23.7</v>
      </c>
      <c r="CY778" s="105">
        <v>21.215</v>
      </c>
      <c r="CZ778" s="105">
        <v>21.395</v>
      </c>
      <c r="DA778" s="105">
        <v>21.4</v>
      </c>
      <c r="DB778" s="105">
        <v>21.780952380952382</v>
      </c>
      <c r="DC778" s="105">
        <v>21.604761904761901</v>
      </c>
      <c r="DD778" s="105">
        <v>21.459090909090911</v>
      </c>
      <c r="DE778" s="105">
        <v>21.11304347826087</v>
      </c>
      <c r="DF778" s="105">
        <v>21.372727272727271</v>
      </c>
      <c r="DG778" s="105">
        <v>22.054545454545451</v>
      </c>
      <c r="DH778" s="105">
        <v>21.671428571428571</v>
      </c>
      <c r="DI778" s="105">
        <v>20.881818181818179</v>
      </c>
      <c r="DJ778" s="105">
        <v>20.859090909090909</v>
      </c>
    </row>
    <row r="779" spans="1:114" ht="15" customHeight="1" x14ac:dyDescent="0.25">
      <c r="A779" s="70">
        <v>-77.158666670000002</v>
      </c>
      <c r="B779" s="70">
        <v>1.7604166699999999</v>
      </c>
      <c r="C779" s="71">
        <v>1174</v>
      </c>
      <c r="D779" s="56">
        <v>52025030</v>
      </c>
      <c r="E779" s="56"/>
      <c r="F779" s="196" t="s">
        <v>1279</v>
      </c>
      <c r="G779" s="57" t="s">
        <v>98</v>
      </c>
      <c r="H779" s="82" t="s">
        <v>1280</v>
      </c>
      <c r="I779" s="129" t="s">
        <v>1539</v>
      </c>
      <c r="J779" s="129" t="s">
        <v>1539</v>
      </c>
      <c r="K779" s="129" t="s">
        <v>1539</v>
      </c>
      <c r="L779" s="129" t="s">
        <v>1539</v>
      </c>
      <c r="M779" s="129" t="s">
        <v>1539</v>
      </c>
      <c r="N779" s="129" t="s">
        <v>1539</v>
      </c>
      <c r="O779" s="129" t="s">
        <v>1539</v>
      </c>
      <c r="P779" s="129" t="s">
        <v>1539</v>
      </c>
      <c r="Q779" s="129" t="s">
        <v>1539</v>
      </c>
      <c r="R779" s="129" t="s">
        <v>1539</v>
      </c>
      <c r="S779" s="129" t="s">
        <v>1539</v>
      </c>
      <c r="T779" s="129" t="s">
        <v>1539</v>
      </c>
      <c r="U779" s="129" t="s">
        <v>1539</v>
      </c>
      <c r="V779" s="129" t="s">
        <v>1539</v>
      </c>
      <c r="W779" s="129" t="s">
        <v>1539</v>
      </c>
      <c r="X779" s="129" t="s">
        <v>1539</v>
      </c>
      <c r="Y779" s="129" t="s">
        <v>1539</v>
      </c>
      <c r="Z779" s="129" t="s">
        <v>1539</v>
      </c>
      <c r="AA779" s="129" t="s">
        <v>1539</v>
      </c>
      <c r="AB779" s="129" t="s">
        <v>1539</v>
      </c>
      <c r="AC779" s="129" t="s">
        <v>1539</v>
      </c>
      <c r="AD779" s="129" t="s">
        <v>1539</v>
      </c>
      <c r="AE779" s="129" t="s">
        <v>1539</v>
      </c>
      <c r="AF779" s="129" t="s">
        <v>1539</v>
      </c>
      <c r="AG779" s="129" t="s">
        <v>1539</v>
      </c>
      <c r="AH779" s="129" t="s">
        <v>1539</v>
      </c>
      <c r="AI779" s="129" t="s">
        <v>1539</v>
      </c>
      <c r="AJ779" s="129" t="s">
        <v>1539</v>
      </c>
      <c r="AK779" s="129" t="s">
        <v>1539</v>
      </c>
      <c r="AL779" s="129" t="s">
        <v>1539</v>
      </c>
      <c r="AM779" s="129"/>
      <c r="AN779" s="130"/>
      <c r="AO779" s="131"/>
      <c r="AQ779" s="132"/>
      <c r="AR779" s="99"/>
      <c r="AS779" s="133"/>
      <c r="AT779" s="134"/>
      <c r="AU779" s="135" t="s">
        <v>1539</v>
      </c>
      <c r="AV779" s="136"/>
      <c r="AW779" s="140"/>
      <c r="AX779" s="129" t="s">
        <v>1539</v>
      </c>
      <c r="AY779" s="129" t="s">
        <v>1539</v>
      </c>
      <c r="AZ779" s="129" t="s">
        <v>1539</v>
      </c>
      <c r="BA779" s="129" t="s">
        <v>1539</v>
      </c>
      <c r="BB779" s="129" t="s">
        <v>1539</v>
      </c>
      <c r="BC779" s="129" t="s">
        <v>1539</v>
      </c>
      <c r="BD779" s="129" t="s">
        <v>1539</v>
      </c>
      <c r="BE779" s="129"/>
      <c r="BF779" s="129"/>
      <c r="BG779" s="129"/>
      <c r="BH779" s="129"/>
      <c r="BI779" s="129"/>
      <c r="BJ779" s="129"/>
      <c r="BK779" s="129"/>
      <c r="BL779" s="129"/>
      <c r="BM779" s="129"/>
      <c r="BN779" s="137"/>
      <c r="BO779" s="138"/>
      <c r="BP779" s="131"/>
      <c r="BQ779" s="99"/>
      <c r="BR779" s="139"/>
      <c r="BS779" s="132"/>
      <c r="BT779" s="99"/>
      <c r="BU779" s="134"/>
      <c r="BV779" s="135" t="s">
        <v>1539</v>
      </c>
      <c r="BW779" s="116"/>
      <c r="BY779" s="140" t="s">
        <v>1539</v>
      </c>
      <c r="BZ779" s="140" t="s">
        <v>1539</v>
      </c>
      <c r="CA779" s="140" t="s">
        <v>1539</v>
      </c>
      <c r="CB779" s="140" t="s">
        <v>1539</v>
      </c>
      <c r="CC779" s="140" t="s">
        <v>1539</v>
      </c>
      <c r="CD779" s="140" t="s">
        <v>1539</v>
      </c>
      <c r="CE779" s="140" t="s">
        <v>1539</v>
      </c>
      <c r="CF779" s="140" t="s">
        <v>1539</v>
      </c>
      <c r="CG779" s="140" t="s">
        <v>1539</v>
      </c>
      <c r="CH779" s="140" t="s">
        <v>1539</v>
      </c>
      <c r="CI779" s="140" t="s">
        <v>1539</v>
      </c>
      <c r="CJ779" s="140" t="s">
        <v>1539</v>
      </c>
      <c r="CL779" s="140">
        <v>30.857894736842109</v>
      </c>
      <c r="CM779" s="140">
        <v>31.726315789473681</v>
      </c>
      <c r="CN779" s="140">
        <v>31.599999999999991</v>
      </c>
      <c r="CO779" s="140">
        <v>30.977777777777781</v>
      </c>
      <c r="CP779" s="140">
        <v>31.242105263157889</v>
      </c>
      <c r="CQ779" s="140">
        <v>31.835000000000001</v>
      </c>
      <c r="CR779" s="140">
        <v>32.980952380952388</v>
      </c>
      <c r="CS779" s="140">
        <v>33.765000000000001</v>
      </c>
      <c r="CT779" s="140">
        <v>33.585714285714268</v>
      </c>
      <c r="CU779" s="140">
        <v>32.247619047619047</v>
      </c>
      <c r="CV779" s="140">
        <v>29.861904761904761</v>
      </c>
      <c r="CW779" s="140">
        <v>29.580952380952379</v>
      </c>
      <c r="CY779" s="105">
        <v>27.8</v>
      </c>
      <c r="CZ779" s="105">
        <v>28.3</v>
      </c>
      <c r="DA779" s="105">
        <v>28.1</v>
      </c>
      <c r="DB779" s="105">
        <v>28</v>
      </c>
      <c r="DC779" s="105">
        <v>27.7</v>
      </c>
      <c r="DD779" s="105">
        <v>28.5</v>
      </c>
      <c r="DE779" s="105">
        <v>29.8</v>
      </c>
      <c r="DF779" s="105">
        <v>30.8</v>
      </c>
      <c r="DG779" s="105">
        <v>30.3</v>
      </c>
      <c r="DH779" s="105">
        <v>28.5</v>
      </c>
      <c r="DI779" s="105">
        <v>27</v>
      </c>
      <c r="DJ779" s="105">
        <v>27</v>
      </c>
    </row>
    <row r="780" spans="1:114" ht="15" customHeight="1" x14ac:dyDescent="0.25">
      <c r="A780" s="70">
        <v>-76.891666670000006</v>
      </c>
      <c r="B780" s="70">
        <v>1.75333333</v>
      </c>
      <c r="C780" s="71">
        <v>2300</v>
      </c>
      <c r="D780" s="56">
        <v>52025020</v>
      </c>
      <c r="E780" s="56"/>
      <c r="F780" s="196" t="s">
        <v>1281</v>
      </c>
      <c r="G780" s="57" t="s">
        <v>98</v>
      </c>
      <c r="H780" s="82" t="s">
        <v>491</v>
      </c>
      <c r="I780" s="129">
        <v>24.2</v>
      </c>
      <c r="J780" s="129">
        <v>24.6</v>
      </c>
      <c r="K780" s="129">
        <v>20.2</v>
      </c>
      <c r="L780" s="129">
        <v>19.8</v>
      </c>
      <c r="M780" s="129">
        <v>18.399999999999999</v>
      </c>
      <c r="N780" s="129">
        <v>21.4</v>
      </c>
      <c r="O780" s="129">
        <v>22.4</v>
      </c>
      <c r="P780" s="129">
        <v>22.2</v>
      </c>
      <c r="Q780" s="129">
        <v>23.8</v>
      </c>
      <c r="R780" s="129">
        <v>24.2</v>
      </c>
      <c r="S780" s="129">
        <v>22.4</v>
      </c>
      <c r="T780" s="129">
        <v>22</v>
      </c>
      <c r="U780" s="129">
        <v>20</v>
      </c>
      <c r="V780" s="129">
        <v>19.399999999999999</v>
      </c>
      <c r="W780" s="129">
        <v>19.2</v>
      </c>
      <c r="X780" s="129" t="s">
        <v>1539</v>
      </c>
      <c r="Y780" s="129">
        <v>18.399999999999999</v>
      </c>
      <c r="Z780" s="129">
        <v>20.6</v>
      </c>
      <c r="AA780" s="129">
        <v>21.6</v>
      </c>
      <c r="AB780" s="129">
        <v>18.8</v>
      </c>
      <c r="AC780" s="129">
        <v>19.600000000000001</v>
      </c>
      <c r="AD780" s="129">
        <v>23</v>
      </c>
      <c r="AE780" s="129">
        <v>19.8</v>
      </c>
      <c r="AF780" s="129">
        <v>19</v>
      </c>
      <c r="AG780" s="129">
        <v>20.6</v>
      </c>
      <c r="AH780" s="129">
        <v>24.6</v>
      </c>
      <c r="AI780" s="129">
        <v>20.6</v>
      </c>
      <c r="AJ780" s="129">
        <v>18.8</v>
      </c>
      <c r="AK780" s="129">
        <v>20.399999999999999</v>
      </c>
      <c r="AL780" s="129">
        <v>20.8</v>
      </c>
      <c r="AM780" s="129"/>
      <c r="AN780" s="130">
        <f>+LOOKUP(1000,I780:AM780)</f>
        <v>20.8</v>
      </c>
      <c r="AO780" s="131"/>
      <c r="AQ780" s="132"/>
      <c r="AR780" s="99"/>
      <c r="AS780" s="133"/>
      <c r="AT780" s="134">
        <f>+MAX(I780:AM780)</f>
        <v>24.6</v>
      </c>
      <c r="AU780" s="135">
        <v>26.4</v>
      </c>
      <c r="AV780" s="136">
        <f>+AT780-AU780</f>
        <v>-1.7999999999999972</v>
      </c>
      <c r="AW780" s="140"/>
      <c r="AX780" s="129">
        <v>21.8</v>
      </c>
      <c r="AY780" s="129">
        <v>19.8</v>
      </c>
      <c r="AZ780" s="129">
        <v>22.4</v>
      </c>
      <c r="BA780" s="129">
        <v>22</v>
      </c>
      <c r="BB780" s="129">
        <v>22.6</v>
      </c>
      <c r="BC780" s="129">
        <v>22.8</v>
      </c>
      <c r="BD780" s="129">
        <v>22.4</v>
      </c>
      <c r="BE780" s="129"/>
      <c r="BF780" s="129"/>
      <c r="BG780" s="129"/>
      <c r="BH780" s="129"/>
      <c r="BI780" s="129"/>
      <c r="BJ780" s="129"/>
      <c r="BK780" s="129"/>
      <c r="BL780" s="129"/>
      <c r="BM780" s="129"/>
      <c r="BN780" s="137">
        <f>+LOOKUP(1000,AX780:BM780)</f>
        <v>22.4</v>
      </c>
      <c r="BO780" s="138"/>
      <c r="BP780" s="131"/>
      <c r="BQ780" s="99">
        <f>+BN780-BP780</f>
        <v>22.4</v>
      </c>
      <c r="BR780" s="139"/>
      <c r="BS780" s="132">
        <f>+AVERAGE(AX780:BM780)</f>
        <v>21.971428571428572</v>
      </c>
      <c r="BT780" s="99">
        <f>+BS780-BP780</f>
        <v>21.971428571428572</v>
      </c>
      <c r="BU780" s="134">
        <f>+MAX(AX780:BM780)</f>
        <v>22.8</v>
      </c>
      <c r="BV780" s="135">
        <v>25.8</v>
      </c>
      <c r="BW780" s="116">
        <f>+BU780-BV780</f>
        <v>-3</v>
      </c>
      <c r="BY780" s="140">
        <v>28</v>
      </c>
      <c r="BZ780" s="140">
        <v>26.8</v>
      </c>
      <c r="CA780" s="140">
        <v>28.2</v>
      </c>
      <c r="CB780" s="140">
        <v>28.4</v>
      </c>
      <c r="CC780" s="140">
        <v>26.4</v>
      </c>
      <c r="CD780" s="140">
        <v>28.6</v>
      </c>
      <c r="CE780" s="140">
        <v>26.4</v>
      </c>
      <c r="CF780" s="140">
        <v>26.6</v>
      </c>
      <c r="CG780" s="140">
        <v>28.4</v>
      </c>
      <c r="CH780" s="140">
        <v>28</v>
      </c>
      <c r="CI780" s="140">
        <v>26.4</v>
      </c>
      <c r="CJ780" s="140">
        <v>25.8</v>
      </c>
      <c r="CL780" s="140"/>
      <c r="CM780" s="140"/>
      <c r="CN780" s="140"/>
      <c r="CO780" s="140"/>
      <c r="CP780" s="140"/>
      <c r="CQ780" s="140"/>
      <c r="CR780" s="140"/>
      <c r="CS780" s="140"/>
      <c r="CT780" s="140"/>
      <c r="CU780" s="140"/>
      <c r="CV780" s="140"/>
      <c r="CW780" s="140"/>
      <c r="CY780" s="105"/>
      <c r="CZ780" s="105"/>
      <c r="DA780" s="105"/>
      <c r="DB780" s="105"/>
      <c r="DC780" s="105"/>
      <c r="DD780" s="105"/>
      <c r="DE780" s="105"/>
      <c r="DF780" s="105"/>
      <c r="DG780" s="105"/>
      <c r="DH780" s="105"/>
      <c r="DI780" s="105"/>
      <c r="DJ780" s="105"/>
    </row>
    <row r="781" spans="1:114" ht="15" customHeight="1" x14ac:dyDescent="0.25">
      <c r="A781" s="70">
        <v>-77.135305560000006</v>
      </c>
      <c r="B781" s="70">
        <v>1.5052777799999999</v>
      </c>
      <c r="C781" s="71">
        <v>2200</v>
      </c>
      <c r="D781" s="56">
        <v>52040160</v>
      </c>
      <c r="E781" s="56"/>
      <c r="F781" s="207" t="s">
        <v>1282</v>
      </c>
      <c r="G781" s="57" t="s">
        <v>104</v>
      </c>
      <c r="H781" s="82" t="s">
        <v>1283</v>
      </c>
      <c r="I781" t="s">
        <v>1539</v>
      </c>
      <c r="J781" s="129" t="s">
        <v>1539</v>
      </c>
      <c r="K781" s="129" t="s">
        <v>1539</v>
      </c>
      <c r="L781" s="129" t="s">
        <v>1539</v>
      </c>
      <c r="M781" s="129" t="s">
        <v>1539</v>
      </c>
      <c r="N781" s="129" t="s">
        <v>1539</v>
      </c>
      <c r="O781" s="129" t="s">
        <v>1539</v>
      </c>
      <c r="P781" s="129" t="s">
        <v>1539</v>
      </c>
      <c r="Q781" s="129" t="s">
        <v>1539</v>
      </c>
      <c r="R781" s="129" t="s">
        <v>1539</v>
      </c>
      <c r="S781" s="129" t="s">
        <v>1539</v>
      </c>
      <c r="T781" s="129" t="s">
        <v>1539</v>
      </c>
      <c r="U781" s="129" t="s">
        <v>1539</v>
      </c>
      <c r="V781" s="129" t="s">
        <v>1539</v>
      </c>
      <c r="W781" s="129" t="s">
        <v>1539</v>
      </c>
      <c r="X781" s="129" t="s">
        <v>1539</v>
      </c>
      <c r="Y781" s="129" t="s">
        <v>1539</v>
      </c>
      <c r="Z781" s="129" t="s">
        <v>1539</v>
      </c>
      <c r="AA781" s="129" t="s">
        <v>1539</v>
      </c>
      <c r="AB781" s="129" t="s">
        <v>1539</v>
      </c>
      <c r="AC781" s="129" t="s">
        <v>1539</v>
      </c>
      <c r="AD781" s="129" t="s">
        <v>1539</v>
      </c>
      <c r="AE781" s="129" t="s">
        <v>1539</v>
      </c>
      <c r="AF781" s="129"/>
      <c r="AG781" s="129"/>
      <c r="AH781" s="129"/>
      <c r="AI781" s="129"/>
      <c r="AJ781" s="129"/>
      <c r="AK781" s="129"/>
      <c r="AL781" s="129"/>
      <c r="AM781" s="129"/>
      <c r="AN781" s="130"/>
      <c r="AO781" s="131"/>
      <c r="AQ781" s="132"/>
      <c r="AR781" s="99"/>
      <c r="AS781" s="133"/>
      <c r="AT781" s="134"/>
      <c r="AU781" s="135" t="s">
        <v>1539</v>
      </c>
      <c r="AV781" s="136"/>
      <c r="AW781" s="140"/>
      <c r="AX781" t="s">
        <v>1539</v>
      </c>
      <c r="AY781" s="129" t="s">
        <v>1539</v>
      </c>
      <c r="AZ781" s="129" t="s">
        <v>1539</v>
      </c>
      <c r="BA781" s="129" t="s">
        <v>1539</v>
      </c>
      <c r="BB781" s="129" t="s">
        <v>1539</v>
      </c>
      <c r="BC781" s="129" t="s">
        <v>1539</v>
      </c>
      <c r="BD781" s="129" t="s">
        <v>1539</v>
      </c>
      <c r="BE781" s="129"/>
      <c r="BF781" s="129"/>
      <c r="BG781" s="129"/>
      <c r="BH781" s="129"/>
      <c r="BI781" s="129"/>
      <c r="BJ781" s="129"/>
      <c r="BK781" s="129"/>
      <c r="BL781" s="129"/>
      <c r="BM781" s="129"/>
      <c r="BN781" s="137"/>
      <c r="BO781" s="138"/>
      <c r="BP781" s="131"/>
      <c r="BQ781" s="99"/>
      <c r="BR781" s="139"/>
      <c r="BS781" s="132"/>
      <c r="BT781" s="99"/>
      <c r="BU781" s="134"/>
      <c r="BV781" s="135" t="s">
        <v>1539</v>
      </c>
      <c r="BW781" s="116"/>
      <c r="BY781" s="140" t="s">
        <v>1539</v>
      </c>
      <c r="BZ781" s="140" t="s">
        <v>1539</v>
      </c>
      <c r="CA781" s="140" t="s">
        <v>1539</v>
      </c>
      <c r="CB781" s="140" t="s">
        <v>1539</v>
      </c>
      <c r="CC781" s="140" t="s">
        <v>1539</v>
      </c>
      <c r="CD781" s="140" t="s">
        <v>1539</v>
      </c>
      <c r="CE781" s="140" t="s">
        <v>1539</v>
      </c>
      <c r="CF781" s="140" t="s">
        <v>1539</v>
      </c>
      <c r="CG781" s="140" t="s">
        <v>1539</v>
      </c>
      <c r="CH781" s="140" t="s">
        <v>1539</v>
      </c>
      <c r="CI781" s="140" t="s">
        <v>1539</v>
      </c>
      <c r="CJ781" s="140" t="s">
        <v>1539</v>
      </c>
      <c r="CL781" s="140"/>
      <c r="CM781" s="140"/>
      <c r="CN781" s="140"/>
      <c r="CO781" s="140"/>
      <c r="CP781" s="140"/>
      <c r="CQ781" s="140"/>
      <c r="CR781" s="140"/>
      <c r="CS781" s="140"/>
      <c r="CT781" s="140"/>
      <c r="CU781" s="140"/>
      <c r="CV781" s="140"/>
      <c r="CW781" s="140"/>
      <c r="CY781" s="105"/>
      <c r="CZ781" s="105"/>
      <c r="DA781" s="105"/>
      <c r="DB781" s="105"/>
      <c r="DC781" s="105"/>
      <c r="DD781" s="105"/>
      <c r="DE781" s="105"/>
      <c r="DF781" s="105"/>
      <c r="DG781" s="105"/>
      <c r="DH781" s="105"/>
      <c r="DI781" s="105"/>
      <c r="DJ781" s="105"/>
    </row>
    <row r="782" spans="1:114" ht="15" customHeight="1" x14ac:dyDescent="0.25">
      <c r="A782" s="70">
        <v>-77.267499999999998</v>
      </c>
      <c r="B782" s="70">
        <v>1.54916667</v>
      </c>
      <c r="C782" s="71">
        <v>1875</v>
      </c>
      <c r="D782" s="56">
        <v>52045040</v>
      </c>
      <c r="E782" s="56"/>
      <c r="F782" s="207" t="s">
        <v>1284</v>
      </c>
      <c r="G782" s="57" t="s">
        <v>104</v>
      </c>
      <c r="H782" s="82" t="s">
        <v>1285</v>
      </c>
      <c r="I782" s="129">
        <v>22</v>
      </c>
      <c r="J782" s="129">
        <v>21.2</v>
      </c>
      <c r="K782" s="129">
        <v>21.2</v>
      </c>
      <c r="L782" s="129">
        <v>22.2</v>
      </c>
      <c r="M782" s="129">
        <v>20.8</v>
      </c>
      <c r="N782" s="129">
        <v>21.2</v>
      </c>
      <c r="O782" s="129">
        <v>22.6</v>
      </c>
      <c r="P782" s="129">
        <v>21.8</v>
      </c>
      <c r="Q782" s="129">
        <v>21.6</v>
      </c>
      <c r="R782" s="129">
        <v>22</v>
      </c>
      <c r="S782" s="129">
        <v>21.8</v>
      </c>
      <c r="T782" s="129">
        <v>22.2</v>
      </c>
      <c r="U782" s="129">
        <v>19.2</v>
      </c>
      <c r="V782" s="129">
        <v>20.2</v>
      </c>
      <c r="W782" s="129">
        <v>19.2</v>
      </c>
      <c r="X782" s="129">
        <v>17.8</v>
      </c>
      <c r="Y782" s="129">
        <v>21.6</v>
      </c>
      <c r="Z782" s="129">
        <v>24.2</v>
      </c>
      <c r="AA782" s="129">
        <v>23.2</v>
      </c>
      <c r="AB782" s="129">
        <v>19.600000000000001</v>
      </c>
      <c r="AC782" s="129">
        <v>23.2</v>
      </c>
      <c r="AD782" s="129">
        <v>22.2</v>
      </c>
      <c r="AE782" s="129">
        <v>19.600000000000001</v>
      </c>
      <c r="AF782" s="129">
        <v>21</v>
      </c>
      <c r="AG782" s="129">
        <v>20.2</v>
      </c>
      <c r="AH782" s="129">
        <v>21.6</v>
      </c>
      <c r="AI782" s="129">
        <v>21.2</v>
      </c>
      <c r="AJ782" s="129">
        <v>18.8</v>
      </c>
      <c r="AK782" s="129">
        <v>20.8</v>
      </c>
      <c r="AL782" s="129">
        <v>20.2</v>
      </c>
      <c r="AM782" s="129"/>
      <c r="AN782" s="130">
        <f>+LOOKUP(1000,I782:AM782)</f>
        <v>20.2</v>
      </c>
      <c r="AO782" s="131"/>
      <c r="AQ782" s="132"/>
      <c r="AR782" s="99"/>
      <c r="AS782" s="133"/>
      <c r="AT782" s="134">
        <f>+MAX(I782:AM782)</f>
        <v>24.2</v>
      </c>
      <c r="AU782" s="135">
        <v>28.6</v>
      </c>
      <c r="AV782" s="136">
        <f>+AT782-AU782</f>
        <v>-4.4000000000000021</v>
      </c>
      <c r="AW782" s="140"/>
      <c r="AX782" s="129">
        <v>22.8</v>
      </c>
      <c r="AY782" s="129">
        <v>20</v>
      </c>
      <c r="AZ782" s="129">
        <v>23</v>
      </c>
      <c r="BA782" s="129">
        <v>22.2</v>
      </c>
      <c r="BB782" s="129">
        <v>22</v>
      </c>
      <c r="BC782" s="129">
        <v>22.3</v>
      </c>
      <c r="BD782" s="129">
        <v>22.8</v>
      </c>
      <c r="BE782" s="129"/>
      <c r="BF782" s="129"/>
      <c r="BG782" s="129"/>
      <c r="BH782" s="129"/>
      <c r="BI782" s="129"/>
      <c r="BJ782" s="129"/>
      <c r="BK782" s="129"/>
      <c r="BL782" s="129"/>
      <c r="BM782" s="129"/>
      <c r="BN782" s="137">
        <f>+LOOKUP(1000,AX782:BM782)</f>
        <v>22.8</v>
      </c>
      <c r="BO782" s="138"/>
      <c r="BP782" s="131"/>
      <c r="BQ782" s="99">
        <f>+BN782-BP782</f>
        <v>22.8</v>
      </c>
      <c r="BR782" s="139"/>
      <c r="BS782" s="132">
        <f>+AVERAGE(AX782:BM782)</f>
        <v>22.157142857142862</v>
      </c>
      <c r="BT782" s="99">
        <f>+BS782-BP782</f>
        <v>22.157142857142862</v>
      </c>
      <c r="BU782" s="134">
        <f>+MAX(AX782:BM782)</f>
        <v>23</v>
      </c>
      <c r="BV782" s="135">
        <v>29.3</v>
      </c>
      <c r="BW782" s="116">
        <f>+BU782-BV782</f>
        <v>-6.3000000000000007</v>
      </c>
      <c r="BY782" s="140">
        <v>29</v>
      </c>
      <c r="BZ782" s="140">
        <v>29.6</v>
      </c>
      <c r="CA782" s="140">
        <v>29.2</v>
      </c>
      <c r="CB782" s="140">
        <v>29</v>
      </c>
      <c r="CC782" s="140">
        <v>29</v>
      </c>
      <c r="CD782" s="140">
        <v>28.4</v>
      </c>
      <c r="CE782" s="140">
        <v>28.8</v>
      </c>
      <c r="CF782" s="140">
        <v>29.8</v>
      </c>
      <c r="CG782" s="140">
        <v>30.6</v>
      </c>
      <c r="CH782" s="140">
        <v>30</v>
      </c>
      <c r="CI782" s="140">
        <v>28.6</v>
      </c>
      <c r="CJ782" s="140">
        <v>29.3</v>
      </c>
      <c r="CK782" s="220"/>
      <c r="CL782" s="140">
        <v>25.337037037037039</v>
      </c>
      <c r="CM782" s="140">
        <v>25.988888888888891</v>
      </c>
      <c r="CN782" s="140">
        <v>26.36785714285714</v>
      </c>
      <c r="CO782" s="140">
        <v>26.096428571428579</v>
      </c>
      <c r="CP782" s="140">
        <v>26.203703703703699</v>
      </c>
      <c r="CQ782" s="140">
        <v>26.229629629629631</v>
      </c>
      <c r="CR782" s="140">
        <v>26.776923076923079</v>
      </c>
      <c r="CS782" s="140">
        <v>27.62962962962963</v>
      </c>
      <c r="CT782" s="140">
        <v>27.57037037037037</v>
      </c>
      <c r="CU782" s="140">
        <v>26.548148148148151</v>
      </c>
      <c r="CV782" s="140">
        <v>24.76071428571429</v>
      </c>
      <c r="CW782" s="140">
        <v>24.43214285714285</v>
      </c>
      <c r="CY782" s="105">
        <v>22.32592592592593</v>
      </c>
      <c r="CZ782" s="105">
        <v>22.7</v>
      </c>
      <c r="DA782" s="105">
        <v>22.889285714285709</v>
      </c>
      <c r="DB782" s="105">
        <v>22.75357142857143</v>
      </c>
      <c r="DC782" s="105">
        <v>22.762962962962959</v>
      </c>
      <c r="DD782" s="105">
        <v>23.211111111111119</v>
      </c>
      <c r="DE782" s="105">
        <v>23.95384615384615</v>
      </c>
      <c r="DF782" s="105">
        <v>24.81111111111111</v>
      </c>
      <c r="DG782" s="105">
        <v>24.38518518518519</v>
      </c>
      <c r="DH782" s="105">
        <v>22.981481481481481</v>
      </c>
      <c r="DI782" s="105">
        <v>21.635714285714279</v>
      </c>
      <c r="DJ782" s="105">
        <v>21.585714285714289</v>
      </c>
    </row>
    <row r="783" spans="1:114" ht="15" customHeight="1" x14ac:dyDescent="0.25">
      <c r="A783" s="70">
        <v>-77.149722220000001</v>
      </c>
      <c r="B783" s="70">
        <v>1.40416667</v>
      </c>
      <c r="C783" s="71">
        <v>2020</v>
      </c>
      <c r="D783" s="56">
        <v>52040040</v>
      </c>
      <c r="E783" s="56"/>
      <c r="F783" s="207" t="s">
        <v>1286</v>
      </c>
      <c r="G783" s="57" t="s">
        <v>104</v>
      </c>
      <c r="H783" s="82" t="s">
        <v>1255</v>
      </c>
      <c r="I783" s="129" t="s">
        <v>1539</v>
      </c>
      <c r="J783" s="129" t="s">
        <v>1539</v>
      </c>
      <c r="K783" s="129" t="s">
        <v>1539</v>
      </c>
      <c r="L783" s="129" t="s">
        <v>1539</v>
      </c>
      <c r="M783" s="129" t="s">
        <v>1539</v>
      </c>
      <c r="N783" s="129" t="s">
        <v>1539</v>
      </c>
      <c r="O783" s="129" t="s">
        <v>1539</v>
      </c>
      <c r="P783" s="129" t="s">
        <v>1539</v>
      </c>
      <c r="Q783" s="129" t="s">
        <v>1539</v>
      </c>
      <c r="R783" s="129" t="s">
        <v>1539</v>
      </c>
      <c r="S783" s="129" t="s">
        <v>1539</v>
      </c>
      <c r="T783" s="129" t="s">
        <v>1539</v>
      </c>
      <c r="U783" s="129" t="s">
        <v>1539</v>
      </c>
      <c r="V783" s="129" t="s">
        <v>1539</v>
      </c>
      <c r="W783" s="129" t="s">
        <v>1539</v>
      </c>
      <c r="X783" s="129" t="s">
        <v>1539</v>
      </c>
      <c r="Y783" s="129" t="s">
        <v>1539</v>
      </c>
      <c r="Z783" s="129" t="s">
        <v>1539</v>
      </c>
      <c r="AA783" s="129" t="s">
        <v>1539</v>
      </c>
      <c r="AB783" s="129" t="s">
        <v>1539</v>
      </c>
      <c r="AC783" s="129" t="s">
        <v>1539</v>
      </c>
      <c r="AD783" s="129" t="s">
        <v>1539</v>
      </c>
      <c r="AE783" s="129" t="s">
        <v>1539</v>
      </c>
      <c r="AF783" s="129" t="s">
        <v>1539</v>
      </c>
      <c r="AG783" s="129" t="s">
        <v>1539</v>
      </c>
      <c r="AH783" s="129" t="s">
        <v>1539</v>
      </c>
      <c r="AI783" s="129" t="s">
        <v>1539</v>
      </c>
      <c r="AJ783" s="129" t="s">
        <v>1539</v>
      </c>
      <c r="AK783" s="129" t="s">
        <v>1539</v>
      </c>
      <c r="AL783" s="129" t="s">
        <v>1539</v>
      </c>
      <c r="AM783" s="129"/>
      <c r="AN783" s="130"/>
      <c r="AO783" s="131"/>
      <c r="AQ783" s="132"/>
      <c r="AR783" s="99"/>
      <c r="AS783" s="133"/>
      <c r="AT783" s="134"/>
      <c r="AU783" s="135" t="s">
        <v>1539</v>
      </c>
      <c r="AV783" s="136"/>
      <c r="AW783" s="140"/>
      <c r="AX783" s="129" t="s">
        <v>1539</v>
      </c>
      <c r="AY783" s="129" t="s">
        <v>1539</v>
      </c>
      <c r="AZ783" s="129" t="s">
        <v>1539</v>
      </c>
      <c r="BA783" s="129" t="s">
        <v>1539</v>
      </c>
      <c r="BB783" s="129" t="s">
        <v>1539</v>
      </c>
      <c r="BC783" s="129" t="s">
        <v>1539</v>
      </c>
      <c r="BD783" s="129" t="s">
        <v>1539</v>
      </c>
      <c r="BE783" s="129"/>
      <c r="BF783" s="129"/>
      <c r="BG783" s="129"/>
      <c r="BH783" s="129"/>
      <c r="BI783" s="129"/>
      <c r="BJ783" s="129"/>
      <c r="BK783" s="129"/>
      <c r="BL783" s="129"/>
      <c r="BM783" s="129"/>
      <c r="BN783" s="137"/>
      <c r="BO783" s="138"/>
      <c r="BP783" s="131"/>
      <c r="BQ783" s="99"/>
      <c r="BR783" s="139"/>
      <c r="BS783" s="132"/>
      <c r="BT783" s="99"/>
      <c r="BU783" s="134"/>
      <c r="BV783" s="135" t="s">
        <v>1539</v>
      </c>
      <c r="BW783" s="116"/>
      <c r="BY783" s="140" t="s">
        <v>1539</v>
      </c>
      <c r="BZ783" s="140" t="s">
        <v>1539</v>
      </c>
      <c r="CA783" s="140" t="s">
        <v>1539</v>
      </c>
      <c r="CB783" s="140" t="s">
        <v>1539</v>
      </c>
      <c r="CC783" s="140" t="s">
        <v>1539</v>
      </c>
      <c r="CD783" s="140" t="s">
        <v>1539</v>
      </c>
      <c r="CE783" s="140" t="s">
        <v>1539</v>
      </c>
      <c r="CF783" s="140" t="s">
        <v>1539</v>
      </c>
      <c r="CG783" s="140" t="s">
        <v>1539</v>
      </c>
      <c r="CH783" s="140" t="s">
        <v>1539</v>
      </c>
      <c r="CI783" s="140" t="s">
        <v>1539</v>
      </c>
      <c r="CJ783" s="140" t="s">
        <v>1539</v>
      </c>
      <c r="CL783" s="140"/>
      <c r="CM783" s="140"/>
      <c r="CN783" s="140"/>
      <c r="CO783" s="140"/>
      <c r="CP783" s="140"/>
      <c r="CQ783" s="140"/>
      <c r="CR783" s="140"/>
      <c r="CS783" s="140"/>
      <c r="CT783" s="140"/>
      <c r="CU783" s="140"/>
      <c r="CV783" s="140"/>
      <c r="CW783" s="140"/>
      <c r="CY783" s="105"/>
      <c r="CZ783" s="105"/>
      <c r="DA783" s="105"/>
      <c r="DB783" s="105"/>
      <c r="DC783" s="105"/>
      <c r="DD783" s="105"/>
      <c r="DE783" s="105"/>
      <c r="DF783" s="105"/>
      <c r="DG783" s="105"/>
      <c r="DH783" s="105"/>
      <c r="DI783" s="105"/>
      <c r="DJ783" s="105"/>
    </row>
    <row r="784" spans="1:114" ht="15" customHeight="1" x14ac:dyDescent="0.25">
      <c r="A784" s="70">
        <v>-77.037305559999993</v>
      </c>
      <c r="B784" s="70">
        <v>1.1367499999999999</v>
      </c>
      <c r="C784" s="71">
        <v>2300</v>
      </c>
      <c r="D784" s="56">
        <v>47010150</v>
      </c>
      <c r="E784" s="56"/>
      <c r="F784" s="207" t="s">
        <v>1287</v>
      </c>
      <c r="G784" s="78" t="s">
        <v>1242</v>
      </c>
      <c r="H784" s="73" t="s">
        <v>1288</v>
      </c>
      <c r="I784" s="129" t="s">
        <v>1539</v>
      </c>
      <c r="J784" s="129" t="s">
        <v>1539</v>
      </c>
      <c r="K784" s="129" t="s">
        <v>1539</v>
      </c>
      <c r="L784" s="129" t="s">
        <v>1539</v>
      </c>
      <c r="M784" s="129" t="s">
        <v>1539</v>
      </c>
      <c r="N784" s="129" t="s">
        <v>1539</v>
      </c>
      <c r="O784" s="129" t="s">
        <v>1539</v>
      </c>
      <c r="P784" s="129" t="s">
        <v>1539</v>
      </c>
      <c r="Q784" s="129" t="s">
        <v>1539</v>
      </c>
      <c r="R784" s="129" t="s">
        <v>1539</v>
      </c>
      <c r="S784" s="129" t="s">
        <v>1539</v>
      </c>
      <c r="T784" s="129" t="s">
        <v>1539</v>
      </c>
      <c r="U784" s="129" t="s">
        <v>1539</v>
      </c>
      <c r="V784" s="129" t="s">
        <v>1539</v>
      </c>
      <c r="W784" s="129" t="s">
        <v>1539</v>
      </c>
      <c r="X784" s="129" t="s">
        <v>1539</v>
      </c>
      <c r="Y784" s="129" t="s">
        <v>1539</v>
      </c>
      <c r="Z784" s="129" t="s">
        <v>1539</v>
      </c>
      <c r="AA784" s="129" t="s">
        <v>1539</v>
      </c>
      <c r="AB784" s="129" t="s">
        <v>1539</v>
      </c>
      <c r="AC784" s="129" t="s">
        <v>1539</v>
      </c>
      <c r="AD784" s="129" t="s">
        <v>1539</v>
      </c>
      <c r="AE784" s="129" t="s">
        <v>1539</v>
      </c>
      <c r="AF784" s="129" t="s">
        <v>1539</v>
      </c>
      <c r="AG784" s="129" t="s">
        <v>1539</v>
      </c>
      <c r="AH784" s="129" t="s">
        <v>1539</v>
      </c>
      <c r="AI784" s="129" t="s">
        <v>1539</v>
      </c>
      <c r="AJ784" s="129" t="s">
        <v>1539</v>
      </c>
      <c r="AK784" s="129" t="s">
        <v>1539</v>
      </c>
      <c r="AL784" s="129" t="s">
        <v>1539</v>
      </c>
      <c r="AM784" s="129"/>
      <c r="AN784" s="130"/>
      <c r="AO784" s="131"/>
      <c r="AQ784" s="132"/>
      <c r="AR784" s="99"/>
      <c r="AS784" s="133"/>
      <c r="AT784" s="134"/>
      <c r="AU784" s="135" t="s">
        <v>1539</v>
      </c>
      <c r="AV784" s="136"/>
      <c r="AW784" s="140"/>
      <c r="AX784" s="129" t="s">
        <v>1539</v>
      </c>
      <c r="AY784" s="129" t="s">
        <v>1539</v>
      </c>
      <c r="AZ784" s="129" t="s">
        <v>1539</v>
      </c>
      <c r="BA784" s="129" t="s">
        <v>1539</v>
      </c>
      <c r="BB784" s="129" t="s">
        <v>1539</v>
      </c>
      <c r="BC784" s="129" t="s">
        <v>1539</v>
      </c>
      <c r="BD784" s="129" t="s">
        <v>1539</v>
      </c>
      <c r="BE784" s="129"/>
      <c r="BF784" s="129"/>
      <c r="BG784" s="129"/>
      <c r="BH784" s="129"/>
      <c r="BI784" s="129"/>
      <c r="BJ784" s="129"/>
      <c r="BK784" s="129"/>
      <c r="BL784" s="129"/>
      <c r="BM784" s="129"/>
      <c r="BN784" s="137"/>
      <c r="BO784" s="138"/>
      <c r="BP784" s="131"/>
      <c r="BQ784" s="99"/>
      <c r="BR784" s="139"/>
      <c r="BS784" s="132"/>
      <c r="BT784" s="99"/>
      <c r="BU784" s="134"/>
      <c r="BV784" s="135" t="s">
        <v>1539</v>
      </c>
      <c r="BW784" s="116"/>
      <c r="BY784" s="140" t="s">
        <v>1539</v>
      </c>
      <c r="BZ784" s="140" t="s">
        <v>1539</v>
      </c>
      <c r="CA784" s="140" t="s">
        <v>1539</v>
      </c>
      <c r="CB784" s="140" t="s">
        <v>1539</v>
      </c>
      <c r="CC784" s="140" t="s">
        <v>1539</v>
      </c>
      <c r="CD784" s="140" t="s">
        <v>1539</v>
      </c>
      <c r="CE784" s="140" t="s">
        <v>1539</v>
      </c>
      <c r="CF784" s="140" t="s">
        <v>1539</v>
      </c>
      <c r="CG784" s="140" t="s">
        <v>1539</v>
      </c>
      <c r="CH784" s="140" t="s">
        <v>1539</v>
      </c>
      <c r="CI784" s="140" t="s">
        <v>1539</v>
      </c>
      <c r="CJ784" s="140" t="s">
        <v>1539</v>
      </c>
      <c r="CL784" s="140"/>
      <c r="CM784" s="140"/>
      <c r="CN784" s="140"/>
      <c r="CO784" s="140"/>
      <c r="CP784" s="140"/>
      <c r="CQ784" s="140"/>
      <c r="CR784" s="140"/>
      <c r="CS784" s="140"/>
      <c r="CT784" s="140"/>
      <c r="CU784" s="140"/>
      <c r="CV784" s="140"/>
      <c r="CW784" s="140"/>
      <c r="CY784" s="105"/>
      <c r="CZ784" s="105"/>
      <c r="DA784" s="105"/>
      <c r="DB784" s="105"/>
      <c r="DC784" s="105"/>
      <c r="DD784" s="105"/>
      <c r="DE784" s="105"/>
      <c r="DF784" s="105"/>
      <c r="DG784" s="105"/>
      <c r="DH784" s="105"/>
      <c r="DI784" s="105"/>
      <c r="DJ784" s="105"/>
    </row>
    <row r="785" spans="1:114" ht="15" customHeight="1" x14ac:dyDescent="0.25">
      <c r="A785" s="70">
        <v>-76.584194440000005</v>
      </c>
      <c r="B785" s="70">
        <v>1.2805</v>
      </c>
      <c r="C785" s="71">
        <v>500</v>
      </c>
      <c r="D785" s="56">
        <v>44010090</v>
      </c>
      <c r="E785" s="56"/>
      <c r="F785" s="207" t="s">
        <v>1289</v>
      </c>
      <c r="G785" s="78" t="s">
        <v>1242</v>
      </c>
      <c r="H785" s="73" t="s">
        <v>1241</v>
      </c>
      <c r="I785" s="129" t="s">
        <v>1539</v>
      </c>
      <c r="J785" s="129" t="s">
        <v>1539</v>
      </c>
      <c r="K785" s="129" t="s">
        <v>1539</v>
      </c>
      <c r="L785" s="129" t="s">
        <v>1539</v>
      </c>
      <c r="M785" s="129" t="s">
        <v>1539</v>
      </c>
      <c r="N785" s="129" t="s">
        <v>1539</v>
      </c>
      <c r="O785" s="129" t="s">
        <v>1539</v>
      </c>
      <c r="P785" s="129" t="s">
        <v>1539</v>
      </c>
      <c r="Q785" s="129" t="s">
        <v>1539</v>
      </c>
      <c r="R785" s="129" t="s">
        <v>1539</v>
      </c>
      <c r="S785" s="129" t="s">
        <v>1539</v>
      </c>
      <c r="T785" s="129" t="s">
        <v>1539</v>
      </c>
      <c r="U785" s="129" t="s">
        <v>1539</v>
      </c>
      <c r="V785" s="129" t="s">
        <v>1539</v>
      </c>
      <c r="W785" s="129" t="s">
        <v>1539</v>
      </c>
      <c r="X785" s="129" t="s">
        <v>1539</v>
      </c>
      <c r="Y785" s="129" t="s">
        <v>1539</v>
      </c>
      <c r="Z785" s="129" t="s">
        <v>1539</v>
      </c>
      <c r="AA785" s="129" t="s">
        <v>1539</v>
      </c>
      <c r="AB785" s="129" t="s">
        <v>1539</v>
      </c>
      <c r="AC785" s="129" t="s">
        <v>1539</v>
      </c>
      <c r="AD785" s="129" t="s">
        <v>1539</v>
      </c>
      <c r="AE785" s="129" t="s">
        <v>1539</v>
      </c>
      <c r="AF785" s="129" t="s">
        <v>1539</v>
      </c>
      <c r="AG785" s="129" t="s">
        <v>1539</v>
      </c>
      <c r="AH785" s="129" t="s">
        <v>1539</v>
      </c>
      <c r="AI785" s="129" t="s">
        <v>1539</v>
      </c>
      <c r="AJ785" s="129" t="s">
        <v>1539</v>
      </c>
      <c r="AK785" s="129" t="s">
        <v>1539</v>
      </c>
      <c r="AL785" s="129" t="s">
        <v>1539</v>
      </c>
      <c r="AM785" s="129"/>
      <c r="AN785" s="130"/>
      <c r="AO785" s="131"/>
      <c r="AQ785" s="132"/>
      <c r="AR785" s="99"/>
      <c r="AS785" s="133"/>
      <c r="AT785" s="134"/>
      <c r="AU785" s="135" t="s">
        <v>1539</v>
      </c>
      <c r="AV785" s="136"/>
      <c r="AW785" s="140"/>
      <c r="AX785" s="129" t="s">
        <v>1539</v>
      </c>
      <c r="AY785" s="129" t="s">
        <v>1539</v>
      </c>
      <c r="AZ785" s="129" t="s">
        <v>1539</v>
      </c>
      <c r="BA785" s="129" t="s">
        <v>1539</v>
      </c>
      <c r="BB785" s="129" t="s">
        <v>1539</v>
      </c>
      <c r="BC785" s="129" t="s">
        <v>1539</v>
      </c>
      <c r="BD785" s="129" t="s">
        <v>1539</v>
      </c>
      <c r="BE785" s="129"/>
      <c r="BF785" s="129"/>
      <c r="BG785" s="129"/>
      <c r="BH785" s="129"/>
      <c r="BI785" s="129"/>
      <c r="BJ785" s="129"/>
      <c r="BK785" s="129"/>
      <c r="BL785" s="129"/>
      <c r="BM785" s="129"/>
      <c r="BN785" s="137"/>
      <c r="BO785" s="138"/>
      <c r="BP785" s="131"/>
      <c r="BQ785" s="99"/>
      <c r="BR785" s="139"/>
      <c r="BS785" s="132"/>
      <c r="BT785" s="99"/>
      <c r="BU785" s="134"/>
      <c r="BV785" s="135" t="s">
        <v>1539</v>
      </c>
      <c r="BW785" s="116"/>
      <c r="BY785" s="140" t="s">
        <v>1539</v>
      </c>
      <c r="BZ785" s="140" t="s">
        <v>1539</v>
      </c>
      <c r="CA785" s="140" t="s">
        <v>1539</v>
      </c>
      <c r="CB785" s="140" t="s">
        <v>1539</v>
      </c>
      <c r="CC785" s="140" t="s">
        <v>1539</v>
      </c>
      <c r="CD785" s="140" t="s">
        <v>1539</v>
      </c>
      <c r="CE785" s="140" t="s">
        <v>1539</v>
      </c>
      <c r="CF785" s="140" t="s">
        <v>1539</v>
      </c>
      <c r="CG785" s="140" t="s">
        <v>1539</v>
      </c>
      <c r="CH785" s="140" t="s">
        <v>1539</v>
      </c>
      <c r="CI785" s="140" t="s">
        <v>1539</v>
      </c>
      <c r="CJ785" s="140" t="s">
        <v>1539</v>
      </c>
      <c r="CL785" s="140"/>
      <c r="CM785" s="140"/>
      <c r="CN785" s="140"/>
      <c r="CO785" s="140"/>
      <c r="CP785" s="140"/>
      <c r="CQ785" s="140"/>
      <c r="CR785" s="140"/>
      <c r="CS785" s="140"/>
      <c r="CT785" s="140"/>
      <c r="CU785" s="140"/>
      <c r="CV785" s="140"/>
      <c r="CW785" s="140"/>
      <c r="CY785" s="105"/>
      <c r="CZ785" s="105"/>
      <c r="DA785" s="105"/>
      <c r="DB785" s="105"/>
      <c r="DC785" s="105"/>
      <c r="DD785" s="105"/>
      <c r="DE785" s="105"/>
      <c r="DF785" s="105"/>
      <c r="DG785" s="105"/>
      <c r="DH785" s="105"/>
      <c r="DI785" s="105"/>
      <c r="DJ785" s="105"/>
    </row>
    <row r="786" spans="1:114" ht="15" customHeight="1" x14ac:dyDescent="0.25">
      <c r="A786" s="70">
        <v>-76.930250000000001</v>
      </c>
      <c r="B786" s="70">
        <v>1.13405556</v>
      </c>
      <c r="C786" s="71">
        <v>2100</v>
      </c>
      <c r="D786" s="56">
        <v>47010050</v>
      </c>
      <c r="E786" s="56"/>
      <c r="F786" s="207" t="s">
        <v>1290</v>
      </c>
      <c r="G786" s="78" t="s">
        <v>1242</v>
      </c>
      <c r="H786" s="73" t="s">
        <v>916</v>
      </c>
      <c r="I786" s="129" t="s">
        <v>1539</v>
      </c>
      <c r="J786" s="129" t="s">
        <v>1539</v>
      </c>
      <c r="K786" s="129" t="s">
        <v>1539</v>
      </c>
      <c r="L786" s="129" t="s">
        <v>1539</v>
      </c>
      <c r="M786" s="129" t="s">
        <v>1539</v>
      </c>
      <c r="N786" s="129" t="s">
        <v>1539</v>
      </c>
      <c r="O786" s="129" t="s">
        <v>1539</v>
      </c>
      <c r="P786" s="129" t="s">
        <v>1539</v>
      </c>
      <c r="Q786" s="129" t="s">
        <v>1539</v>
      </c>
      <c r="R786" s="129" t="s">
        <v>1539</v>
      </c>
      <c r="S786" s="129" t="s">
        <v>1539</v>
      </c>
      <c r="T786" s="129" t="s">
        <v>1539</v>
      </c>
      <c r="U786" s="129" t="s">
        <v>1539</v>
      </c>
      <c r="V786" s="129" t="s">
        <v>1539</v>
      </c>
      <c r="W786" s="129" t="s">
        <v>1539</v>
      </c>
      <c r="X786" s="129" t="s">
        <v>1539</v>
      </c>
      <c r="Y786" s="129" t="s">
        <v>1539</v>
      </c>
      <c r="Z786" s="129" t="s">
        <v>1539</v>
      </c>
      <c r="AA786" s="129" t="s">
        <v>1539</v>
      </c>
      <c r="AB786" s="129" t="s">
        <v>1539</v>
      </c>
      <c r="AC786" s="129" t="s">
        <v>1539</v>
      </c>
      <c r="AD786" s="129" t="s">
        <v>1539</v>
      </c>
      <c r="AE786" s="129" t="s">
        <v>1539</v>
      </c>
      <c r="AF786" s="129" t="s">
        <v>1539</v>
      </c>
      <c r="AG786" s="129" t="s">
        <v>1539</v>
      </c>
      <c r="AH786" s="129" t="s">
        <v>1539</v>
      </c>
      <c r="AI786" s="129" t="s">
        <v>1539</v>
      </c>
      <c r="AJ786" s="129" t="s">
        <v>1539</v>
      </c>
      <c r="AK786" s="129" t="s">
        <v>1539</v>
      </c>
      <c r="AL786" s="129" t="s">
        <v>1539</v>
      </c>
      <c r="AM786" s="129"/>
      <c r="AN786" s="130"/>
      <c r="AO786" s="131"/>
      <c r="AQ786" s="132"/>
      <c r="AR786" s="99"/>
      <c r="AS786" s="133"/>
      <c r="AT786" s="134"/>
      <c r="AU786" s="135" t="s">
        <v>1539</v>
      </c>
      <c r="AV786" s="136"/>
      <c r="AW786" s="140"/>
      <c r="AX786" s="129" t="s">
        <v>1539</v>
      </c>
      <c r="AY786" s="129" t="s">
        <v>1539</v>
      </c>
      <c r="AZ786" s="129" t="s">
        <v>1539</v>
      </c>
      <c r="BA786" s="129" t="s">
        <v>1539</v>
      </c>
      <c r="BB786" s="129" t="s">
        <v>1539</v>
      </c>
      <c r="BC786" s="129" t="s">
        <v>1539</v>
      </c>
      <c r="BD786" s="129" t="s">
        <v>1539</v>
      </c>
      <c r="BE786" s="129"/>
      <c r="BF786" s="129"/>
      <c r="BG786" s="129"/>
      <c r="BH786" s="129"/>
      <c r="BI786" s="129"/>
      <c r="BJ786" s="129"/>
      <c r="BK786" s="129"/>
      <c r="BL786" s="129"/>
      <c r="BM786" s="129"/>
      <c r="BN786" s="137"/>
      <c r="BO786" s="138"/>
      <c r="BP786" s="131"/>
      <c r="BQ786" s="99"/>
      <c r="BR786" s="139"/>
      <c r="BS786" s="132"/>
      <c r="BT786" s="99"/>
      <c r="BU786" s="134"/>
      <c r="BV786" s="135" t="s">
        <v>1539</v>
      </c>
      <c r="BW786" s="116"/>
      <c r="BY786" s="140" t="s">
        <v>1539</v>
      </c>
      <c r="BZ786" s="140" t="s">
        <v>1539</v>
      </c>
      <c r="CA786" s="140" t="s">
        <v>1539</v>
      </c>
      <c r="CB786" s="140" t="s">
        <v>1539</v>
      </c>
      <c r="CC786" s="140" t="s">
        <v>1539</v>
      </c>
      <c r="CD786" s="140" t="s">
        <v>1539</v>
      </c>
      <c r="CE786" s="140" t="s">
        <v>1539</v>
      </c>
      <c r="CF786" s="140" t="s">
        <v>1539</v>
      </c>
      <c r="CG786" s="140" t="s">
        <v>1539</v>
      </c>
      <c r="CH786" s="140" t="s">
        <v>1539</v>
      </c>
      <c r="CI786" s="140" t="s">
        <v>1539</v>
      </c>
      <c r="CJ786" s="140" t="s">
        <v>1539</v>
      </c>
      <c r="CL786" s="140"/>
      <c r="CM786" s="140"/>
      <c r="CN786" s="140"/>
      <c r="CO786" s="140"/>
      <c r="CP786" s="140"/>
      <c r="CQ786" s="140"/>
      <c r="CR786" s="140"/>
      <c r="CS786" s="140"/>
      <c r="CT786" s="140"/>
      <c r="CU786" s="140"/>
      <c r="CV786" s="140"/>
      <c r="CW786" s="140"/>
      <c r="CY786" s="105"/>
      <c r="CZ786" s="105"/>
      <c r="DA786" s="105"/>
      <c r="DB786" s="105"/>
      <c r="DC786" s="105"/>
      <c r="DD786" s="105"/>
      <c r="DE786" s="105"/>
      <c r="DF786" s="105"/>
      <c r="DG786" s="105"/>
      <c r="DH786" s="105"/>
      <c r="DI786" s="105"/>
      <c r="DJ786" s="105"/>
    </row>
    <row r="787" spans="1:114" ht="15" customHeight="1" x14ac:dyDescent="0.25">
      <c r="A787" s="70">
        <v>-77.11444444</v>
      </c>
      <c r="B787" s="70">
        <v>1.9688888899999999</v>
      </c>
      <c r="C787" s="71">
        <v>720</v>
      </c>
      <c r="D787" s="50">
        <v>52025080</v>
      </c>
      <c r="E787" s="56"/>
      <c r="F787" s="207" t="s">
        <v>1291</v>
      </c>
      <c r="G787" s="79" t="s">
        <v>98</v>
      </c>
      <c r="H787" s="82" t="s">
        <v>1292</v>
      </c>
      <c r="I787" s="129" t="s">
        <v>1539</v>
      </c>
      <c r="J787" s="129" t="s">
        <v>1539</v>
      </c>
      <c r="K787" s="129" t="s">
        <v>1539</v>
      </c>
      <c r="L787" s="129" t="s">
        <v>1539</v>
      </c>
      <c r="M787" s="129" t="s">
        <v>1539</v>
      </c>
      <c r="N787" s="129" t="s">
        <v>1539</v>
      </c>
      <c r="O787" s="129" t="s">
        <v>1539</v>
      </c>
      <c r="P787" s="129" t="s">
        <v>1539</v>
      </c>
      <c r="Q787" s="129" t="s">
        <v>1539</v>
      </c>
      <c r="R787" s="129" t="s">
        <v>1539</v>
      </c>
      <c r="S787" s="129" t="s">
        <v>1539</v>
      </c>
      <c r="T787" s="129" t="s">
        <v>1539</v>
      </c>
      <c r="U787" s="129" t="s">
        <v>1539</v>
      </c>
      <c r="V787" s="129" t="s">
        <v>1539</v>
      </c>
      <c r="W787" s="129" t="s">
        <v>1539</v>
      </c>
      <c r="X787" s="129" t="s">
        <v>1539</v>
      </c>
      <c r="Y787" s="129" t="s">
        <v>1539</v>
      </c>
      <c r="Z787" s="129" t="s">
        <v>1539</v>
      </c>
      <c r="AA787" s="129" t="s">
        <v>1539</v>
      </c>
      <c r="AB787" s="129" t="s">
        <v>1539</v>
      </c>
      <c r="AC787" s="129" t="s">
        <v>1539</v>
      </c>
      <c r="AD787" s="129" t="s">
        <v>1539</v>
      </c>
      <c r="AE787" s="129" t="s">
        <v>1539</v>
      </c>
      <c r="AF787" s="129" t="s">
        <v>1539</v>
      </c>
      <c r="AG787" s="129" t="s">
        <v>1539</v>
      </c>
      <c r="AH787" s="129" t="s">
        <v>1539</v>
      </c>
      <c r="AI787" s="129" t="s">
        <v>1539</v>
      </c>
      <c r="AJ787" s="129" t="s">
        <v>1539</v>
      </c>
      <c r="AK787" s="129" t="s">
        <v>1539</v>
      </c>
      <c r="AL787" s="129" t="s">
        <v>1539</v>
      </c>
      <c r="AM787" s="129"/>
      <c r="AN787" s="130"/>
      <c r="AO787" s="131"/>
      <c r="AQ787" s="132"/>
      <c r="AR787" s="99"/>
      <c r="AS787" s="133"/>
      <c r="AT787" s="134"/>
      <c r="AU787" s="135" t="s">
        <v>1539</v>
      </c>
      <c r="AV787" s="136"/>
      <c r="AW787" s="140"/>
      <c r="AX787" s="129" t="s">
        <v>1539</v>
      </c>
      <c r="AY787" s="129" t="s">
        <v>1539</v>
      </c>
      <c r="AZ787" s="129" t="s">
        <v>1539</v>
      </c>
      <c r="BA787" s="129" t="s">
        <v>1539</v>
      </c>
      <c r="BB787" s="129" t="s">
        <v>1539</v>
      </c>
      <c r="BC787" s="129" t="s">
        <v>1539</v>
      </c>
      <c r="BD787" s="129" t="s">
        <v>1539</v>
      </c>
      <c r="BE787" s="129"/>
      <c r="BF787" s="129"/>
      <c r="BG787" s="129"/>
      <c r="BH787" s="129"/>
      <c r="BI787" s="129"/>
      <c r="BJ787" s="129"/>
      <c r="BK787" s="129"/>
      <c r="BL787" s="129"/>
      <c r="BM787" s="129"/>
      <c r="BN787" s="137"/>
      <c r="BO787" s="138"/>
      <c r="BP787" s="131"/>
      <c r="BQ787" s="99"/>
      <c r="BR787" s="139"/>
      <c r="BS787" s="132"/>
      <c r="BT787" s="99"/>
      <c r="BU787" s="134"/>
      <c r="BV787" s="135" t="s">
        <v>1539</v>
      </c>
      <c r="BW787" s="116"/>
      <c r="BY787" s="140" t="s">
        <v>1539</v>
      </c>
      <c r="BZ787" s="140" t="s">
        <v>1539</v>
      </c>
      <c r="CA787" s="140" t="s">
        <v>1539</v>
      </c>
      <c r="CB787" s="140" t="s">
        <v>1539</v>
      </c>
      <c r="CC787" s="140" t="s">
        <v>1539</v>
      </c>
      <c r="CD787" s="140" t="s">
        <v>1539</v>
      </c>
      <c r="CE787" s="140" t="s">
        <v>1539</v>
      </c>
      <c r="CF787" s="140" t="s">
        <v>1539</v>
      </c>
      <c r="CG787" s="140" t="s">
        <v>1539</v>
      </c>
      <c r="CH787" s="140" t="s">
        <v>1539</v>
      </c>
      <c r="CI787" s="140" t="s">
        <v>1539</v>
      </c>
      <c r="CJ787" s="140" t="s">
        <v>1539</v>
      </c>
      <c r="CL787" s="140"/>
      <c r="CM787" s="140"/>
      <c r="CN787" s="140"/>
      <c r="CO787" s="140"/>
      <c r="CP787" s="140"/>
      <c r="CQ787" s="140"/>
      <c r="CR787" s="140"/>
      <c r="CS787" s="140"/>
      <c r="CT787" s="140"/>
      <c r="CU787" s="140"/>
      <c r="CV787" s="140"/>
      <c r="CW787" s="140"/>
      <c r="CY787" s="105"/>
      <c r="CZ787" s="105"/>
      <c r="DA787" s="105"/>
      <c r="DB787" s="105"/>
      <c r="DC787" s="105"/>
      <c r="DD787" s="105"/>
      <c r="DE787" s="105"/>
      <c r="DF787" s="105"/>
      <c r="DG787" s="105"/>
      <c r="DH787" s="105"/>
      <c r="DI787" s="105"/>
      <c r="DJ787" s="105"/>
    </row>
    <row r="788" spans="1:114" ht="15" customHeight="1" x14ac:dyDescent="0.25">
      <c r="A788" s="70">
        <v>-76.667111109999993</v>
      </c>
      <c r="B788" s="70">
        <v>1.0828611100000001</v>
      </c>
      <c r="C788" s="71">
        <v>760</v>
      </c>
      <c r="D788" s="56">
        <v>44010020</v>
      </c>
      <c r="E788" s="56"/>
      <c r="F788" s="207" t="s">
        <v>1293</v>
      </c>
      <c r="G788" s="78" t="s">
        <v>1242</v>
      </c>
      <c r="H788" s="73" t="s">
        <v>1241</v>
      </c>
      <c r="I788" s="129" t="s">
        <v>1539</v>
      </c>
      <c r="J788" s="129" t="s">
        <v>1539</v>
      </c>
      <c r="K788" s="129" t="s">
        <v>1539</v>
      </c>
      <c r="L788" s="129" t="s">
        <v>1539</v>
      </c>
      <c r="M788" s="129" t="s">
        <v>1539</v>
      </c>
      <c r="N788" s="129" t="s">
        <v>1539</v>
      </c>
      <c r="O788" s="129" t="s">
        <v>1539</v>
      </c>
      <c r="P788" s="129" t="s">
        <v>1539</v>
      </c>
      <c r="Q788" s="129" t="s">
        <v>1539</v>
      </c>
      <c r="R788" s="129" t="s">
        <v>1539</v>
      </c>
      <c r="S788" s="129" t="s">
        <v>1539</v>
      </c>
      <c r="T788" s="129" t="s">
        <v>1539</v>
      </c>
      <c r="U788" s="129" t="s">
        <v>1539</v>
      </c>
      <c r="V788" s="129" t="s">
        <v>1539</v>
      </c>
      <c r="W788" s="129" t="s">
        <v>1539</v>
      </c>
      <c r="X788" s="129" t="s">
        <v>1539</v>
      </c>
      <c r="Y788" s="129" t="s">
        <v>1539</v>
      </c>
      <c r="Z788" s="129" t="s">
        <v>1539</v>
      </c>
      <c r="AA788" s="129" t="s">
        <v>1539</v>
      </c>
      <c r="AB788" s="129" t="s">
        <v>1539</v>
      </c>
      <c r="AC788" s="129" t="s">
        <v>1539</v>
      </c>
      <c r="AD788" s="129" t="s">
        <v>1539</v>
      </c>
      <c r="AE788" s="129" t="s">
        <v>1539</v>
      </c>
      <c r="AF788" s="129" t="s">
        <v>1539</v>
      </c>
      <c r="AG788" s="129" t="s">
        <v>1539</v>
      </c>
      <c r="AH788" s="129" t="s">
        <v>1539</v>
      </c>
      <c r="AI788" s="129" t="s">
        <v>1539</v>
      </c>
      <c r="AJ788" s="129" t="s">
        <v>1539</v>
      </c>
      <c r="AK788" s="129" t="s">
        <v>1539</v>
      </c>
      <c r="AL788" s="129" t="s">
        <v>1539</v>
      </c>
      <c r="AM788" s="129"/>
      <c r="AN788" s="130"/>
      <c r="AO788" s="131"/>
      <c r="AQ788" s="132"/>
      <c r="AR788" s="99"/>
      <c r="AS788" s="133"/>
      <c r="AT788" s="134"/>
      <c r="AU788" s="135" t="s">
        <v>1539</v>
      </c>
      <c r="AV788" s="136"/>
      <c r="AW788" s="140"/>
      <c r="AX788" s="129" t="s">
        <v>1539</v>
      </c>
      <c r="AY788" s="129" t="s">
        <v>1539</v>
      </c>
      <c r="AZ788" s="129" t="s">
        <v>1539</v>
      </c>
      <c r="BA788" s="129" t="s">
        <v>1539</v>
      </c>
      <c r="BB788" s="129" t="s">
        <v>1539</v>
      </c>
      <c r="BC788" s="129" t="s">
        <v>1539</v>
      </c>
      <c r="BD788" s="129" t="s">
        <v>1539</v>
      </c>
      <c r="BE788" s="129"/>
      <c r="BF788" s="129"/>
      <c r="BG788" s="129"/>
      <c r="BH788" s="129"/>
      <c r="BI788" s="129"/>
      <c r="BJ788" s="129"/>
      <c r="BK788" s="129"/>
      <c r="BL788" s="129"/>
      <c r="BM788" s="129"/>
      <c r="BN788" s="137"/>
      <c r="BO788" s="138"/>
      <c r="BP788" s="131"/>
      <c r="BQ788" s="99"/>
      <c r="BR788" s="139"/>
      <c r="BS788" s="132"/>
      <c r="BT788" s="99"/>
      <c r="BU788" s="134"/>
      <c r="BV788" s="135" t="s">
        <v>1539</v>
      </c>
      <c r="BW788" s="116"/>
      <c r="BY788" s="140" t="s">
        <v>1539</v>
      </c>
      <c r="BZ788" s="140" t="s">
        <v>1539</v>
      </c>
      <c r="CA788" s="140" t="s">
        <v>1539</v>
      </c>
      <c r="CB788" s="140" t="s">
        <v>1539</v>
      </c>
      <c r="CC788" s="140" t="s">
        <v>1539</v>
      </c>
      <c r="CD788" s="140" t="s">
        <v>1539</v>
      </c>
      <c r="CE788" s="140" t="s">
        <v>1539</v>
      </c>
      <c r="CF788" s="140" t="s">
        <v>1539</v>
      </c>
      <c r="CG788" s="140" t="s">
        <v>1539</v>
      </c>
      <c r="CH788" s="140" t="s">
        <v>1539</v>
      </c>
      <c r="CI788" s="140" t="s">
        <v>1539</v>
      </c>
      <c r="CJ788" s="140" t="s">
        <v>1539</v>
      </c>
      <c r="CL788" s="140"/>
      <c r="CM788" s="140"/>
      <c r="CN788" s="140"/>
      <c r="CO788" s="140"/>
      <c r="CP788" s="140"/>
      <c r="CQ788" s="140"/>
      <c r="CR788" s="140"/>
      <c r="CS788" s="140"/>
      <c r="CT788" s="140"/>
      <c r="CU788" s="140"/>
      <c r="CV788" s="140"/>
      <c r="CW788" s="140"/>
      <c r="CY788" s="105"/>
      <c r="CZ788" s="105"/>
      <c r="DA788" s="105"/>
      <c r="DB788" s="105"/>
      <c r="DC788" s="105"/>
      <c r="DD788" s="105"/>
      <c r="DE788" s="105"/>
      <c r="DF788" s="105"/>
      <c r="DG788" s="105"/>
      <c r="DH788" s="105"/>
      <c r="DI788" s="105"/>
      <c r="DJ788" s="105"/>
    </row>
    <row r="789" spans="1:114" ht="15" customHeight="1" x14ac:dyDescent="0.25">
      <c r="A789" s="70">
        <v>-76.836222219999996</v>
      </c>
      <c r="B789" s="70">
        <v>0.48972221999999999</v>
      </c>
      <c r="C789" s="71">
        <v>448</v>
      </c>
      <c r="D789" s="50">
        <v>47017170</v>
      </c>
      <c r="E789" s="56"/>
      <c r="F789" s="207" t="s">
        <v>1294</v>
      </c>
      <c r="G789" s="78" t="s">
        <v>1242</v>
      </c>
      <c r="H789" s="73" t="s">
        <v>1295</v>
      </c>
      <c r="I789" s="129" t="s">
        <v>1539</v>
      </c>
      <c r="J789" s="129" t="s">
        <v>1539</v>
      </c>
      <c r="K789" s="129" t="s">
        <v>1539</v>
      </c>
      <c r="L789" s="129" t="s">
        <v>1539</v>
      </c>
      <c r="M789" s="129" t="s">
        <v>1539</v>
      </c>
      <c r="N789" s="129" t="s">
        <v>1539</v>
      </c>
      <c r="O789" s="129" t="s">
        <v>1539</v>
      </c>
      <c r="P789" s="129" t="s">
        <v>1539</v>
      </c>
      <c r="Q789" s="129" t="s">
        <v>1539</v>
      </c>
      <c r="R789" s="129" t="s">
        <v>1539</v>
      </c>
      <c r="S789" s="129" t="s">
        <v>1539</v>
      </c>
      <c r="T789" s="129" t="s">
        <v>1539</v>
      </c>
      <c r="U789" s="129" t="s">
        <v>1539</v>
      </c>
      <c r="V789" s="129" t="s">
        <v>1539</v>
      </c>
      <c r="W789" s="129" t="s">
        <v>1539</v>
      </c>
      <c r="X789" s="129" t="s">
        <v>1539</v>
      </c>
      <c r="Y789" s="129" t="s">
        <v>1539</v>
      </c>
      <c r="Z789" s="129" t="s">
        <v>1539</v>
      </c>
      <c r="AA789" s="129" t="s">
        <v>1539</v>
      </c>
      <c r="AB789" s="129" t="s">
        <v>1539</v>
      </c>
      <c r="AC789" s="129" t="s">
        <v>1539</v>
      </c>
      <c r="AD789" s="129" t="s">
        <v>1539</v>
      </c>
      <c r="AE789" s="129" t="s">
        <v>1539</v>
      </c>
      <c r="AF789" s="129" t="s">
        <v>1539</v>
      </c>
      <c r="AG789" s="129" t="s">
        <v>1539</v>
      </c>
      <c r="AH789" s="129" t="s">
        <v>1539</v>
      </c>
      <c r="AI789" s="129" t="s">
        <v>1539</v>
      </c>
      <c r="AJ789" s="129" t="s">
        <v>1539</v>
      </c>
      <c r="AK789" s="129" t="s">
        <v>1539</v>
      </c>
      <c r="AL789" s="129" t="s">
        <v>1539</v>
      </c>
      <c r="AM789" s="129"/>
      <c r="AN789" s="130"/>
      <c r="AO789" s="131"/>
      <c r="AQ789" s="132"/>
      <c r="AR789" s="99"/>
      <c r="AS789" s="133"/>
      <c r="AT789" s="134"/>
      <c r="AU789" s="135" t="s">
        <v>1539</v>
      </c>
      <c r="AV789" s="136"/>
      <c r="AW789" s="140"/>
      <c r="AX789" s="129" t="s">
        <v>1539</v>
      </c>
      <c r="AY789" s="129" t="s">
        <v>1539</v>
      </c>
      <c r="AZ789" s="129" t="s">
        <v>1539</v>
      </c>
      <c r="BA789" s="129" t="s">
        <v>1539</v>
      </c>
      <c r="BB789" s="129" t="s">
        <v>1539</v>
      </c>
      <c r="BC789" s="129" t="s">
        <v>1539</v>
      </c>
      <c r="BD789" s="129" t="s">
        <v>1539</v>
      </c>
      <c r="BE789" s="129"/>
      <c r="BF789" s="129"/>
      <c r="BG789" s="129"/>
      <c r="BH789" s="129"/>
      <c r="BI789" s="129"/>
      <c r="BJ789" s="129"/>
      <c r="BK789" s="129"/>
      <c r="BL789" s="129"/>
      <c r="BM789" s="129"/>
      <c r="BN789" s="137"/>
      <c r="BO789" s="138"/>
      <c r="BP789" s="131"/>
      <c r="BQ789" s="99"/>
      <c r="BR789" s="139"/>
      <c r="BS789" s="132"/>
      <c r="BT789" s="99"/>
      <c r="BU789" s="134"/>
      <c r="BV789" s="135" t="s">
        <v>1539</v>
      </c>
      <c r="BW789" s="116"/>
      <c r="BY789" s="140" t="s">
        <v>1539</v>
      </c>
      <c r="BZ789" s="140" t="s">
        <v>1539</v>
      </c>
      <c r="CA789" s="140" t="s">
        <v>1539</v>
      </c>
      <c r="CB789" s="140" t="s">
        <v>1539</v>
      </c>
      <c r="CC789" s="140" t="s">
        <v>1539</v>
      </c>
      <c r="CD789" s="140" t="s">
        <v>1539</v>
      </c>
      <c r="CE789" s="140" t="s">
        <v>1539</v>
      </c>
      <c r="CF789" s="140" t="s">
        <v>1539</v>
      </c>
      <c r="CG789" s="140" t="s">
        <v>1539</v>
      </c>
      <c r="CH789" s="140" t="s">
        <v>1539</v>
      </c>
      <c r="CI789" s="140" t="s">
        <v>1539</v>
      </c>
      <c r="CJ789" s="140" t="s">
        <v>1539</v>
      </c>
      <c r="CL789" s="140"/>
      <c r="CM789" s="140"/>
      <c r="CN789" s="140"/>
      <c r="CO789" s="140"/>
      <c r="CP789" s="140"/>
      <c r="CQ789" s="140"/>
      <c r="CR789" s="140"/>
      <c r="CS789" s="140"/>
      <c r="CT789" s="140"/>
      <c r="CU789" s="140"/>
      <c r="CV789" s="140"/>
      <c r="CW789" s="140"/>
      <c r="CY789" s="105"/>
      <c r="CZ789" s="105"/>
      <c r="DA789" s="105"/>
      <c r="DB789" s="105"/>
      <c r="DC789" s="105"/>
      <c r="DD789" s="105"/>
      <c r="DE789" s="105"/>
      <c r="DF789" s="105"/>
      <c r="DG789" s="105"/>
      <c r="DH789" s="105"/>
      <c r="DI789" s="105"/>
      <c r="DJ789" s="105"/>
    </row>
    <row r="790" spans="1:114" ht="15" customHeight="1" x14ac:dyDescent="0.25">
      <c r="A790" s="70">
        <v>-77.030333330000005</v>
      </c>
      <c r="B790" s="70">
        <v>1.6741111099999999</v>
      </c>
      <c r="C790" s="71">
        <v>1626</v>
      </c>
      <c r="D790" s="56">
        <v>52030060</v>
      </c>
      <c r="E790" s="56"/>
      <c r="F790" s="207" t="s">
        <v>1296</v>
      </c>
      <c r="G790" s="57" t="s">
        <v>104</v>
      </c>
      <c r="H790" s="82" t="s">
        <v>1259</v>
      </c>
      <c r="I790" s="129" t="s">
        <v>1539</v>
      </c>
      <c r="J790" s="129" t="s">
        <v>1539</v>
      </c>
      <c r="K790" s="129" t="s">
        <v>1539</v>
      </c>
      <c r="L790" s="129" t="s">
        <v>1539</v>
      </c>
      <c r="M790" s="129" t="s">
        <v>1539</v>
      </c>
      <c r="N790" s="129" t="s">
        <v>1539</v>
      </c>
      <c r="O790" s="129" t="s">
        <v>1539</v>
      </c>
      <c r="P790" s="129" t="s">
        <v>1539</v>
      </c>
      <c r="Q790" s="129" t="s">
        <v>1539</v>
      </c>
      <c r="R790" s="129" t="s">
        <v>1539</v>
      </c>
      <c r="S790" s="129" t="s">
        <v>1539</v>
      </c>
      <c r="T790" s="129" t="s">
        <v>1539</v>
      </c>
      <c r="U790" s="129" t="s">
        <v>1539</v>
      </c>
      <c r="V790" s="129" t="s">
        <v>1539</v>
      </c>
      <c r="W790" s="129" t="s">
        <v>1539</v>
      </c>
      <c r="X790" s="129" t="s">
        <v>1539</v>
      </c>
      <c r="Y790" s="129" t="s">
        <v>1539</v>
      </c>
      <c r="Z790" s="129" t="s">
        <v>1539</v>
      </c>
      <c r="AA790" s="129" t="s">
        <v>1539</v>
      </c>
      <c r="AB790" s="129" t="s">
        <v>1539</v>
      </c>
      <c r="AC790" s="129" t="s">
        <v>1539</v>
      </c>
      <c r="AD790" s="129" t="s">
        <v>1539</v>
      </c>
      <c r="AE790" s="129" t="s">
        <v>1539</v>
      </c>
      <c r="AF790" s="129" t="s">
        <v>1539</v>
      </c>
      <c r="AG790" s="129" t="s">
        <v>1539</v>
      </c>
      <c r="AH790" s="129" t="s">
        <v>1539</v>
      </c>
      <c r="AI790" s="129" t="s">
        <v>1539</v>
      </c>
      <c r="AJ790" s="129" t="s">
        <v>1539</v>
      </c>
      <c r="AK790" s="129" t="s">
        <v>1539</v>
      </c>
      <c r="AL790" s="129" t="s">
        <v>1539</v>
      </c>
      <c r="AM790" s="129"/>
      <c r="AN790" s="130"/>
      <c r="AO790" s="131"/>
      <c r="AQ790" s="132"/>
      <c r="AR790" s="99"/>
      <c r="AS790" s="133"/>
      <c r="AT790" s="134"/>
      <c r="AU790" s="135" t="s">
        <v>1539</v>
      </c>
      <c r="AV790" s="136"/>
      <c r="AW790" s="140"/>
      <c r="AX790" s="129" t="s">
        <v>1539</v>
      </c>
      <c r="AY790" s="129" t="s">
        <v>1539</v>
      </c>
      <c r="AZ790" s="129" t="s">
        <v>1539</v>
      </c>
      <c r="BA790" s="129" t="s">
        <v>1539</v>
      </c>
      <c r="BB790" s="129" t="s">
        <v>1539</v>
      </c>
      <c r="BC790" s="129" t="s">
        <v>1539</v>
      </c>
      <c r="BD790" s="129" t="s">
        <v>1539</v>
      </c>
      <c r="BE790" s="129"/>
      <c r="BF790" s="129"/>
      <c r="BG790" s="129"/>
      <c r="BH790" s="129"/>
      <c r="BI790" s="129"/>
      <c r="BJ790" s="129"/>
      <c r="BK790" s="129"/>
      <c r="BL790" s="129"/>
      <c r="BM790" s="129"/>
      <c r="BN790" s="137"/>
      <c r="BO790" s="138"/>
      <c r="BP790" s="131"/>
      <c r="BQ790" s="99"/>
      <c r="BR790" s="139"/>
      <c r="BS790" s="132"/>
      <c r="BT790" s="99"/>
      <c r="BU790" s="134"/>
      <c r="BV790" s="135" t="s">
        <v>1539</v>
      </c>
      <c r="BW790" s="116"/>
      <c r="BY790" s="140" t="s">
        <v>1539</v>
      </c>
      <c r="BZ790" s="140" t="s">
        <v>1539</v>
      </c>
      <c r="CA790" s="140" t="s">
        <v>1539</v>
      </c>
      <c r="CB790" s="140" t="s">
        <v>1539</v>
      </c>
      <c r="CC790" s="140" t="s">
        <v>1539</v>
      </c>
      <c r="CD790" s="140" t="s">
        <v>1539</v>
      </c>
      <c r="CE790" s="140" t="s">
        <v>1539</v>
      </c>
      <c r="CF790" s="140" t="s">
        <v>1539</v>
      </c>
      <c r="CG790" s="140" t="s">
        <v>1539</v>
      </c>
      <c r="CH790" s="140" t="s">
        <v>1539</v>
      </c>
      <c r="CI790" s="140" t="s">
        <v>1539</v>
      </c>
      <c r="CJ790" s="140" t="s">
        <v>1539</v>
      </c>
      <c r="CL790" s="140"/>
      <c r="CM790" s="140"/>
      <c r="CN790" s="140"/>
      <c r="CO790" s="140"/>
      <c r="CP790" s="140"/>
      <c r="CQ790" s="140"/>
      <c r="CR790" s="140"/>
      <c r="CS790" s="140"/>
      <c r="CT790" s="140"/>
      <c r="CU790" s="140"/>
      <c r="CV790" s="140"/>
      <c r="CW790" s="140"/>
      <c r="CY790" s="105"/>
      <c r="CZ790" s="105"/>
      <c r="DA790" s="105"/>
      <c r="DB790" s="105"/>
      <c r="DC790" s="105"/>
      <c r="DD790" s="105"/>
      <c r="DE790" s="105"/>
      <c r="DF790" s="105"/>
      <c r="DG790" s="105"/>
      <c r="DH790" s="105"/>
      <c r="DI790" s="105"/>
      <c r="DJ790" s="105"/>
    </row>
    <row r="791" spans="1:114" ht="15" customHeight="1" x14ac:dyDescent="0.25">
      <c r="A791" s="70">
        <v>-77.132666670000006</v>
      </c>
      <c r="B791" s="70">
        <v>1.5831388900000001</v>
      </c>
      <c r="C791" s="71">
        <v>1745</v>
      </c>
      <c r="D791" s="56">
        <v>52030030</v>
      </c>
      <c r="E791" s="56"/>
      <c r="F791" s="207" t="s">
        <v>1297</v>
      </c>
      <c r="G791" s="57" t="s">
        <v>104</v>
      </c>
      <c r="H791" s="82" t="s">
        <v>941</v>
      </c>
      <c r="I791" s="129" t="s">
        <v>1539</v>
      </c>
      <c r="J791" s="129" t="s">
        <v>1539</v>
      </c>
      <c r="K791" s="129" t="s">
        <v>1539</v>
      </c>
      <c r="L791" s="129" t="s">
        <v>1539</v>
      </c>
      <c r="M791" s="129" t="s">
        <v>1539</v>
      </c>
      <c r="N791" s="129" t="s">
        <v>1539</v>
      </c>
      <c r="O791" s="129" t="s">
        <v>1539</v>
      </c>
      <c r="P791" s="129" t="s">
        <v>1539</v>
      </c>
      <c r="Q791" s="129" t="s">
        <v>1539</v>
      </c>
      <c r="R791" s="129" t="s">
        <v>1539</v>
      </c>
      <c r="S791" s="129" t="s">
        <v>1539</v>
      </c>
      <c r="T791" s="129" t="s">
        <v>1539</v>
      </c>
      <c r="U791" s="129" t="s">
        <v>1539</v>
      </c>
      <c r="V791" s="129" t="s">
        <v>1539</v>
      </c>
      <c r="W791" s="129" t="s">
        <v>1539</v>
      </c>
      <c r="X791" s="129" t="s">
        <v>1539</v>
      </c>
      <c r="Y791" s="129" t="s">
        <v>1539</v>
      </c>
      <c r="Z791" s="129" t="s">
        <v>1539</v>
      </c>
      <c r="AA791" s="129" t="s">
        <v>1539</v>
      </c>
      <c r="AB791" s="129" t="s">
        <v>1539</v>
      </c>
      <c r="AC791" s="129" t="s">
        <v>1539</v>
      </c>
      <c r="AD791" s="129" t="s">
        <v>1539</v>
      </c>
      <c r="AE791" s="129" t="s">
        <v>1539</v>
      </c>
      <c r="AF791" s="129" t="s">
        <v>1539</v>
      </c>
      <c r="AG791" s="129" t="s">
        <v>1539</v>
      </c>
      <c r="AH791" s="129" t="s">
        <v>1539</v>
      </c>
      <c r="AI791" s="129" t="s">
        <v>1539</v>
      </c>
      <c r="AJ791" s="129" t="s">
        <v>1539</v>
      </c>
      <c r="AK791" s="129" t="s">
        <v>1539</v>
      </c>
      <c r="AL791" s="129" t="s">
        <v>1539</v>
      </c>
      <c r="AM791" s="129"/>
      <c r="AN791" s="130"/>
      <c r="AO791" s="131"/>
      <c r="AQ791" s="132"/>
      <c r="AR791" s="99"/>
      <c r="AS791" s="133"/>
      <c r="AT791" s="134"/>
      <c r="AU791" s="135" t="s">
        <v>1539</v>
      </c>
      <c r="AV791" s="136"/>
      <c r="AW791" s="140"/>
      <c r="AX791" s="129" t="s">
        <v>1539</v>
      </c>
      <c r="AY791" s="129" t="s">
        <v>1539</v>
      </c>
      <c r="AZ791" s="129" t="s">
        <v>1539</v>
      </c>
      <c r="BA791" s="129" t="s">
        <v>1539</v>
      </c>
      <c r="BB791" s="129" t="s">
        <v>1539</v>
      </c>
      <c r="BC791" s="129" t="s">
        <v>1539</v>
      </c>
      <c r="BD791" s="129" t="s">
        <v>1539</v>
      </c>
      <c r="BE791" s="129"/>
      <c r="BF791" s="129"/>
      <c r="BG791" s="129"/>
      <c r="BH791" s="129"/>
      <c r="BI791" s="129"/>
      <c r="BJ791" s="129"/>
      <c r="BK791" s="129"/>
      <c r="BL791" s="129"/>
      <c r="BM791" s="129"/>
      <c r="BN791" s="137"/>
      <c r="BO791" s="138"/>
      <c r="BP791" s="131"/>
      <c r="BQ791" s="99"/>
      <c r="BR791" s="139"/>
      <c r="BS791" s="132"/>
      <c r="BT791" s="99"/>
      <c r="BU791" s="134"/>
      <c r="BV791" s="135" t="s">
        <v>1539</v>
      </c>
      <c r="BW791" s="116"/>
      <c r="BY791" s="140" t="s">
        <v>1539</v>
      </c>
      <c r="BZ791" s="140" t="s">
        <v>1539</v>
      </c>
      <c r="CA791" s="140" t="s">
        <v>1539</v>
      </c>
      <c r="CB791" s="140" t="s">
        <v>1539</v>
      </c>
      <c r="CC791" s="140" t="s">
        <v>1539</v>
      </c>
      <c r="CD791" s="140" t="s">
        <v>1539</v>
      </c>
      <c r="CE791" s="140" t="s">
        <v>1539</v>
      </c>
      <c r="CF791" s="140" t="s">
        <v>1539</v>
      </c>
      <c r="CG791" s="140" t="s">
        <v>1539</v>
      </c>
      <c r="CH791" s="140" t="s">
        <v>1539</v>
      </c>
      <c r="CI791" s="140" t="s">
        <v>1539</v>
      </c>
      <c r="CJ791" s="140" t="s">
        <v>1539</v>
      </c>
      <c r="CL791" s="140"/>
      <c r="CM791" s="140"/>
      <c r="CN791" s="140"/>
      <c r="CO791" s="140"/>
      <c r="CP791" s="140"/>
      <c r="CQ791" s="140"/>
      <c r="CR791" s="140"/>
      <c r="CS791" s="140"/>
      <c r="CT791" s="140"/>
      <c r="CU791" s="140"/>
      <c r="CV791" s="140"/>
      <c r="CW791" s="140"/>
      <c r="CY791" s="105"/>
      <c r="CZ791" s="105"/>
      <c r="DA791" s="105"/>
      <c r="DB791" s="105"/>
      <c r="DC791" s="105"/>
      <c r="DD791" s="105"/>
      <c r="DE791" s="105"/>
      <c r="DF791" s="105"/>
      <c r="DG791" s="105"/>
      <c r="DH791" s="105"/>
      <c r="DI791" s="105"/>
      <c r="DJ791" s="105"/>
    </row>
    <row r="792" spans="1:114" ht="15" customHeight="1" x14ac:dyDescent="0.25">
      <c r="A792" s="70">
        <v>-77.052861109999995</v>
      </c>
      <c r="B792" s="70">
        <v>2.0686388899999999</v>
      </c>
      <c r="C792" s="71">
        <v>680</v>
      </c>
      <c r="D792" s="56">
        <v>52010180</v>
      </c>
      <c r="E792" s="56"/>
      <c r="F792" s="207" t="s">
        <v>1298</v>
      </c>
      <c r="G792" s="79" t="s">
        <v>98</v>
      </c>
      <c r="H792" s="82" t="s">
        <v>1292</v>
      </c>
      <c r="I792" s="129" t="s">
        <v>1539</v>
      </c>
      <c r="J792" s="129" t="s">
        <v>1539</v>
      </c>
      <c r="K792" s="129" t="s">
        <v>1539</v>
      </c>
      <c r="L792" s="129" t="s">
        <v>1539</v>
      </c>
      <c r="M792" s="129" t="s">
        <v>1539</v>
      </c>
      <c r="N792" s="129" t="s">
        <v>1539</v>
      </c>
      <c r="O792" s="129" t="s">
        <v>1539</v>
      </c>
      <c r="P792" s="129" t="s">
        <v>1539</v>
      </c>
      <c r="Q792" s="129" t="s">
        <v>1539</v>
      </c>
      <c r="R792" s="129" t="s">
        <v>1539</v>
      </c>
      <c r="S792" s="129" t="s">
        <v>1539</v>
      </c>
      <c r="T792" s="129" t="s">
        <v>1539</v>
      </c>
      <c r="U792" s="129" t="s">
        <v>1539</v>
      </c>
      <c r="V792" s="129" t="s">
        <v>1539</v>
      </c>
      <c r="W792" s="129" t="s">
        <v>1539</v>
      </c>
      <c r="X792" s="129" t="s">
        <v>1539</v>
      </c>
      <c r="Y792" s="129" t="s">
        <v>1539</v>
      </c>
      <c r="Z792" s="129" t="s">
        <v>1539</v>
      </c>
      <c r="AA792" s="129" t="s">
        <v>1539</v>
      </c>
      <c r="AB792" s="129" t="s">
        <v>1539</v>
      </c>
      <c r="AC792" s="129" t="s">
        <v>1539</v>
      </c>
      <c r="AD792" s="129" t="s">
        <v>1539</v>
      </c>
      <c r="AE792" s="129" t="s">
        <v>1539</v>
      </c>
      <c r="AF792" s="129" t="s">
        <v>1539</v>
      </c>
      <c r="AG792" s="129" t="s">
        <v>1539</v>
      </c>
      <c r="AH792" s="129" t="s">
        <v>1539</v>
      </c>
      <c r="AI792" s="129" t="s">
        <v>1539</v>
      </c>
      <c r="AJ792" s="129" t="s">
        <v>1539</v>
      </c>
      <c r="AK792" s="129" t="s">
        <v>1539</v>
      </c>
      <c r="AL792" s="129" t="s">
        <v>1539</v>
      </c>
      <c r="AM792" s="129"/>
      <c r="AN792" s="130"/>
      <c r="AO792" s="131"/>
      <c r="AQ792" s="132"/>
      <c r="AR792" s="99"/>
      <c r="AS792" s="133"/>
      <c r="AT792" s="134"/>
      <c r="AU792" s="135" t="s">
        <v>1539</v>
      </c>
      <c r="AV792" s="136"/>
      <c r="AW792" s="140"/>
      <c r="AX792" s="129" t="s">
        <v>1539</v>
      </c>
      <c r="AY792" s="129" t="s">
        <v>1539</v>
      </c>
      <c r="AZ792" s="129" t="s">
        <v>1539</v>
      </c>
      <c r="BA792" s="129" t="s">
        <v>1539</v>
      </c>
      <c r="BB792" s="129" t="s">
        <v>1539</v>
      </c>
      <c r="BC792" s="129" t="s">
        <v>1539</v>
      </c>
      <c r="BD792" s="129" t="s">
        <v>1539</v>
      </c>
      <c r="BE792" s="129"/>
      <c r="BF792" s="129"/>
      <c r="BG792" s="129"/>
      <c r="BH792" s="129"/>
      <c r="BI792" s="129"/>
      <c r="BJ792" s="129"/>
      <c r="BK792" s="129"/>
      <c r="BL792" s="129"/>
      <c r="BM792" s="129"/>
      <c r="BN792" s="137"/>
      <c r="BO792" s="138"/>
      <c r="BP792" s="131"/>
      <c r="BQ792" s="99"/>
      <c r="BR792" s="139"/>
      <c r="BS792" s="132"/>
      <c r="BT792" s="99"/>
      <c r="BU792" s="134"/>
      <c r="BV792" s="135" t="s">
        <v>1539</v>
      </c>
      <c r="BW792" s="116"/>
      <c r="BY792" s="140" t="s">
        <v>1539</v>
      </c>
      <c r="BZ792" s="140" t="s">
        <v>1539</v>
      </c>
      <c r="CA792" s="140" t="s">
        <v>1539</v>
      </c>
      <c r="CB792" s="140" t="s">
        <v>1539</v>
      </c>
      <c r="CC792" s="140" t="s">
        <v>1539</v>
      </c>
      <c r="CD792" s="140" t="s">
        <v>1539</v>
      </c>
      <c r="CE792" s="140" t="s">
        <v>1539</v>
      </c>
      <c r="CF792" s="140" t="s">
        <v>1539</v>
      </c>
      <c r="CG792" s="140" t="s">
        <v>1539</v>
      </c>
      <c r="CH792" s="140" t="s">
        <v>1539</v>
      </c>
      <c r="CI792" s="140" t="s">
        <v>1539</v>
      </c>
      <c r="CJ792" s="140" t="s">
        <v>1539</v>
      </c>
      <c r="CL792" s="140"/>
      <c r="CM792" s="140"/>
      <c r="CN792" s="140"/>
      <c r="CO792" s="140"/>
      <c r="CP792" s="140"/>
      <c r="CQ792" s="140"/>
      <c r="CR792" s="140"/>
      <c r="CS792" s="140"/>
      <c r="CT792" s="140"/>
      <c r="CU792" s="140"/>
      <c r="CV792" s="140"/>
      <c r="CW792" s="140"/>
      <c r="CY792" s="105"/>
      <c r="CZ792" s="105"/>
      <c r="DA792" s="105"/>
      <c r="DB792" s="105"/>
      <c r="DC792" s="105"/>
      <c r="DD792" s="105"/>
      <c r="DE792" s="105"/>
      <c r="DF792" s="105"/>
      <c r="DG792" s="105"/>
      <c r="DH792" s="105"/>
      <c r="DI792" s="105"/>
      <c r="DJ792" s="105"/>
    </row>
    <row r="793" spans="1:114" ht="15" customHeight="1" x14ac:dyDescent="0.25">
      <c r="A793" s="70">
        <v>-77</v>
      </c>
      <c r="B793" s="70">
        <v>1.65</v>
      </c>
      <c r="C793" s="71">
        <v>1770</v>
      </c>
      <c r="D793" s="56">
        <v>52030020</v>
      </c>
      <c r="E793" s="56"/>
      <c r="F793" s="207" t="s">
        <v>1299</v>
      </c>
      <c r="G793" s="57" t="s">
        <v>104</v>
      </c>
      <c r="H793" s="82" t="s">
        <v>1259</v>
      </c>
      <c r="I793" s="129" t="s">
        <v>1539</v>
      </c>
      <c r="J793" s="129" t="s">
        <v>1539</v>
      </c>
      <c r="K793" s="129" t="s">
        <v>1539</v>
      </c>
      <c r="L793" s="129" t="s">
        <v>1539</v>
      </c>
      <c r="M793" s="129" t="s">
        <v>1539</v>
      </c>
      <c r="N793" s="129" t="s">
        <v>1539</v>
      </c>
      <c r="O793" s="129" t="s">
        <v>1539</v>
      </c>
      <c r="P793" s="129" t="s">
        <v>1539</v>
      </c>
      <c r="Q793" s="129" t="s">
        <v>1539</v>
      </c>
      <c r="R793" s="129" t="s">
        <v>1539</v>
      </c>
      <c r="S793" s="129" t="s">
        <v>1539</v>
      </c>
      <c r="T793" s="129" t="s">
        <v>1539</v>
      </c>
      <c r="U793" s="129" t="s">
        <v>1539</v>
      </c>
      <c r="V793" s="129" t="s">
        <v>1539</v>
      </c>
      <c r="W793" s="129" t="s">
        <v>1539</v>
      </c>
      <c r="X793" s="129" t="s">
        <v>1539</v>
      </c>
      <c r="Y793" s="129" t="s">
        <v>1539</v>
      </c>
      <c r="Z793" s="129" t="s">
        <v>1539</v>
      </c>
      <c r="AA793" s="129" t="s">
        <v>1539</v>
      </c>
      <c r="AB793" s="129" t="s">
        <v>1539</v>
      </c>
      <c r="AC793" s="129" t="s">
        <v>1539</v>
      </c>
      <c r="AD793" s="129" t="s">
        <v>1539</v>
      </c>
      <c r="AE793" s="129" t="s">
        <v>1539</v>
      </c>
      <c r="AF793" s="129" t="s">
        <v>1539</v>
      </c>
      <c r="AG793" s="129" t="s">
        <v>1539</v>
      </c>
      <c r="AH793" s="129" t="s">
        <v>1539</v>
      </c>
      <c r="AI793" s="129" t="s">
        <v>1539</v>
      </c>
      <c r="AJ793" s="129" t="s">
        <v>1539</v>
      </c>
      <c r="AK793" s="129" t="s">
        <v>1539</v>
      </c>
      <c r="AL793" s="129" t="s">
        <v>1539</v>
      </c>
      <c r="AM793" s="129"/>
      <c r="AN793" s="130"/>
      <c r="AO793" s="131"/>
      <c r="AQ793" s="132"/>
      <c r="AR793" s="99"/>
      <c r="AS793" s="133"/>
      <c r="AT793" s="134"/>
      <c r="AU793" s="135" t="s">
        <v>1539</v>
      </c>
      <c r="AV793" s="136"/>
      <c r="AW793" s="140"/>
      <c r="AX793" s="129" t="s">
        <v>1539</v>
      </c>
      <c r="AY793" s="129" t="s">
        <v>1539</v>
      </c>
      <c r="AZ793" s="129" t="s">
        <v>1539</v>
      </c>
      <c r="BA793" s="129" t="s">
        <v>1539</v>
      </c>
      <c r="BB793" s="129" t="s">
        <v>1539</v>
      </c>
      <c r="BC793" s="129" t="s">
        <v>1539</v>
      </c>
      <c r="BD793" s="129" t="s">
        <v>1539</v>
      </c>
      <c r="BE793" s="129"/>
      <c r="BF793" s="129"/>
      <c r="BG793" s="129"/>
      <c r="BH793" s="129"/>
      <c r="BI793" s="129"/>
      <c r="BJ793" s="129"/>
      <c r="BK793" s="129"/>
      <c r="BL793" s="129"/>
      <c r="BM793" s="129"/>
      <c r="BN793" s="137"/>
      <c r="BO793" s="138"/>
      <c r="BP793" s="131"/>
      <c r="BQ793" s="99"/>
      <c r="BR793" s="139"/>
      <c r="BS793" s="132"/>
      <c r="BT793" s="99"/>
      <c r="BU793" s="134"/>
      <c r="BV793" s="135" t="s">
        <v>1539</v>
      </c>
      <c r="BW793" s="116"/>
      <c r="BY793" s="140" t="s">
        <v>1539</v>
      </c>
      <c r="BZ793" s="140" t="s">
        <v>1539</v>
      </c>
      <c r="CA793" s="140" t="s">
        <v>1539</v>
      </c>
      <c r="CB793" s="140" t="s">
        <v>1539</v>
      </c>
      <c r="CC793" s="140" t="s">
        <v>1539</v>
      </c>
      <c r="CD793" s="140" t="s">
        <v>1539</v>
      </c>
      <c r="CE793" s="140" t="s">
        <v>1539</v>
      </c>
      <c r="CF793" s="140" t="s">
        <v>1539</v>
      </c>
      <c r="CG793" s="140" t="s">
        <v>1539</v>
      </c>
      <c r="CH793" s="140" t="s">
        <v>1539</v>
      </c>
      <c r="CI793" s="140" t="s">
        <v>1539</v>
      </c>
      <c r="CJ793" s="140" t="s">
        <v>1539</v>
      </c>
      <c r="CL793" s="140"/>
      <c r="CM793" s="140"/>
      <c r="CN793" s="140"/>
      <c r="CO793" s="140"/>
      <c r="CP793" s="140"/>
      <c r="CQ793" s="140"/>
      <c r="CR793" s="140"/>
      <c r="CS793" s="140"/>
      <c r="CT793" s="140"/>
      <c r="CU793" s="140"/>
      <c r="CV793" s="140"/>
      <c r="CW793" s="140"/>
      <c r="CY793" s="105"/>
      <c r="CZ793" s="105"/>
      <c r="DA793" s="105"/>
      <c r="DB793" s="105"/>
      <c r="DC793" s="105"/>
      <c r="DD793" s="105"/>
      <c r="DE793" s="105"/>
      <c r="DF793" s="105"/>
      <c r="DG793" s="105"/>
      <c r="DH793" s="105"/>
      <c r="DI793" s="105"/>
      <c r="DJ793" s="105"/>
    </row>
    <row r="794" spans="1:114" ht="15" customHeight="1" x14ac:dyDescent="0.25">
      <c r="A794" s="70">
        <v>-77</v>
      </c>
      <c r="B794" s="70">
        <v>1.1499999999999999</v>
      </c>
      <c r="C794" s="71">
        <v>2075</v>
      </c>
      <c r="D794" s="56">
        <v>47010080</v>
      </c>
      <c r="E794" s="56"/>
      <c r="F794" s="207" t="s">
        <v>1300</v>
      </c>
      <c r="G794" s="78" t="s">
        <v>1242</v>
      </c>
      <c r="H794" s="73" t="s">
        <v>1288</v>
      </c>
      <c r="I794" s="129" t="s">
        <v>1539</v>
      </c>
      <c r="J794" s="129" t="s">
        <v>1539</v>
      </c>
      <c r="K794" s="129" t="s">
        <v>1539</v>
      </c>
      <c r="L794" s="129" t="s">
        <v>1539</v>
      </c>
      <c r="M794" s="129" t="s">
        <v>1539</v>
      </c>
      <c r="N794" s="129" t="s">
        <v>1539</v>
      </c>
      <c r="O794" s="129" t="s">
        <v>1539</v>
      </c>
      <c r="P794" s="129" t="s">
        <v>1539</v>
      </c>
      <c r="Q794" s="129" t="s">
        <v>1539</v>
      </c>
      <c r="R794" s="129" t="s">
        <v>1539</v>
      </c>
      <c r="S794" s="129" t="s">
        <v>1539</v>
      </c>
      <c r="T794" s="129" t="s">
        <v>1539</v>
      </c>
      <c r="U794" s="129" t="s">
        <v>1539</v>
      </c>
      <c r="V794" s="129" t="s">
        <v>1539</v>
      </c>
      <c r="W794" s="129" t="s">
        <v>1539</v>
      </c>
      <c r="X794" s="129" t="s">
        <v>1539</v>
      </c>
      <c r="Y794" s="129" t="s">
        <v>1539</v>
      </c>
      <c r="Z794" s="129" t="s">
        <v>1539</v>
      </c>
      <c r="AA794" s="129" t="s">
        <v>1539</v>
      </c>
      <c r="AB794" s="129" t="s">
        <v>1539</v>
      </c>
      <c r="AC794" s="129" t="s">
        <v>1539</v>
      </c>
      <c r="AD794" s="129" t="s">
        <v>1539</v>
      </c>
      <c r="AE794" s="129" t="s">
        <v>1539</v>
      </c>
      <c r="AF794" s="129" t="s">
        <v>1539</v>
      </c>
      <c r="AG794" s="129" t="s">
        <v>1539</v>
      </c>
      <c r="AH794" s="129" t="s">
        <v>1539</v>
      </c>
      <c r="AI794" s="129" t="s">
        <v>1539</v>
      </c>
      <c r="AJ794" s="129" t="s">
        <v>1539</v>
      </c>
      <c r="AK794" s="129" t="s">
        <v>1539</v>
      </c>
      <c r="AL794" s="129" t="s">
        <v>1539</v>
      </c>
      <c r="AM794" s="129"/>
      <c r="AN794" s="130"/>
      <c r="AO794" s="131"/>
      <c r="AQ794" s="132"/>
      <c r="AR794" s="99"/>
      <c r="AS794" s="133"/>
      <c r="AT794" s="134"/>
      <c r="AU794" s="135" t="s">
        <v>1539</v>
      </c>
      <c r="AV794" s="136"/>
      <c r="AW794" s="140"/>
      <c r="AX794" s="129" t="s">
        <v>1539</v>
      </c>
      <c r="AY794" s="129" t="s">
        <v>1539</v>
      </c>
      <c r="AZ794" s="129" t="s">
        <v>1539</v>
      </c>
      <c r="BA794" s="129" t="s">
        <v>1539</v>
      </c>
      <c r="BB794" s="129" t="s">
        <v>1539</v>
      </c>
      <c r="BC794" s="129" t="s">
        <v>1539</v>
      </c>
      <c r="BD794" s="129" t="s">
        <v>1539</v>
      </c>
      <c r="BE794" s="129"/>
      <c r="BF794" s="129"/>
      <c r="BG794" s="129"/>
      <c r="BH794" s="129"/>
      <c r="BI794" s="129"/>
      <c r="BJ794" s="129"/>
      <c r="BK794" s="129"/>
      <c r="BL794" s="129"/>
      <c r="BM794" s="129"/>
      <c r="BN794" s="137"/>
      <c r="BO794" s="138"/>
      <c r="BP794" s="131"/>
      <c r="BQ794" s="99"/>
      <c r="BR794" s="139"/>
      <c r="BS794" s="132"/>
      <c r="BT794" s="99"/>
      <c r="BU794" s="134"/>
      <c r="BV794" s="135" t="s">
        <v>1539</v>
      </c>
      <c r="BW794" s="116"/>
      <c r="BY794" s="140" t="s">
        <v>1539</v>
      </c>
      <c r="BZ794" s="140" t="s">
        <v>1539</v>
      </c>
      <c r="CA794" s="140" t="s">
        <v>1539</v>
      </c>
      <c r="CB794" s="140" t="s">
        <v>1539</v>
      </c>
      <c r="CC794" s="140" t="s">
        <v>1539</v>
      </c>
      <c r="CD794" s="140" t="s">
        <v>1539</v>
      </c>
      <c r="CE794" s="140" t="s">
        <v>1539</v>
      </c>
      <c r="CF794" s="140" t="s">
        <v>1539</v>
      </c>
      <c r="CG794" s="140" t="s">
        <v>1539</v>
      </c>
      <c r="CH794" s="140" t="s">
        <v>1539</v>
      </c>
      <c r="CI794" s="140" t="s">
        <v>1539</v>
      </c>
      <c r="CJ794" s="140" t="s">
        <v>1539</v>
      </c>
      <c r="CL794" s="140"/>
      <c r="CM794" s="140"/>
      <c r="CN794" s="140"/>
      <c r="CO794" s="140"/>
      <c r="CP794" s="140"/>
      <c r="CQ794" s="140"/>
      <c r="CR794" s="140"/>
      <c r="CS794" s="140"/>
      <c r="CT794" s="140"/>
      <c r="CU794" s="140"/>
      <c r="CV794" s="140"/>
      <c r="CW794" s="140"/>
      <c r="CY794" s="105"/>
      <c r="CZ794" s="105"/>
      <c r="DA794" s="105"/>
      <c r="DB794" s="105"/>
      <c r="DC794" s="105"/>
      <c r="DD794" s="105"/>
      <c r="DE794" s="105"/>
      <c r="DF794" s="105"/>
      <c r="DG794" s="105"/>
      <c r="DH794" s="105"/>
      <c r="DI794" s="105"/>
      <c r="DJ794" s="105"/>
    </row>
    <row r="795" spans="1:114" ht="15" customHeight="1" x14ac:dyDescent="0.25">
      <c r="A795" s="70">
        <v>-77.299777779999999</v>
      </c>
      <c r="B795" s="70">
        <v>1.0994999999999999</v>
      </c>
      <c r="C795" s="71">
        <v>2987</v>
      </c>
      <c r="D795" s="56">
        <v>52050060</v>
      </c>
      <c r="E795" s="56"/>
      <c r="F795" s="207" t="s">
        <v>1301</v>
      </c>
      <c r="G795" s="57" t="s">
        <v>104</v>
      </c>
      <c r="H795" s="82" t="s">
        <v>1239</v>
      </c>
      <c r="I795" s="129" t="s">
        <v>1539</v>
      </c>
      <c r="J795" s="129" t="s">
        <v>1539</v>
      </c>
      <c r="K795" s="129" t="s">
        <v>1539</v>
      </c>
      <c r="L795" s="129" t="s">
        <v>1539</v>
      </c>
      <c r="M795" s="129" t="s">
        <v>1539</v>
      </c>
      <c r="N795" s="129" t="s">
        <v>1539</v>
      </c>
      <c r="O795" s="129" t="s">
        <v>1539</v>
      </c>
      <c r="P795" s="129" t="s">
        <v>1539</v>
      </c>
      <c r="Q795" s="129" t="s">
        <v>1539</v>
      </c>
      <c r="R795" s="129" t="s">
        <v>1539</v>
      </c>
      <c r="S795" s="129" t="s">
        <v>1539</v>
      </c>
      <c r="T795" s="129" t="s">
        <v>1539</v>
      </c>
      <c r="U795" s="129" t="s">
        <v>1539</v>
      </c>
      <c r="V795" s="129" t="s">
        <v>1539</v>
      </c>
      <c r="W795" s="129" t="s">
        <v>1539</v>
      </c>
      <c r="X795" s="129" t="s">
        <v>1539</v>
      </c>
      <c r="Y795" s="129" t="s">
        <v>1539</v>
      </c>
      <c r="Z795" s="129" t="s">
        <v>1539</v>
      </c>
      <c r="AA795" s="129" t="s">
        <v>1539</v>
      </c>
      <c r="AB795" s="129" t="s">
        <v>1539</v>
      </c>
      <c r="AC795" s="129" t="s">
        <v>1539</v>
      </c>
      <c r="AD795" s="129" t="s">
        <v>1539</v>
      </c>
      <c r="AE795" s="129" t="s">
        <v>1539</v>
      </c>
      <c r="AF795" s="129" t="s">
        <v>1539</v>
      </c>
      <c r="AG795" s="129" t="s">
        <v>1539</v>
      </c>
      <c r="AH795" s="129" t="s">
        <v>1539</v>
      </c>
      <c r="AI795" s="129" t="s">
        <v>1539</v>
      </c>
      <c r="AJ795" s="129" t="s">
        <v>1539</v>
      </c>
      <c r="AK795" s="129" t="s">
        <v>1539</v>
      </c>
      <c r="AL795" s="129" t="s">
        <v>1539</v>
      </c>
      <c r="AM795" s="129"/>
      <c r="AN795" s="130"/>
      <c r="AO795" s="131"/>
      <c r="AQ795" s="132"/>
      <c r="AR795" s="99"/>
      <c r="AS795" s="133"/>
      <c r="AT795" s="134"/>
      <c r="AU795" s="135" t="s">
        <v>1539</v>
      </c>
      <c r="AV795" s="136"/>
      <c r="AW795" s="140"/>
      <c r="AX795" s="129" t="s">
        <v>1539</v>
      </c>
      <c r="AY795" s="129" t="s">
        <v>1539</v>
      </c>
      <c r="AZ795" s="129" t="s">
        <v>1539</v>
      </c>
      <c r="BA795" s="129" t="s">
        <v>1539</v>
      </c>
      <c r="BB795" s="129" t="s">
        <v>1539</v>
      </c>
      <c r="BC795" s="129" t="s">
        <v>1539</v>
      </c>
      <c r="BD795" s="129" t="s">
        <v>1539</v>
      </c>
      <c r="BE795" s="129"/>
      <c r="BF795" s="129"/>
      <c r="BG795" s="129"/>
      <c r="BH795" s="129"/>
      <c r="BI795" s="129"/>
      <c r="BJ795" s="129"/>
      <c r="BK795" s="129"/>
      <c r="BL795" s="129"/>
      <c r="BM795" s="129"/>
      <c r="BN795" s="137"/>
      <c r="BO795" s="138"/>
      <c r="BP795" s="131"/>
      <c r="BQ795" s="99"/>
      <c r="BR795" s="139"/>
      <c r="BS795" s="132"/>
      <c r="BT795" s="99"/>
      <c r="BU795" s="134"/>
      <c r="BV795" s="135" t="s">
        <v>1539</v>
      </c>
      <c r="BW795" s="116"/>
      <c r="BY795" s="140" t="s">
        <v>1539</v>
      </c>
      <c r="BZ795" s="140" t="s">
        <v>1539</v>
      </c>
      <c r="CA795" s="140" t="s">
        <v>1539</v>
      </c>
      <c r="CB795" s="140" t="s">
        <v>1539</v>
      </c>
      <c r="CC795" s="140" t="s">
        <v>1539</v>
      </c>
      <c r="CD795" s="140" t="s">
        <v>1539</v>
      </c>
      <c r="CE795" s="140" t="s">
        <v>1539</v>
      </c>
      <c r="CF795" s="140" t="s">
        <v>1539</v>
      </c>
      <c r="CG795" s="140" t="s">
        <v>1539</v>
      </c>
      <c r="CH795" s="140" t="s">
        <v>1539</v>
      </c>
      <c r="CI795" s="140" t="s">
        <v>1539</v>
      </c>
      <c r="CJ795" s="140" t="s">
        <v>1539</v>
      </c>
      <c r="CL795" s="140"/>
      <c r="CM795" s="140"/>
      <c r="CN795" s="140"/>
      <c r="CO795" s="140"/>
      <c r="CP795" s="140"/>
      <c r="CQ795" s="140"/>
      <c r="CR795" s="140"/>
      <c r="CS795" s="140"/>
      <c r="CT795" s="140"/>
      <c r="CU795" s="140"/>
      <c r="CV795" s="140"/>
      <c r="CW795" s="140"/>
      <c r="CY795" s="105"/>
      <c r="CZ795" s="105"/>
      <c r="DA795" s="105"/>
      <c r="DB795" s="105"/>
      <c r="DC795" s="105"/>
      <c r="DD795" s="105"/>
      <c r="DE795" s="105"/>
      <c r="DF795" s="105"/>
      <c r="DG795" s="105"/>
      <c r="DH795" s="105"/>
      <c r="DI795" s="105"/>
      <c r="DJ795" s="105"/>
    </row>
    <row r="796" spans="1:114" ht="15" customHeight="1" x14ac:dyDescent="0.25">
      <c r="A796" s="70">
        <v>-76.737750000000005</v>
      </c>
      <c r="B796" s="70">
        <v>2.26238889</v>
      </c>
      <c r="C796" s="71">
        <v>1750</v>
      </c>
      <c r="D796" s="56">
        <v>52010040</v>
      </c>
      <c r="E796" s="56"/>
      <c r="F796" s="207" t="s">
        <v>1302</v>
      </c>
      <c r="G796" s="79" t="s">
        <v>98</v>
      </c>
      <c r="H796" s="82" t="s">
        <v>1303</v>
      </c>
      <c r="I796" s="129" t="s">
        <v>1539</v>
      </c>
      <c r="J796" s="129" t="s">
        <v>1539</v>
      </c>
      <c r="K796" s="129" t="s">
        <v>1539</v>
      </c>
      <c r="L796" s="129" t="s">
        <v>1539</v>
      </c>
      <c r="M796" s="129" t="s">
        <v>1539</v>
      </c>
      <c r="N796" s="129" t="s">
        <v>1539</v>
      </c>
      <c r="O796" s="129" t="s">
        <v>1539</v>
      </c>
      <c r="P796" s="129" t="s">
        <v>1539</v>
      </c>
      <c r="Q796" s="129" t="s">
        <v>1539</v>
      </c>
      <c r="R796" s="129" t="s">
        <v>1539</v>
      </c>
      <c r="S796" s="129" t="s">
        <v>1539</v>
      </c>
      <c r="T796" s="129" t="s">
        <v>1539</v>
      </c>
      <c r="U796" s="129" t="s">
        <v>1539</v>
      </c>
      <c r="V796" s="129" t="s">
        <v>1539</v>
      </c>
      <c r="W796" s="129" t="s">
        <v>1539</v>
      </c>
      <c r="X796" s="129" t="s">
        <v>1539</v>
      </c>
      <c r="Y796" s="129" t="s">
        <v>1539</v>
      </c>
      <c r="Z796" s="129" t="s">
        <v>1539</v>
      </c>
      <c r="AA796" s="129" t="s">
        <v>1539</v>
      </c>
      <c r="AB796" s="129" t="s">
        <v>1539</v>
      </c>
      <c r="AC796" s="129" t="s">
        <v>1539</v>
      </c>
      <c r="AD796" s="129" t="s">
        <v>1539</v>
      </c>
      <c r="AE796" s="129" t="s">
        <v>1539</v>
      </c>
      <c r="AF796" s="129" t="s">
        <v>1539</v>
      </c>
      <c r="AG796" s="129" t="s">
        <v>1539</v>
      </c>
      <c r="AH796" s="129" t="s">
        <v>1539</v>
      </c>
      <c r="AI796" s="129" t="s">
        <v>1539</v>
      </c>
      <c r="AJ796" s="129" t="s">
        <v>1539</v>
      </c>
      <c r="AK796" s="129" t="s">
        <v>1539</v>
      </c>
      <c r="AL796" s="129" t="s">
        <v>1539</v>
      </c>
      <c r="AM796" s="129"/>
      <c r="AN796" s="130"/>
      <c r="AO796" s="131"/>
      <c r="AQ796" s="132"/>
      <c r="AR796" s="99"/>
      <c r="AS796" s="133"/>
      <c r="AT796" s="134"/>
      <c r="AU796" s="135" t="s">
        <v>1539</v>
      </c>
      <c r="AV796" s="136"/>
      <c r="AW796" s="140"/>
      <c r="AX796" s="129" t="s">
        <v>1539</v>
      </c>
      <c r="AY796" s="129" t="s">
        <v>1539</v>
      </c>
      <c r="AZ796" s="129" t="s">
        <v>1539</v>
      </c>
      <c r="BA796" s="129" t="s">
        <v>1539</v>
      </c>
      <c r="BB796" s="129" t="s">
        <v>1539</v>
      </c>
      <c r="BC796" s="129" t="s">
        <v>1539</v>
      </c>
      <c r="BD796" s="129" t="s">
        <v>1539</v>
      </c>
      <c r="BE796" s="129"/>
      <c r="BF796" s="129"/>
      <c r="BG796" s="129"/>
      <c r="BH796" s="129"/>
      <c r="BI796" s="129"/>
      <c r="BJ796" s="129"/>
      <c r="BK796" s="129"/>
      <c r="BL796" s="129"/>
      <c r="BM796" s="129"/>
      <c r="BN796" s="137"/>
      <c r="BO796" s="138"/>
      <c r="BP796" s="131"/>
      <c r="BQ796" s="99"/>
      <c r="BR796" s="139"/>
      <c r="BS796" s="132"/>
      <c r="BT796" s="99"/>
      <c r="BU796" s="134"/>
      <c r="BV796" s="135" t="s">
        <v>1539</v>
      </c>
      <c r="BW796" s="116"/>
      <c r="BY796" s="140" t="s">
        <v>1539</v>
      </c>
      <c r="BZ796" s="140" t="s">
        <v>1539</v>
      </c>
      <c r="CA796" s="140" t="s">
        <v>1539</v>
      </c>
      <c r="CB796" s="140" t="s">
        <v>1539</v>
      </c>
      <c r="CC796" s="140" t="s">
        <v>1539</v>
      </c>
      <c r="CD796" s="140" t="s">
        <v>1539</v>
      </c>
      <c r="CE796" s="140" t="s">
        <v>1539</v>
      </c>
      <c r="CF796" s="140" t="s">
        <v>1539</v>
      </c>
      <c r="CG796" s="140" t="s">
        <v>1539</v>
      </c>
      <c r="CH796" s="140" t="s">
        <v>1539</v>
      </c>
      <c r="CI796" s="140" t="s">
        <v>1539</v>
      </c>
      <c r="CJ796" s="140" t="s">
        <v>1539</v>
      </c>
      <c r="CL796" s="140"/>
      <c r="CM796" s="140"/>
      <c r="CN796" s="140"/>
      <c r="CO796" s="140"/>
      <c r="CP796" s="140"/>
      <c r="CQ796" s="140"/>
      <c r="CR796" s="140"/>
      <c r="CS796" s="140"/>
      <c r="CT796" s="140"/>
      <c r="CU796" s="140"/>
      <c r="CV796" s="140"/>
      <c r="CW796" s="140"/>
      <c r="CY796" s="105"/>
      <c r="CZ796" s="105"/>
      <c r="DA796" s="105"/>
      <c r="DB796" s="105"/>
      <c r="DC796" s="105"/>
      <c r="DD796" s="105"/>
      <c r="DE796" s="105"/>
      <c r="DF796" s="105"/>
      <c r="DG796" s="105"/>
      <c r="DH796" s="105"/>
      <c r="DI796" s="105"/>
      <c r="DJ796" s="105"/>
    </row>
    <row r="797" spans="1:114" ht="15" customHeight="1" x14ac:dyDescent="0.25">
      <c r="A797" s="70">
        <v>-76.620111109999996</v>
      </c>
      <c r="B797" s="70">
        <v>2.3345833300000001</v>
      </c>
      <c r="C797" s="71">
        <v>1820</v>
      </c>
      <c r="D797" s="56">
        <v>52010110</v>
      </c>
      <c r="E797" s="56"/>
      <c r="F797" s="207" t="s">
        <v>1304</v>
      </c>
      <c r="G797" s="79" t="s">
        <v>98</v>
      </c>
      <c r="H797" s="82" t="s">
        <v>1305</v>
      </c>
      <c r="I797" s="129" t="s">
        <v>1539</v>
      </c>
      <c r="J797" s="129" t="s">
        <v>1539</v>
      </c>
      <c r="K797" s="129" t="s">
        <v>1539</v>
      </c>
      <c r="L797" s="129" t="s">
        <v>1539</v>
      </c>
      <c r="M797" s="129" t="s">
        <v>1539</v>
      </c>
      <c r="N797" s="129" t="s">
        <v>1539</v>
      </c>
      <c r="O797" s="129" t="s">
        <v>1539</v>
      </c>
      <c r="P797" s="129" t="s">
        <v>1539</v>
      </c>
      <c r="Q797" s="129" t="s">
        <v>1539</v>
      </c>
      <c r="R797" s="129" t="s">
        <v>1539</v>
      </c>
      <c r="S797" s="129" t="s">
        <v>1539</v>
      </c>
      <c r="T797" s="129" t="s">
        <v>1539</v>
      </c>
      <c r="U797" s="129" t="s">
        <v>1539</v>
      </c>
      <c r="V797" s="129" t="s">
        <v>1539</v>
      </c>
      <c r="W797" s="129" t="s">
        <v>1539</v>
      </c>
      <c r="X797" s="129" t="s">
        <v>1539</v>
      </c>
      <c r="Y797" s="129" t="s">
        <v>1539</v>
      </c>
      <c r="Z797" s="129" t="s">
        <v>1539</v>
      </c>
      <c r="AA797" s="129" t="s">
        <v>1539</v>
      </c>
      <c r="AB797" s="129" t="s">
        <v>1539</v>
      </c>
      <c r="AC797" s="129" t="s">
        <v>1539</v>
      </c>
      <c r="AD797" s="129" t="s">
        <v>1539</v>
      </c>
      <c r="AE797" s="129" t="s">
        <v>1539</v>
      </c>
      <c r="AF797" s="129" t="s">
        <v>1539</v>
      </c>
      <c r="AG797" s="129" t="s">
        <v>1539</v>
      </c>
      <c r="AH797" s="129" t="s">
        <v>1539</v>
      </c>
      <c r="AI797" s="129" t="s">
        <v>1539</v>
      </c>
      <c r="AJ797" s="129" t="s">
        <v>1539</v>
      </c>
      <c r="AK797" s="129" t="s">
        <v>1539</v>
      </c>
      <c r="AL797" s="129" t="s">
        <v>1539</v>
      </c>
      <c r="AM797" s="129"/>
      <c r="AN797" s="130"/>
      <c r="AO797" s="131"/>
      <c r="AQ797" s="132"/>
      <c r="AR797" s="99"/>
      <c r="AS797" s="133"/>
      <c r="AT797" s="134"/>
      <c r="AU797" s="135" t="s">
        <v>1539</v>
      </c>
      <c r="AV797" s="136"/>
      <c r="AW797" s="140"/>
      <c r="AX797" s="129" t="s">
        <v>1539</v>
      </c>
      <c r="AY797" s="129" t="s">
        <v>1539</v>
      </c>
      <c r="AZ797" s="129" t="s">
        <v>1539</v>
      </c>
      <c r="BA797" s="129" t="s">
        <v>1539</v>
      </c>
      <c r="BB797" s="129" t="s">
        <v>1539</v>
      </c>
      <c r="BC797" s="129" t="s">
        <v>1539</v>
      </c>
      <c r="BD797" s="129" t="s">
        <v>1539</v>
      </c>
      <c r="BE797" s="129"/>
      <c r="BF797" s="129"/>
      <c r="BG797" s="129"/>
      <c r="BH797" s="129"/>
      <c r="BI797" s="129"/>
      <c r="BJ797" s="129"/>
      <c r="BK797" s="129"/>
      <c r="BL797" s="129"/>
      <c r="BM797" s="129"/>
      <c r="BN797" s="137"/>
      <c r="BO797" s="138"/>
      <c r="BP797" s="131"/>
      <c r="BQ797" s="99"/>
      <c r="BR797" s="139"/>
      <c r="BS797" s="132"/>
      <c r="BT797" s="99"/>
      <c r="BU797" s="134"/>
      <c r="BV797" s="135" t="s">
        <v>1539</v>
      </c>
      <c r="BW797" s="116"/>
      <c r="BY797" s="140" t="s">
        <v>1539</v>
      </c>
      <c r="BZ797" s="140" t="s">
        <v>1539</v>
      </c>
      <c r="CA797" s="140" t="s">
        <v>1539</v>
      </c>
      <c r="CB797" s="140" t="s">
        <v>1539</v>
      </c>
      <c r="CC797" s="140" t="s">
        <v>1539</v>
      </c>
      <c r="CD797" s="140" t="s">
        <v>1539</v>
      </c>
      <c r="CE797" s="140" t="s">
        <v>1539</v>
      </c>
      <c r="CF797" s="140" t="s">
        <v>1539</v>
      </c>
      <c r="CG797" s="140" t="s">
        <v>1539</v>
      </c>
      <c r="CH797" s="140" t="s">
        <v>1539</v>
      </c>
      <c r="CI797" s="140" t="s">
        <v>1539</v>
      </c>
      <c r="CJ797" s="140" t="s">
        <v>1539</v>
      </c>
      <c r="CL797" s="140"/>
      <c r="CM797" s="140"/>
      <c r="CN797" s="140"/>
      <c r="CO797" s="140"/>
      <c r="CP797" s="140"/>
      <c r="CQ797" s="140"/>
      <c r="CR797" s="140"/>
      <c r="CS797" s="140"/>
      <c r="CT797" s="140"/>
      <c r="CU797" s="140"/>
      <c r="CV797" s="140"/>
      <c r="CW797" s="140"/>
      <c r="CY797" s="105"/>
      <c r="CZ797" s="105"/>
      <c r="DA797" s="105"/>
      <c r="DB797" s="105"/>
      <c r="DC797" s="105"/>
      <c r="DD797" s="105"/>
      <c r="DE797" s="105"/>
      <c r="DF797" s="105"/>
      <c r="DG797" s="105"/>
      <c r="DH797" s="105"/>
      <c r="DI797" s="105"/>
      <c r="DJ797" s="105"/>
    </row>
    <row r="798" spans="1:114" ht="15" customHeight="1" x14ac:dyDescent="0.25">
      <c r="A798" s="70">
        <v>-76.900000000000006</v>
      </c>
      <c r="B798" s="70">
        <v>1.1499999999999999</v>
      </c>
      <c r="C798" s="71">
        <v>2135</v>
      </c>
      <c r="D798" s="56">
        <v>47010010</v>
      </c>
      <c r="E798" s="56"/>
      <c r="F798" s="207" t="s">
        <v>1306</v>
      </c>
      <c r="G798" s="78" t="s">
        <v>1242</v>
      </c>
      <c r="H798" s="73" t="s">
        <v>916</v>
      </c>
      <c r="I798" s="129" t="s">
        <v>1539</v>
      </c>
      <c r="J798" s="129" t="s">
        <v>1539</v>
      </c>
      <c r="K798" s="129" t="s">
        <v>1539</v>
      </c>
      <c r="L798" s="129" t="s">
        <v>1539</v>
      </c>
      <c r="M798" s="129" t="s">
        <v>1539</v>
      </c>
      <c r="N798" s="129" t="s">
        <v>1539</v>
      </c>
      <c r="O798" s="129" t="s">
        <v>1539</v>
      </c>
      <c r="P798" s="129" t="s">
        <v>1539</v>
      </c>
      <c r="Q798" s="129" t="s">
        <v>1539</v>
      </c>
      <c r="R798" s="129" t="s">
        <v>1539</v>
      </c>
      <c r="S798" s="129" t="s">
        <v>1539</v>
      </c>
      <c r="T798" s="129" t="s">
        <v>1539</v>
      </c>
      <c r="U798" s="129" t="s">
        <v>1539</v>
      </c>
      <c r="V798" s="129" t="s">
        <v>1539</v>
      </c>
      <c r="W798" s="129" t="s">
        <v>1539</v>
      </c>
      <c r="X798" s="129" t="s">
        <v>1539</v>
      </c>
      <c r="Y798" s="129" t="s">
        <v>1539</v>
      </c>
      <c r="Z798" s="129" t="s">
        <v>1539</v>
      </c>
      <c r="AA798" s="129" t="s">
        <v>1539</v>
      </c>
      <c r="AB798" s="129" t="s">
        <v>1539</v>
      </c>
      <c r="AC798" s="129" t="s">
        <v>1539</v>
      </c>
      <c r="AD798" s="129" t="s">
        <v>1539</v>
      </c>
      <c r="AE798" s="129" t="s">
        <v>1539</v>
      </c>
      <c r="AF798" s="129" t="s">
        <v>1539</v>
      </c>
      <c r="AG798" s="129" t="s">
        <v>1539</v>
      </c>
      <c r="AH798" s="129" t="s">
        <v>1539</v>
      </c>
      <c r="AI798" s="129" t="s">
        <v>1539</v>
      </c>
      <c r="AJ798" s="129" t="s">
        <v>1539</v>
      </c>
      <c r="AK798" s="129" t="s">
        <v>1539</v>
      </c>
      <c r="AL798" s="129" t="s">
        <v>1539</v>
      </c>
      <c r="AM798" s="129"/>
      <c r="AN798" s="130"/>
      <c r="AO798" s="131"/>
      <c r="AQ798" s="132"/>
      <c r="AR798" s="99"/>
      <c r="AS798" s="133"/>
      <c r="AT798" s="134"/>
      <c r="AU798" s="135" t="s">
        <v>1539</v>
      </c>
      <c r="AV798" s="136"/>
      <c r="AW798" s="140"/>
      <c r="AX798" s="129" t="s">
        <v>1539</v>
      </c>
      <c r="AY798" s="129" t="s">
        <v>1539</v>
      </c>
      <c r="AZ798" s="129" t="s">
        <v>1539</v>
      </c>
      <c r="BA798" s="129" t="s">
        <v>1539</v>
      </c>
      <c r="BB798" s="129" t="s">
        <v>1539</v>
      </c>
      <c r="BC798" s="129" t="s">
        <v>1539</v>
      </c>
      <c r="BD798" s="129" t="s">
        <v>1539</v>
      </c>
      <c r="BE798" s="129"/>
      <c r="BF798" s="129"/>
      <c r="BG798" s="129"/>
      <c r="BH798" s="129"/>
      <c r="BI798" s="129"/>
      <c r="BJ798" s="129"/>
      <c r="BK798" s="129"/>
      <c r="BL798" s="129"/>
      <c r="BM798" s="129"/>
      <c r="BN798" s="137"/>
      <c r="BO798" s="138"/>
      <c r="BP798" s="131"/>
      <c r="BQ798" s="99"/>
      <c r="BR798" s="139"/>
      <c r="BS798" s="132"/>
      <c r="BT798" s="99"/>
      <c r="BU798" s="134"/>
      <c r="BV798" s="135" t="s">
        <v>1539</v>
      </c>
      <c r="BW798" s="116"/>
      <c r="BY798" s="140" t="s">
        <v>1539</v>
      </c>
      <c r="BZ798" s="140" t="s">
        <v>1539</v>
      </c>
      <c r="CA798" s="140" t="s">
        <v>1539</v>
      </c>
      <c r="CB798" s="140" t="s">
        <v>1539</v>
      </c>
      <c r="CC798" s="140" t="s">
        <v>1539</v>
      </c>
      <c r="CD798" s="140" t="s">
        <v>1539</v>
      </c>
      <c r="CE798" s="140" t="s">
        <v>1539</v>
      </c>
      <c r="CF798" s="140" t="s">
        <v>1539</v>
      </c>
      <c r="CG798" s="140" t="s">
        <v>1539</v>
      </c>
      <c r="CH798" s="140" t="s">
        <v>1539</v>
      </c>
      <c r="CI798" s="140" t="s">
        <v>1539</v>
      </c>
      <c r="CJ798" s="140" t="s">
        <v>1539</v>
      </c>
      <c r="CL798" s="140"/>
      <c r="CM798" s="140"/>
      <c r="CN798" s="140"/>
      <c r="CO798" s="140"/>
      <c r="CP798" s="140"/>
      <c r="CQ798" s="140"/>
      <c r="CR798" s="140"/>
      <c r="CS798" s="140"/>
      <c r="CT798" s="140"/>
      <c r="CU798" s="140"/>
      <c r="CV798" s="140"/>
      <c r="CW798" s="140"/>
      <c r="CY798" s="105"/>
      <c r="CZ798" s="105"/>
      <c r="DA798" s="105"/>
      <c r="DB798" s="105"/>
      <c r="DC798" s="105"/>
      <c r="DD798" s="105"/>
      <c r="DE798" s="105"/>
      <c r="DF798" s="105"/>
      <c r="DG798" s="105"/>
      <c r="DH798" s="105"/>
      <c r="DI798" s="105"/>
      <c r="DJ798" s="105"/>
    </row>
    <row r="799" spans="1:114" ht="15" customHeight="1" x14ac:dyDescent="0.25">
      <c r="A799" s="70">
        <v>-76.883388890000006</v>
      </c>
      <c r="B799" s="70">
        <v>1.17894444</v>
      </c>
      <c r="C799" s="71">
        <v>2140</v>
      </c>
      <c r="D799" s="56">
        <v>47010090</v>
      </c>
      <c r="E799" s="56"/>
      <c r="F799" s="207" t="s">
        <v>915</v>
      </c>
      <c r="G799" s="78" t="s">
        <v>1242</v>
      </c>
      <c r="H799" s="73" t="s">
        <v>916</v>
      </c>
      <c r="I799" s="129" t="s">
        <v>1539</v>
      </c>
      <c r="J799" s="129" t="s">
        <v>1539</v>
      </c>
      <c r="K799" s="129" t="s">
        <v>1539</v>
      </c>
      <c r="L799" s="129" t="s">
        <v>1539</v>
      </c>
      <c r="M799" s="129" t="s">
        <v>1539</v>
      </c>
      <c r="N799" s="129" t="s">
        <v>1539</v>
      </c>
      <c r="O799" s="129" t="s">
        <v>1539</v>
      </c>
      <c r="P799" s="129" t="s">
        <v>1539</v>
      </c>
      <c r="Q799" s="129" t="s">
        <v>1539</v>
      </c>
      <c r="R799" s="129" t="s">
        <v>1539</v>
      </c>
      <c r="S799" s="129" t="s">
        <v>1539</v>
      </c>
      <c r="T799" s="129" t="s">
        <v>1539</v>
      </c>
      <c r="U799" s="129" t="s">
        <v>1539</v>
      </c>
      <c r="V799" s="129" t="s">
        <v>1539</v>
      </c>
      <c r="W799" s="129" t="s">
        <v>1539</v>
      </c>
      <c r="X799" s="129" t="s">
        <v>1539</v>
      </c>
      <c r="Y799" s="129" t="s">
        <v>1539</v>
      </c>
      <c r="Z799" s="129" t="s">
        <v>1539</v>
      </c>
      <c r="AA799" s="129" t="s">
        <v>1539</v>
      </c>
      <c r="AB799" s="129" t="s">
        <v>1539</v>
      </c>
      <c r="AC799" s="129" t="s">
        <v>1539</v>
      </c>
      <c r="AD799" s="129" t="s">
        <v>1539</v>
      </c>
      <c r="AE799" s="129" t="s">
        <v>1539</v>
      </c>
      <c r="AF799" s="129" t="s">
        <v>1539</v>
      </c>
      <c r="AG799" s="129" t="s">
        <v>1539</v>
      </c>
      <c r="AH799" s="129" t="s">
        <v>1539</v>
      </c>
      <c r="AI799" s="129" t="s">
        <v>1539</v>
      </c>
      <c r="AJ799" s="129" t="s">
        <v>1539</v>
      </c>
      <c r="AK799" s="129" t="s">
        <v>1539</v>
      </c>
      <c r="AL799" s="129" t="s">
        <v>1539</v>
      </c>
      <c r="AM799" s="129"/>
      <c r="AN799" s="130"/>
      <c r="AO799" s="131"/>
      <c r="AQ799" s="132"/>
      <c r="AR799" s="99"/>
      <c r="AS799" s="133"/>
      <c r="AT799" s="134"/>
      <c r="AU799" s="135" t="s">
        <v>1539</v>
      </c>
      <c r="AV799" s="136"/>
      <c r="AW799" s="140"/>
      <c r="AX799" s="129" t="s">
        <v>1539</v>
      </c>
      <c r="AY799" s="129" t="s">
        <v>1539</v>
      </c>
      <c r="AZ799" s="129" t="s">
        <v>1539</v>
      </c>
      <c r="BA799" s="129" t="s">
        <v>1539</v>
      </c>
      <c r="BB799" s="129" t="s">
        <v>1539</v>
      </c>
      <c r="BC799" s="129" t="s">
        <v>1539</v>
      </c>
      <c r="BD799" s="129" t="s">
        <v>1539</v>
      </c>
      <c r="BE799" s="129"/>
      <c r="BF799" s="129"/>
      <c r="BG799" s="129"/>
      <c r="BH799" s="129"/>
      <c r="BI799" s="129"/>
      <c r="BJ799" s="129"/>
      <c r="BK799" s="129"/>
      <c r="BL799" s="129"/>
      <c r="BM799" s="129"/>
      <c r="BN799" s="137"/>
      <c r="BO799" s="138"/>
      <c r="BP799" s="131"/>
      <c r="BQ799" s="99"/>
      <c r="BR799" s="139"/>
      <c r="BS799" s="132"/>
      <c r="BT799" s="99"/>
      <c r="BU799" s="134"/>
      <c r="BV799" s="135" t="s">
        <v>1539</v>
      </c>
      <c r="BW799" s="116"/>
      <c r="BY799" s="140" t="s">
        <v>1539</v>
      </c>
      <c r="BZ799" s="140" t="s">
        <v>1539</v>
      </c>
      <c r="CA799" s="140" t="s">
        <v>1539</v>
      </c>
      <c r="CB799" s="140" t="s">
        <v>1539</v>
      </c>
      <c r="CC799" s="140" t="s">
        <v>1539</v>
      </c>
      <c r="CD799" s="140" t="s">
        <v>1539</v>
      </c>
      <c r="CE799" s="140" t="s">
        <v>1539</v>
      </c>
      <c r="CF799" s="140" t="s">
        <v>1539</v>
      </c>
      <c r="CG799" s="140" t="s">
        <v>1539</v>
      </c>
      <c r="CH799" s="140" t="s">
        <v>1539</v>
      </c>
      <c r="CI799" s="140" t="s">
        <v>1539</v>
      </c>
      <c r="CJ799" s="140" t="s">
        <v>1539</v>
      </c>
      <c r="CL799" s="140"/>
      <c r="CM799" s="140"/>
      <c r="CN799" s="140"/>
      <c r="CO799" s="140"/>
      <c r="CP799" s="140"/>
      <c r="CQ799" s="140"/>
      <c r="CR799" s="140"/>
      <c r="CS799" s="140"/>
      <c r="CT799" s="140"/>
      <c r="CU799" s="140"/>
      <c r="CV799" s="140"/>
      <c r="CW799" s="140"/>
      <c r="CY799" s="105"/>
      <c r="CZ799" s="105"/>
      <c r="DA799" s="105"/>
      <c r="DB799" s="105"/>
      <c r="DC799" s="105"/>
      <c r="DD799" s="105"/>
      <c r="DE799" s="105"/>
      <c r="DF799" s="105"/>
      <c r="DG799" s="105"/>
      <c r="DH799" s="105"/>
      <c r="DI799" s="105"/>
      <c r="DJ799" s="105"/>
    </row>
    <row r="800" spans="1:114" ht="15" customHeight="1" x14ac:dyDescent="0.25">
      <c r="A800" s="70">
        <v>-76.927250000000001</v>
      </c>
      <c r="B800" s="70">
        <v>0.27927777999999998</v>
      </c>
      <c r="C800" s="71">
        <v>406</v>
      </c>
      <c r="D800" s="56">
        <v>47020010</v>
      </c>
      <c r="E800" s="56"/>
      <c r="F800" s="207" t="s">
        <v>1123</v>
      </c>
      <c r="G800" s="78" t="s">
        <v>1242</v>
      </c>
      <c r="H800" s="73" t="s">
        <v>1307</v>
      </c>
      <c r="I800" s="129" t="s">
        <v>1539</v>
      </c>
      <c r="J800" s="129" t="s">
        <v>1539</v>
      </c>
      <c r="K800" s="129" t="s">
        <v>1539</v>
      </c>
      <c r="L800" s="129" t="s">
        <v>1539</v>
      </c>
      <c r="M800" s="129" t="s">
        <v>1539</v>
      </c>
      <c r="N800" s="129" t="s">
        <v>1539</v>
      </c>
      <c r="O800" s="129" t="s">
        <v>1539</v>
      </c>
      <c r="P800" s="129" t="s">
        <v>1539</v>
      </c>
      <c r="Q800" s="129" t="s">
        <v>1539</v>
      </c>
      <c r="R800" s="129" t="s">
        <v>1539</v>
      </c>
      <c r="S800" s="129" t="s">
        <v>1539</v>
      </c>
      <c r="T800" s="129" t="s">
        <v>1539</v>
      </c>
      <c r="U800" s="129" t="s">
        <v>1539</v>
      </c>
      <c r="V800" s="129" t="s">
        <v>1539</v>
      </c>
      <c r="W800" s="129" t="s">
        <v>1539</v>
      </c>
      <c r="X800" s="129" t="s">
        <v>1539</v>
      </c>
      <c r="Y800" s="129" t="s">
        <v>1539</v>
      </c>
      <c r="Z800" s="129" t="s">
        <v>1539</v>
      </c>
      <c r="AA800" s="129" t="s">
        <v>1539</v>
      </c>
      <c r="AB800" s="129" t="s">
        <v>1539</v>
      </c>
      <c r="AC800" s="129" t="s">
        <v>1539</v>
      </c>
      <c r="AD800" s="129" t="s">
        <v>1539</v>
      </c>
      <c r="AE800" s="129" t="s">
        <v>1539</v>
      </c>
      <c r="AF800" s="129" t="s">
        <v>1539</v>
      </c>
      <c r="AG800" s="129" t="s">
        <v>1539</v>
      </c>
      <c r="AH800" s="129" t="s">
        <v>1539</v>
      </c>
      <c r="AI800" s="129" t="s">
        <v>1539</v>
      </c>
      <c r="AJ800" s="129" t="s">
        <v>1539</v>
      </c>
      <c r="AK800" s="129" t="s">
        <v>1539</v>
      </c>
      <c r="AL800" s="129" t="s">
        <v>1539</v>
      </c>
      <c r="AM800" s="129"/>
      <c r="AN800" s="130"/>
      <c r="AO800" s="131"/>
      <c r="AQ800" s="132"/>
      <c r="AR800" s="99"/>
      <c r="AS800" s="133"/>
      <c r="AT800" s="134"/>
      <c r="AU800" s="135" t="s">
        <v>1539</v>
      </c>
      <c r="AV800" s="136"/>
      <c r="AW800" s="140"/>
      <c r="AX800" s="129" t="s">
        <v>1539</v>
      </c>
      <c r="AY800" s="129" t="s">
        <v>1539</v>
      </c>
      <c r="AZ800" s="129" t="s">
        <v>1539</v>
      </c>
      <c r="BA800" s="129" t="s">
        <v>1539</v>
      </c>
      <c r="BB800" s="129" t="s">
        <v>1539</v>
      </c>
      <c r="BC800" s="129" t="s">
        <v>1539</v>
      </c>
      <c r="BD800" s="129" t="s">
        <v>1539</v>
      </c>
      <c r="BE800" s="129"/>
      <c r="BF800" s="129"/>
      <c r="BG800" s="129"/>
      <c r="BH800" s="129"/>
      <c r="BI800" s="129"/>
      <c r="BJ800" s="129"/>
      <c r="BK800" s="129"/>
      <c r="BL800" s="129"/>
      <c r="BM800" s="129"/>
      <c r="BN800" s="137"/>
      <c r="BO800" s="138"/>
      <c r="BP800" s="131"/>
      <c r="BQ800" s="99"/>
      <c r="BR800" s="139"/>
      <c r="BS800" s="132"/>
      <c r="BT800" s="99"/>
      <c r="BU800" s="134"/>
      <c r="BV800" s="135" t="s">
        <v>1539</v>
      </c>
      <c r="BW800" s="116"/>
      <c r="BY800" s="140" t="s">
        <v>1539</v>
      </c>
      <c r="BZ800" s="140" t="s">
        <v>1539</v>
      </c>
      <c r="CA800" s="140" t="s">
        <v>1539</v>
      </c>
      <c r="CB800" s="140" t="s">
        <v>1539</v>
      </c>
      <c r="CC800" s="140" t="s">
        <v>1539</v>
      </c>
      <c r="CD800" s="140" t="s">
        <v>1539</v>
      </c>
      <c r="CE800" s="140" t="s">
        <v>1539</v>
      </c>
      <c r="CF800" s="140" t="s">
        <v>1539</v>
      </c>
      <c r="CG800" s="140" t="s">
        <v>1539</v>
      </c>
      <c r="CH800" s="140" t="s">
        <v>1539</v>
      </c>
      <c r="CI800" s="140" t="s">
        <v>1539</v>
      </c>
      <c r="CJ800" s="140" t="s">
        <v>1539</v>
      </c>
      <c r="CL800" s="140"/>
      <c r="CM800" s="140"/>
      <c r="CN800" s="140"/>
      <c r="CO800" s="140"/>
      <c r="CP800" s="140"/>
      <c r="CQ800" s="140"/>
      <c r="CR800" s="140"/>
      <c r="CS800" s="140"/>
      <c r="CT800" s="140"/>
      <c r="CU800" s="140"/>
      <c r="CV800" s="140"/>
      <c r="CW800" s="140"/>
      <c r="CY800" s="105"/>
      <c r="CZ800" s="105"/>
      <c r="DA800" s="105"/>
      <c r="DB800" s="105"/>
      <c r="DC800" s="105"/>
      <c r="DD800" s="105"/>
      <c r="DE800" s="105"/>
      <c r="DF800" s="105"/>
      <c r="DG800" s="105"/>
      <c r="DH800" s="105"/>
      <c r="DI800" s="105"/>
      <c r="DJ800" s="105"/>
    </row>
    <row r="801" spans="1:114" ht="15" customHeight="1" x14ac:dyDescent="0.25">
      <c r="A801" s="70">
        <v>-76.933333329999996</v>
      </c>
      <c r="B801" s="70">
        <v>1.1666666699999999</v>
      </c>
      <c r="C801" s="71">
        <v>2065</v>
      </c>
      <c r="D801" s="56">
        <v>47010100</v>
      </c>
      <c r="E801" s="56"/>
      <c r="F801" s="207" t="s">
        <v>302</v>
      </c>
      <c r="G801" s="78" t="s">
        <v>1242</v>
      </c>
      <c r="H801" s="73" t="s">
        <v>1308</v>
      </c>
      <c r="I801" s="129" t="s">
        <v>1539</v>
      </c>
      <c r="J801" s="129" t="s">
        <v>1539</v>
      </c>
      <c r="K801" s="129" t="s">
        <v>1539</v>
      </c>
      <c r="L801" s="129" t="s">
        <v>1539</v>
      </c>
      <c r="M801" s="129" t="s">
        <v>1539</v>
      </c>
      <c r="N801" s="129" t="s">
        <v>1539</v>
      </c>
      <c r="O801" s="129" t="s">
        <v>1539</v>
      </c>
      <c r="P801" s="129" t="s">
        <v>1539</v>
      </c>
      <c r="Q801" s="129" t="s">
        <v>1539</v>
      </c>
      <c r="R801" s="129" t="s">
        <v>1539</v>
      </c>
      <c r="S801" s="129" t="s">
        <v>1539</v>
      </c>
      <c r="T801" s="129" t="s">
        <v>1539</v>
      </c>
      <c r="U801" s="129" t="s">
        <v>1539</v>
      </c>
      <c r="V801" s="129" t="s">
        <v>1539</v>
      </c>
      <c r="W801" s="129" t="s">
        <v>1539</v>
      </c>
      <c r="X801" s="129" t="s">
        <v>1539</v>
      </c>
      <c r="Y801" s="129" t="s">
        <v>1539</v>
      </c>
      <c r="Z801" s="129" t="s">
        <v>1539</v>
      </c>
      <c r="AA801" s="129" t="s">
        <v>1539</v>
      </c>
      <c r="AB801" s="129" t="s">
        <v>1539</v>
      </c>
      <c r="AC801" s="129" t="s">
        <v>1539</v>
      </c>
      <c r="AD801" s="129" t="s">
        <v>1539</v>
      </c>
      <c r="AE801" s="129" t="s">
        <v>1539</v>
      </c>
      <c r="AF801" s="129" t="s">
        <v>1539</v>
      </c>
      <c r="AG801" s="129" t="s">
        <v>1539</v>
      </c>
      <c r="AH801" s="129" t="s">
        <v>1539</v>
      </c>
      <c r="AI801" s="129" t="s">
        <v>1539</v>
      </c>
      <c r="AJ801" s="129" t="s">
        <v>1539</v>
      </c>
      <c r="AK801" s="129" t="s">
        <v>1539</v>
      </c>
      <c r="AL801" s="129" t="s">
        <v>1539</v>
      </c>
      <c r="AM801" s="129"/>
      <c r="AN801" s="130"/>
      <c r="AO801" s="131"/>
      <c r="AQ801" s="132"/>
      <c r="AR801" s="99"/>
      <c r="AS801" s="133"/>
      <c r="AT801" s="134"/>
      <c r="AU801" s="135" t="s">
        <v>1539</v>
      </c>
      <c r="AV801" s="136"/>
      <c r="AW801" s="140"/>
      <c r="AX801" s="129" t="s">
        <v>1539</v>
      </c>
      <c r="AY801" s="129" t="s">
        <v>1539</v>
      </c>
      <c r="AZ801" s="129" t="s">
        <v>1539</v>
      </c>
      <c r="BA801" s="129" t="s">
        <v>1539</v>
      </c>
      <c r="BB801" s="129" t="s">
        <v>1539</v>
      </c>
      <c r="BC801" s="129" t="s">
        <v>1539</v>
      </c>
      <c r="BD801" s="129" t="s">
        <v>1539</v>
      </c>
      <c r="BE801" s="129"/>
      <c r="BF801" s="129"/>
      <c r="BG801" s="129"/>
      <c r="BH801" s="129"/>
      <c r="BI801" s="129"/>
      <c r="BJ801" s="129"/>
      <c r="BK801" s="129"/>
      <c r="BL801" s="129"/>
      <c r="BM801" s="129"/>
      <c r="BN801" s="137"/>
      <c r="BO801" s="138"/>
      <c r="BP801" s="131"/>
      <c r="BQ801" s="99"/>
      <c r="BR801" s="139"/>
      <c r="BS801" s="132"/>
      <c r="BT801" s="99"/>
      <c r="BU801" s="134"/>
      <c r="BV801" s="135" t="s">
        <v>1539</v>
      </c>
      <c r="BW801" s="116"/>
      <c r="BY801" s="140" t="s">
        <v>1539</v>
      </c>
      <c r="BZ801" s="140" t="s">
        <v>1539</v>
      </c>
      <c r="CA801" s="140" t="s">
        <v>1539</v>
      </c>
      <c r="CB801" s="140" t="s">
        <v>1539</v>
      </c>
      <c r="CC801" s="140" t="s">
        <v>1539</v>
      </c>
      <c r="CD801" s="140" t="s">
        <v>1539</v>
      </c>
      <c r="CE801" s="140" t="s">
        <v>1539</v>
      </c>
      <c r="CF801" s="140" t="s">
        <v>1539</v>
      </c>
      <c r="CG801" s="140" t="s">
        <v>1539</v>
      </c>
      <c r="CH801" s="140" t="s">
        <v>1539</v>
      </c>
      <c r="CI801" s="140" t="s">
        <v>1539</v>
      </c>
      <c r="CJ801" s="140" t="s">
        <v>1539</v>
      </c>
      <c r="CL801" s="140"/>
      <c r="CM801" s="140"/>
      <c r="CN801" s="140"/>
      <c r="CO801" s="140"/>
      <c r="CP801" s="140"/>
      <c r="CQ801" s="140"/>
      <c r="CR801" s="140"/>
      <c r="CS801" s="140"/>
      <c r="CT801" s="140"/>
      <c r="CU801" s="140"/>
      <c r="CV801" s="140"/>
      <c r="CW801" s="140"/>
      <c r="CY801" s="105"/>
      <c r="CZ801" s="105"/>
      <c r="DA801" s="105"/>
      <c r="DB801" s="105"/>
      <c r="DC801" s="105"/>
      <c r="DD801" s="105"/>
      <c r="DE801" s="105"/>
      <c r="DF801" s="105"/>
      <c r="DG801" s="105"/>
      <c r="DH801" s="105"/>
      <c r="DI801" s="105"/>
      <c r="DJ801" s="105"/>
    </row>
    <row r="802" spans="1:114" ht="15" customHeight="1" x14ac:dyDescent="0.25">
      <c r="A802" s="70">
        <v>-76.844999999999999</v>
      </c>
      <c r="B802" s="70">
        <v>1.1454166699999999</v>
      </c>
      <c r="C802" s="71">
        <v>3000</v>
      </c>
      <c r="D802" s="56">
        <v>47010180</v>
      </c>
      <c r="E802" s="56"/>
      <c r="F802" s="207" t="s">
        <v>1309</v>
      </c>
      <c r="G802" s="78" t="s">
        <v>1242</v>
      </c>
      <c r="H802" s="73" t="s">
        <v>916</v>
      </c>
      <c r="I802" s="129" t="s">
        <v>1539</v>
      </c>
      <c r="J802" s="129" t="s">
        <v>1539</v>
      </c>
      <c r="K802" s="129" t="s">
        <v>1539</v>
      </c>
      <c r="L802" s="129" t="s">
        <v>1539</v>
      </c>
      <c r="M802" s="129" t="s">
        <v>1539</v>
      </c>
      <c r="N802" s="129" t="s">
        <v>1539</v>
      </c>
      <c r="O802" s="129" t="s">
        <v>1539</v>
      </c>
      <c r="P802" s="129" t="s">
        <v>1539</v>
      </c>
      <c r="Q802" s="129" t="s">
        <v>1539</v>
      </c>
      <c r="R802" s="129" t="s">
        <v>1539</v>
      </c>
      <c r="S802" s="129" t="s">
        <v>1539</v>
      </c>
      <c r="T802" s="129" t="s">
        <v>1539</v>
      </c>
      <c r="U802" s="129" t="s">
        <v>1539</v>
      </c>
      <c r="V802" s="129" t="s">
        <v>1539</v>
      </c>
      <c r="W802" s="129" t="s">
        <v>1539</v>
      </c>
      <c r="X802" s="129" t="s">
        <v>1539</v>
      </c>
      <c r="Y802" s="129" t="s">
        <v>1539</v>
      </c>
      <c r="Z802" s="129" t="s">
        <v>1539</v>
      </c>
      <c r="AA802" s="129" t="s">
        <v>1539</v>
      </c>
      <c r="AB802" s="129" t="s">
        <v>1539</v>
      </c>
      <c r="AC802" s="129" t="s">
        <v>1539</v>
      </c>
      <c r="AD802" s="129" t="s">
        <v>1539</v>
      </c>
      <c r="AE802" s="129" t="s">
        <v>1539</v>
      </c>
      <c r="AF802" s="129" t="s">
        <v>1539</v>
      </c>
      <c r="AG802" s="129" t="s">
        <v>1539</v>
      </c>
      <c r="AH802" s="129" t="s">
        <v>1539</v>
      </c>
      <c r="AI802" s="129" t="s">
        <v>1539</v>
      </c>
      <c r="AJ802" s="129" t="s">
        <v>1539</v>
      </c>
      <c r="AK802" s="129" t="s">
        <v>1539</v>
      </c>
      <c r="AL802" s="129" t="s">
        <v>1539</v>
      </c>
      <c r="AM802" s="129"/>
      <c r="AN802" s="130"/>
      <c r="AO802" s="131"/>
      <c r="AQ802" s="132"/>
      <c r="AR802" s="99"/>
      <c r="AS802" s="133"/>
      <c r="AT802" s="134"/>
      <c r="AU802" s="135" t="s">
        <v>1539</v>
      </c>
      <c r="AV802" s="136"/>
      <c r="AW802" s="140"/>
      <c r="AX802" s="129" t="s">
        <v>1539</v>
      </c>
      <c r="AY802" s="129" t="s">
        <v>1539</v>
      </c>
      <c r="AZ802" s="129" t="s">
        <v>1539</v>
      </c>
      <c r="BA802" s="129" t="s">
        <v>1539</v>
      </c>
      <c r="BB802" s="129" t="s">
        <v>1539</v>
      </c>
      <c r="BC802" s="129" t="s">
        <v>1539</v>
      </c>
      <c r="BD802" s="129" t="s">
        <v>1539</v>
      </c>
      <c r="BE802" s="129"/>
      <c r="BF802" s="129"/>
      <c r="BG802" s="129"/>
      <c r="BH802" s="129"/>
      <c r="BI802" s="129"/>
      <c r="BJ802" s="129"/>
      <c r="BK802" s="129"/>
      <c r="BL802" s="129"/>
      <c r="BM802" s="129"/>
      <c r="BN802" s="137"/>
      <c r="BO802" s="138"/>
      <c r="BP802" s="131"/>
      <c r="BQ802" s="99"/>
      <c r="BR802" s="139"/>
      <c r="BS802" s="132"/>
      <c r="BT802" s="99"/>
      <c r="BU802" s="134"/>
      <c r="BV802" s="135" t="s">
        <v>1539</v>
      </c>
      <c r="BW802" s="116"/>
      <c r="BY802" s="140" t="s">
        <v>1539</v>
      </c>
      <c r="BZ802" s="140" t="s">
        <v>1539</v>
      </c>
      <c r="CA802" s="140" t="s">
        <v>1539</v>
      </c>
      <c r="CB802" s="140" t="s">
        <v>1539</v>
      </c>
      <c r="CC802" s="140" t="s">
        <v>1539</v>
      </c>
      <c r="CD802" s="140" t="s">
        <v>1539</v>
      </c>
      <c r="CE802" s="140" t="s">
        <v>1539</v>
      </c>
      <c r="CF802" s="140" t="s">
        <v>1539</v>
      </c>
      <c r="CG802" s="140" t="s">
        <v>1539</v>
      </c>
      <c r="CH802" s="140" t="s">
        <v>1539</v>
      </c>
      <c r="CI802" s="140" t="s">
        <v>1539</v>
      </c>
      <c r="CJ802" s="140" t="s">
        <v>1539</v>
      </c>
      <c r="CL802" s="140"/>
      <c r="CM802" s="140"/>
      <c r="CN802" s="140"/>
      <c r="CO802" s="140"/>
      <c r="CP802" s="140"/>
      <c r="CQ802" s="140"/>
      <c r="CR802" s="140"/>
      <c r="CS802" s="140"/>
      <c r="CT802" s="140"/>
      <c r="CU802" s="140"/>
      <c r="CV802" s="140"/>
      <c r="CW802" s="140"/>
      <c r="CY802" s="105"/>
      <c r="CZ802" s="105"/>
      <c r="DA802" s="105"/>
      <c r="DB802" s="105"/>
      <c r="DC802" s="105"/>
      <c r="DD802" s="105"/>
      <c r="DE802" s="105"/>
      <c r="DF802" s="105"/>
      <c r="DG802" s="105"/>
      <c r="DH802" s="105"/>
      <c r="DI802" s="105"/>
      <c r="DJ802" s="105"/>
    </row>
    <row r="803" spans="1:114" ht="15" customHeight="1" x14ac:dyDescent="0.25">
      <c r="A803" s="70">
        <v>-76.605166670000003</v>
      </c>
      <c r="B803" s="70">
        <v>0.68591667000000001</v>
      </c>
      <c r="C803" s="71">
        <v>300</v>
      </c>
      <c r="D803" s="56">
        <v>47010110</v>
      </c>
      <c r="E803" s="56"/>
      <c r="F803" s="207" t="s">
        <v>1310</v>
      </c>
      <c r="G803" s="78" t="s">
        <v>1242</v>
      </c>
      <c r="H803" s="73" t="s">
        <v>1311</v>
      </c>
      <c r="I803" s="129" t="s">
        <v>1539</v>
      </c>
      <c r="J803" s="129" t="s">
        <v>1539</v>
      </c>
      <c r="K803" s="129" t="s">
        <v>1539</v>
      </c>
      <c r="L803" s="129" t="s">
        <v>1539</v>
      </c>
      <c r="M803" s="129" t="s">
        <v>1539</v>
      </c>
      <c r="N803" s="129" t="s">
        <v>1539</v>
      </c>
      <c r="O803" s="129" t="s">
        <v>1539</v>
      </c>
      <c r="P803" s="129" t="s">
        <v>1539</v>
      </c>
      <c r="Q803" s="129" t="s">
        <v>1539</v>
      </c>
      <c r="R803" s="129" t="s">
        <v>1539</v>
      </c>
      <c r="S803" s="129" t="s">
        <v>1539</v>
      </c>
      <c r="T803" s="129" t="s">
        <v>1539</v>
      </c>
      <c r="U803" s="129" t="s">
        <v>1539</v>
      </c>
      <c r="V803" s="129" t="s">
        <v>1539</v>
      </c>
      <c r="W803" s="129" t="s">
        <v>1539</v>
      </c>
      <c r="X803" s="129" t="s">
        <v>1539</v>
      </c>
      <c r="Y803" s="129" t="s">
        <v>1539</v>
      </c>
      <c r="Z803" s="129" t="s">
        <v>1539</v>
      </c>
      <c r="AA803" s="129" t="s">
        <v>1539</v>
      </c>
      <c r="AB803" s="129" t="s">
        <v>1539</v>
      </c>
      <c r="AC803" s="129" t="s">
        <v>1539</v>
      </c>
      <c r="AD803" s="129" t="s">
        <v>1539</v>
      </c>
      <c r="AE803" s="129" t="s">
        <v>1539</v>
      </c>
      <c r="AF803" s="129" t="s">
        <v>1539</v>
      </c>
      <c r="AG803" s="129" t="s">
        <v>1539</v>
      </c>
      <c r="AH803" s="129" t="s">
        <v>1539</v>
      </c>
      <c r="AI803" s="129" t="s">
        <v>1539</v>
      </c>
      <c r="AJ803" s="129" t="s">
        <v>1539</v>
      </c>
      <c r="AK803" s="129" t="s">
        <v>1539</v>
      </c>
      <c r="AL803" s="129" t="s">
        <v>1539</v>
      </c>
      <c r="AM803" s="129"/>
      <c r="AN803" s="130"/>
      <c r="AO803" s="131"/>
      <c r="AQ803" s="132"/>
      <c r="AR803" s="99"/>
      <c r="AS803" s="133"/>
      <c r="AT803" s="134"/>
      <c r="AU803" s="135" t="s">
        <v>1539</v>
      </c>
      <c r="AV803" s="136"/>
      <c r="AW803" s="140"/>
      <c r="AX803" s="129" t="s">
        <v>1539</v>
      </c>
      <c r="AY803" s="129" t="s">
        <v>1539</v>
      </c>
      <c r="AZ803" s="129" t="s">
        <v>1539</v>
      </c>
      <c r="BA803" s="129" t="s">
        <v>1539</v>
      </c>
      <c r="BB803" s="129" t="s">
        <v>1539</v>
      </c>
      <c r="BC803" s="129" t="s">
        <v>1539</v>
      </c>
      <c r="BD803" s="129" t="s">
        <v>1539</v>
      </c>
      <c r="BE803" s="129"/>
      <c r="BF803" s="129"/>
      <c r="BG803" s="129"/>
      <c r="BH803" s="129"/>
      <c r="BI803" s="129"/>
      <c r="BJ803" s="129"/>
      <c r="BK803" s="129"/>
      <c r="BL803" s="129"/>
      <c r="BM803" s="129"/>
      <c r="BN803" s="137"/>
      <c r="BO803" s="138"/>
      <c r="BP803" s="131"/>
      <c r="BQ803" s="99"/>
      <c r="BR803" s="139"/>
      <c r="BS803" s="132"/>
      <c r="BT803" s="99"/>
      <c r="BU803" s="134"/>
      <c r="BV803" s="135" t="s">
        <v>1539</v>
      </c>
      <c r="BW803" s="116"/>
      <c r="BY803" s="140" t="s">
        <v>1539</v>
      </c>
      <c r="BZ803" s="140" t="s">
        <v>1539</v>
      </c>
      <c r="CA803" s="140" t="s">
        <v>1539</v>
      </c>
      <c r="CB803" s="140" t="s">
        <v>1539</v>
      </c>
      <c r="CC803" s="140" t="s">
        <v>1539</v>
      </c>
      <c r="CD803" s="140" t="s">
        <v>1539</v>
      </c>
      <c r="CE803" s="140" t="s">
        <v>1539</v>
      </c>
      <c r="CF803" s="140" t="s">
        <v>1539</v>
      </c>
      <c r="CG803" s="140" t="s">
        <v>1539</v>
      </c>
      <c r="CH803" s="140" t="s">
        <v>1539</v>
      </c>
      <c r="CI803" s="140" t="s">
        <v>1539</v>
      </c>
      <c r="CJ803" s="140" t="s">
        <v>1539</v>
      </c>
      <c r="CL803" s="140"/>
      <c r="CM803" s="140"/>
      <c r="CN803" s="140"/>
      <c r="CO803" s="140"/>
      <c r="CP803" s="140"/>
      <c r="CQ803" s="140"/>
      <c r="CR803" s="140"/>
      <c r="CS803" s="140"/>
      <c r="CT803" s="140"/>
      <c r="CU803" s="140"/>
      <c r="CV803" s="140"/>
      <c r="CW803" s="140"/>
      <c r="CY803" s="105"/>
      <c r="CZ803" s="105"/>
      <c r="DA803" s="105"/>
      <c r="DB803" s="105"/>
      <c r="DC803" s="105"/>
      <c r="DD803" s="105"/>
      <c r="DE803" s="105"/>
      <c r="DF803" s="105"/>
      <c r="DG803" s="105"/>
      <c r="DH803" s="105"/>
      <c r="DI803" s="105"/>
      <c r="DJ803" s="105"/>
    </row>
    <row r="804" spans="1:114" ht="15" customHeight="1" x14ac:dyDescent="0.25">
      <c r="A804" s="70">
        <v>-76.787861109999994</v>
      </c>
      <c r="B804" s="70">
        <v>2.2322500000000001</v>
      </c>
      <c r="C804" s="71">
        <v>1288</v>
      </c>
      <c r="D804" s="56">
        <v>52010050</v>
      </c>
      <c r="E804" s="56"/>
      <c r="F804" s="207" t="s">
        <v>1312</v>
      </c>
      <c r="G804" s="79" t="s">
        <v>98</v>
      </c>
      <c r="H804" s="82" t="s">
        <v>1303</v>
      </c>
      <c r="I804" s="129" t="s">
        <v>1539</v>
      </c>
      <c r="J804" s="129" t="s">
        <v>1539</v>
      </c>
      <c r="K804" s="129" t="s">
        <v>1539</v>
      </c>
      <c r="L804" s="129" t="s">
        <v>1539</v>
      </c>
      <c r="M804" s="129" t="s">
        <v>1539</v>
      </c>
      <c r="N804" s="129" t="s">
        <v>1539</v>
      </c>
      <c r="O804" s="129" t="s">
        <v>1539</v>
      </c>
      <c r="P804" s="129" t="s">
        <v>1539</v>
      </c>
      <c r="Q804" s="129" t="s">
        <v>1539</v>
      </c>
      <c r="R804" s="129" t="s">
        <v>1539</v>
      </c>
      <c r="S804" s="129" t="s">
        <v>1539</v>
      </c>
      <c r="T804" s="129" t="s">
        <v>1539</v>
      </c>
      <c r="U804" s="129" t="s">
        <v>1539</v>
      </c>
      <c r="V804" s="129" t="s">
        <v>1539</v>
      </c>
      <c r="W804" s="129" t="s">
        <v>1539</v>
      </c>
      <c r="X804" s="129" t="s">
        <v>1539</v>
      </c>
      <c r="Y804" s="129" t="s">
        <v>1539</v>
      </c>
      <c r="Z804" s="129" t="s">
        <v>1539</v>
      </c>
      <c r="AA804" s="129" t="s">
        <v>1539</v>
      </c>
      <c r="AB804" s="129" t="s">
        <v>1539</v>
      </c>
      <c r="AC804" s="129" t="s">
        <v>1539</v>
      </c>
      <c r="AD804" s="129" t="s">
        <v>1539</v>
      </c>
      <c r="AE804" s="129" t="s">
        <v>1539</v>
      </c>
      <c r="AF804" s="129" t="s">
        <v>1539</v>
      </c>
      <c r="AG804" s="129" t="s">
        <v>1539</v>
      </c>
      <c r="AH804" s="129" t="s">
        <v>1539</v>
      </c>
      <c r="AI804" s="129" t="s">
        <v>1539</v>
      </c>
      <c r="AJ804" s="129" t="s">
        <v>1539</v>
      </c>
      <c r="AK804" s="129" t="s">
        <v>1539</v>
      </c>
      <c r="AL804" s="129" t="s">
        <v>1539</v>
      </c>
      <c r="AM804" s="129"/>
      <c r="AN804" s="130"/>
      <c r="AO804" s="131"/>
      <c r="AQ804" s="132"/>
      <c r="AR804" s="99"/>
      <c r="AS804" s="133"/>
      <c r="AT804" s="134"/>
      <c r="AU804" s="135" t="s">
        <v>1539</v>
      </c>
      <c r="AV804" s="136"/>
      <c r="AW804" s="140"/>
      <c r="AX804" s="129" t="s">
        <v>1539</v>
      </c>
      <c r="AY804" s="129" t="s">
        <v>1539</v>
      </c>
      <c r="AZ804" s="129" t="s">
        <v>1539</v>
      </c>
      <c r="BA804" s="129" t="s">
        <v>1539</v>
      </c>
      <c r="BB804" s="129" t="s">
        <v>1539</v>
      </c>
      <c r="BC804" s="129" t="s">
        <v>1539</v>
      </c>
      <c r="BD804" s="129" t="s">
        <v>1539</v>
      </c>
      <c r="BE804" s="129"/>
      <c r="BF804" s="129"/>
      <c r="BG804" s="129"/>
      <c r="BH804" s="129"/>
      <c r="BI804" s="129"/>
      <c r="BJ804" s="129"/>
      <c r="BK804" s="129"/>
      <c r="BL804" s="129"/>
      <c r="BM804" s="129"/>
      <c r="BN804" s="137"/>
      <c r="BO804" s="138"/>
      <c r="BP804" s="131"/>
      <c r="BQ804" s="99"/>
      <c r="BR804" s="139"/>
      <c r="BS804" s="132"/>
      <c r="BT804" s="99"/>
      <c r="BU804" s="134"/>
      <c r="BV804" s="135" t="s">
        <v>1539</v>
      </c>
      <c r="BW804" s="116"/>
      <c r="BY804" s="140" t="s">
        <v>1539</v>
      </c>
      <c r="BZ804" s="140" t="s">
        <v>1539</v>
      </c>
      <c r="CA804" s="140" t="s">
        <v>1539</v>
      </c>
      <c r="CB804" s="140" t="s">
        <v>1539</v>
      </c>
      <c r="CC804" s="140" t="s">
        <v>1539</v>
      </c>
      <c r="CD804" s="140" t="s">
        <v>1539</v>
      </c>
      <c r="CE804" s="140" t="s">
        <v>1539</v>
      </c>
      <c r="CF804" s="140" t="s">
        <v>1539</v>
      </c>
      <c r="CG804" s="140" t="s">
        <v>1539</v>
      </c>
      <c r="CH804" s="140" t="s">
        <v>1539</v>
      </c>
      <c r="CI804" s="140" t="s">
        <v>1539</v>
      </c>
      <c r="CJ804" s="140" t="s">
        <v>1539</v>
      </c>
      <c r="CL804" s="140"/>
      <c r="CM804" s="140"/>
      <c r="CN804" s="140"/>
      <c r="CO804" s="140"/>
      <c r="CP804" s="140"/>
      <c r="CQ804" s="140"/>
      <c r="CR804" s="140"/>
      <c r="CS804" s="140"/>
      <c r="CT804" s="140"/>
      <c r="CU804" s="140"/>
      <c r="CV804" s="140"/>
      <c r="CW804" s="140"/>
      <c r="CY804" s="105"/>
      <c r="CZ804" s="105"/>
      <c r="DA804" s="105"/>
      <c r="DB804" s="105"/>
      <c r="DC804" s="105"/>
      <c r="DD804" s="105"/>
      <c r="DE804" s="105"/>
      <c r="DF804" s="105"/>
      <c r="DG804" s="105"/>
      <c r="DH804" s="105"/>
      <c r="DI804" s="105"/>
      <c r="DJ804" s="105"/>
    </row>
    <row r="805" spans="1:114" ht="15" customHeight="1" x14ac:dyDescent="0.25">
      <c r="A805" s="70">
        <v>-76.983333329999994</v>
      </c>
      <c r="B805" s="70">
        <v>1.18333333</v>
      </c>
      <c r="C805" s="71">
        <v>2280</v>
      </c>
      <c r="D805" s="56">
        <v>47010170</v>
      </c>
      <c r="E805" s="56"/>
      <c r="F805" s="207" t="s">
        <v>1313</v>
      </c>
      <c r="G805" s="78" t="s">
        <v>1242</v>
      </c>
      <c r="H805" s="73" t="s">
        <v>1259</v>
      </c>
      <c r="I805" s="129" t="s">
        <v>1539</v>
      </c>
      <c r="J805" s="129" t="s">
        <v>1539</v>
      </c>
      <c r="K805" s="129" t="s">
        <v>1539</v>
      </c>
      <c r="L805" s="129" t="s">
        <v>1539</v>
      </c>
      <c r="M805" s="129" t="s">
        <v>1539</v>
      </c>
      <c r="N805" s="129" t="s">
        <v>1539</v>
      </c>
      <c r="O805" s="129" t="s">
        <v>1539</v>
      </c>
      <c r="P805" s="129" t="s">
        <v>1539</v>
      </c>
      <c r="Q805" s="129" t="s">
        <v>1539</v>
      </c>
      <c r="R805" s="129" t="s">
        <v>1539</v>
      </c>
      <c r="S805" s="129" t="s">
        <v>1539</v>
      </c>
      <c r="T805" s="129" t="s">
        <v>1539</v>
      </c>
      <c r="U805" s="129" t="s">
        <v>1539</v>
      </c>
      <c r="V805" s="129" t="s">
        <v>1539</v>
      </c>
      <c r="W805" s="129" t="s">
        <v>1539</v>
      </c>
      <c r="X805" s="129" t="s">
        <v>1539</v>
      </c>
      <c r="Y805" s="129" t="s">
        <v>1539</v>
      </c>
      <c r="Z805" s="129" t="s">
        <v>1539</v>
      </c>
      <c r="AA805" s="129" t="s">
        <v>1539</v>
      </c>
      <c r="AB805" s="129" t="s">
        <v>1539</v>
      </c>
      <c r="AC805" s="129" t="s">
        <v>1539</v>
      </c>
      <c r="AD805" s="129" t="s">
        <v>1539</v>
      </c>
      <c r="AE805" s="129" t="s">
        <v>1539</v>
      </c>
      <c r="AF805" s="129" t="s">
        <v>1539</v>
      </c>
      <c r="AG805" s="129" t="s">
        <v>1539</v>
      </c>
      <c r="AH805" s="129" t="s">
        <v>1539</v>
      </c>
      <c r="AI805" s="129" t="s">
        <v>1539</v>
      </c>
      <c r="AJ805" s="129" t="s">
        <v>1539</v>
      </c>
      <c r="AK805" s="129" t="s">
        <v>1539</v>
      </c>
      <c r="AL805" s="129" t="s">
        <v>1539</v>
      </c>
      <c r="AM805" s="129"/>
      <c r="AN805" s="130"/>
      <c r="AO805" s="131"/>
      <c r="AQ805" s="132"/>
      <c r="AR805" s="99"/>
      <c r="AS805" s="133"/>
      <c r="AT805" s="134"/>
      <c r="AU805" s="135" t="s">
        <v>1539</v>
      </c>
      <c r="AV805" s="136"/>
      <c r="AW805" s="140"/>
      <c r="AX805" s="129" t="s">
        <v>1539</v>
      </c>
      <c r="AY805" s="129" t="s">
        <v>1539</v>
      </c>
      <c r="AZ805" s="129" t="s">
        <v>1539</v>
      </c>
      <c r="BA805" s="129" t="s">
        <v>1539</v>
      </c>
      <c r="BB805" s="129" t="s">
        <v>1539</v>
      </c>
      <c r="BC805" s="129" t="s">
        <v>1539</v>
      </c>
      <c r="BD805" s="129" t="s">
        <v>1539</v>
      </c>
      <c r="BE805" s="129"/>
      <c r="BF805" s="129"/>
      <c r="BG805" s="129"/>
      <c r="BH805" s="129"/>
      <c r="BI805" s="129"/>
      <c r="BJ805" s="129"/>
      <c r="BK805" s="129"/>
      <c r="BL805" s="129"/>
      <c r="BM805" s="129"/>
      <c r="BN805" s="137"/>
      <c r="BO805" s="138"/>
      <c r="BP805" s="131"/>
      <c r="BQ805" s="99"/>
      <c r="BR805" s="139"/>
      <c r="BS805" s="132"/>
      <c r="BT805" s="99"/>
      <c r="BU805" s="134"/>
      <c r="BV805" s="135" t="s">
        <v>1539</v>
      </c>
      <c r="BW805" s="116"/>
      <c r="BY805" s="140" t="s">
        <v>1539</v>
      </c>
      <c r="BZ805" s="140" t="s">
        <v>1539</v>
      </c>
      <c r="CA805" s="140" t="s">
        <v>1539</v>
      </c>
      <c r="CB805" s="140" t="s">
        <v>1539</v>
      </c>
      <c r="CC805" s="140" t="s">
        <v>1539</v>
      </c>
      <c r="CD805" s="140" t="s">
        <v>1539</v>
      </c>
      <c r="CE805" s="140" t="s">
        <v>1539</v>
      </c>
      <c r="CF805" s="140" t="s">
        <v>1539</v>
      </c>
      <c r="CG805" s="140" t="s">
        <v>1539</v>
      </c>
      <c r="CH805" s="140" t="s">
        <v>1539</v>
      </c>
      <c r="CI805" s="140" t="s">
        <v>1539</v>
      </c>
      <c r="CJ805" s="140" t="s">
        <v>1539</v>
      </c>
      <c r="CL805" s="140"/>
      <c r="CM805" s="140"/>
      <c r="CN805" s="140"/>
      <c r="CO805" s="140"/>
      <c r="CP805" s="140"/>
      <c r="CQ805" s="140"/>
      <c r="CR805" s="140"/>
      <c r="CS805" s="140"/>
      <c r="CT805" s="140"/>
      <c r="CU805" s="140"/>
      <c r="CV805" s="140"/>
      <c r="CW805" s="140"/>
      <c r="CY805" s="105"/>
      <c r="CZ805" s="105"/>
      <c r="DA805" s="105"/>
      <c r="DB805" s="105"/>
      <c r="DC805" s="105"/>
      <c r="DD805" s="105"/>
      <c r="DE805" s="105"/>
      <c r="DF805" s="105"/>
      <c r="DG805" s="105"/>
      <c r="DH805" s="105"/>
      <c r="DI805" s="105"/>
      <c r="DJ805" s="105"/>
    </row>
    <row r="806" spans="1:114" ht="15" customHeight="1" x14ac:dyDescent="0.25">
      <c r="A806" s="70">
        <v>-77.03052778</v>
      </c>
      <c r="B806" s="70">
        <v>1.3973333299999999</v>
      </c>
      <c r="C806" s="71">
        <v>1800</v>
      </c>
      <c r="D806" s="56">
        <v>52040050</v>
      </c>
      <c r="E806" s="56"/>
      <c r="F806" s="207" t="s">
        <v>1314</v>
      </c>
      <c r="G806" s="57" t="s">
        <v>104</v>
      </c>
      <c r="H806" s="82" t="s">
        <v>1315</v>
      </c>
      <c r="I806" s="129" t="s">
        <v>1539</v>
      </c>
      <c r="J806" s="129" t="s">
        <v>1539</v>
      </c>
      <c r="K806" s="129" t="s">
        <v>1539</v>
      </c>
      <c r="L806" s="129" t="s">
        <v>1539</v>
      </c>
      <c r="M806" s="129" t="s">
        <v>1539</v>
      </c>
      <c r="N806" s="129" t="s">
        <v>1539</v>
      </c>
      <c r="O806" s="129" t="s">
        <v>1539</v>
      </c>
      <c r="P806" s="129" t="s">
        <v>1539</v>
      </c>
      <c r="Q806" s="129" t="s">
        <v>1539</v>
      </c>
      <c r="R806" s="129" t="s">
        <v>1539</v>
      </c>
      <c r="S806" s="129" t="s">
        <v>1539</v>
      </c>
      <c r="T806" s="129" t="s">
        <v>1539</v>
      </c>
      <c r="U806" s="129" t="s">
        <v>1539</v>
      </c>
      <c r="V806" s="129" t="s">
        <v>1539</v>
      </c>
      <c r="W806" s="129" t="s">
        <v>1539</v>
      </c>
      <c r="X806" s="129" t="s">
        <v>1539</v>
      </c>
      <c r="Y806" s="129" t="s">
        <v>1539</v>
      </c>
      <c r="Z806" s="129" t="s">
        <v>1539</v>
      </c>
      <c r="AA806" s="129" t="s">
        <v>1539</v>
      </c>
      <c r="AB806" s="129" t="s">
        <v>1539</v>
      </c>
      <c r="AC806" s="129" t="s">
        <v>1539</v>
      </c>
      <c r="AD806" s="129" t="s">
        <v>1539</v>
      </c>
      <c r="AE806" s="129" t="s">
        <v>1539</v>
      </c>
      <c r="AF806" s="129" t="s">
        <v>1539</v>
      </c>
      <c r="AG806" s="129" t="s">
        <v>1539</v>
      </c>
      <c r="AH806" s="129" t="s">
        <v>1539</v>
      </c>
      <c r="AI806" s="129" t="s">
        <v>1539</v>
      </c>
      <c r="AJ806" s="129" t="s">
        <v>1539</v>
      </c>
      <c r="AK806" s="129" t="s">
        <v>1539</v>
      </c>
      <c r="AL806" s="129" t="s">
        <v>1539</v>
      </c>
      <c r="AM806" s="129"/>
      <c r="AN806" s="130"/>
      <c r="AO806" s="131"/>
      <c r="AQ806" s="132"/>
      <c r="AR806" s="99"/>
      <c r="AS806" s="133"/>
      <c r="AT806" s="134"/>
      <c r="AU806" s="135" t="s">
        <v>1539</v>
      </c>
      <c r="AV806" s="136"/>
      <c r="AW806" s="140"/>
      <c r="AX806" s="129" t="s">
        <v>1539</v>
      </c>
      <c r="AY806" s="129" t="s">
        <v>1539</v>
      </c>
      <c r="AZ806" s="129" t="s">
        <v>1539</v>
      </c>
      <c r="BA806" s="129" t="s">
        <v>1539</v>
      </c>
      <c r="BB806" s="129" t="s">
        <v>1539</v>
      </c>
      <c r="BC806" s="129" t="s">
        <v>1539</v>
      </c>
      <c r="BD806" s="129" t="s">
        <v>1539</v>
      </c>
      <c r="BE806" s="129"/>
      <c r="BF806" s="129"/>
      <c r="BG806" s="129"/>
      <c r="BH806" s="129"/>
      <c r="BI806" s="129"/>
      <c r="BJ806" s="129"/>
      <c r="BK806" s="129"/>
      <c r="BL806" s="129"/>
      <c r="BM806" s="129"/>
      <c r="BN806" s="137"/>
      <c r="BO806" s="138"/>
      <c r="BP806" s="131"/>
      <c r="BQ806" s="99"/>
      <c r="BR806" s="139"/>
      <c r="BS806" s="132"/>
      <c r="BT806" s="99"/>
      <c r="BU806" s="134"/>
      <c r="BV806" s="135" t="s">
        <v>1539</v>
      </c>
      <c r="BW806" s="116"/>
      <c r="BY806" s="140" t="s">
        <v>1539</v>
      </c>
      <c r="BZ806" s="140" t="s">
        <v>1539</v>
      </c>
      <c r="CA806" s="140" t="s">
        <v>1539</v>
      </c>
      <c r="CB806" s="140" t="s">
        <v>1539</v>
      </c>
      <c r="CC806" s="140" t="s">
        <v>1539</v>
      </c>
      <c r="CD806" s="140" t="s">
        <v>1539</v>
      </c>
      <c r="CE806" s="140" t="s">
        <v>1539</v>
      </c>
      <c r="CF806" s="140" t="s">
        <v>1539</v>
      </c>
      <c r="CG806" s="140" t="s">
        <v>1539</v>
      </c>
      <c r="CH806" s="140" t="s">
        <v>1539</v>
      </c>
      <c r="CI806" s="140" t="s">
        <v>1539</v>
      </c>
      <c r="CJ806" s="140" t="s">
        <v>1539</v>
      </c>
      <c r="CL806" s="140"/>
      <c r="CM806" s="140"/>
      <c r="CN806" s="140"/>
      <c r="CO806" s="140"/>
      <c r="CP806" s="140"/>
      <c r="CQ806" s="140"/>
      <c r="CR806" s="140"/>
      <c r="CS806" s="140"/>
      <c r="CT806" s="140"/>
      <c r="CU806" s="140"/>
      <c r="CV806" s="140"/>
      <c r="CW806" s="140"/>
      <c r="CY806" s="105"/>
      <c r="CZ806" s="105"/>
      <c r="DA806" s="105"/>
      <c r="DB806" s="105"/>
      <c r="DC806" s="105"/>
      <c r="DD806" s="105"/>
      <c r="DE806" s="105"/>
      <c r="DF806" s="105"/>
      <c r="DG806" s="105"/>
      <c r="DH806" s="105"/>
      <c r="DI806" s="105"/>
      <c r="DJ806" s="105"/>
    </row>
    <row r="807" spans="1:114" ht="15" customHeight="1" x14ac:dyDescent="0.25">
      <c r="A807" s="70">
        <v>-77.161472219999993</v>
      </c>
      <c r="B807" s="70">
        <v>1.1599444400000001</v>
      </c>
      <c r="C807" s="71">
        <v>2830</v>
      </c>
      <c r="D807" s="56">
        <v>47015100</v>
      </c>
      <c r="E807" s="56"/>
      <c r="F807" s="193" t="s">
        <v>1316</v>
      </c>
      <c r="G807" s="57" t="s">
        <v>104</v>
      </c>
      <c r="H807" s="73" t="s">
        <v>1239</v>
      </c>
      <c r="I807" s="129">
        <v>17.8</v>
      </c>
      <c r="J807" s="129">
        <v>16.399999999999999</v>
      </c>
      <c r="K807" s="129">
        <v>19.399999999999999</v>
      </c>
      <c r="L807" s="129">
        <v>18.399999999999999</v>
      </c>
      <c r="M807" s="129">
        <v>15.4</v>
      </c>
      <c r="N807" s="129">
        <v>17</v>
      </c>
      <c r="O807" s="129">
        <v>18.8</v>
      </c>
      <c r="P807" s="129">
        <v>19.8</v>
      </c>
      <c r="Q807" s="129">
        <v>15.2</v>
      </c>
      <c r="R807" s="129">
        <v>16</v>
      </c>
      <c r="S807" s="129">
        <v>16</v>
      </c>
      <c r="T807" s="129">
        <v>18.399999999999999</v>
      </c>
      <c r="U807" s="129">
        <v>16.2</v>
      </c>
      <c r="V807" s="129">
        <v>16</v>
      </c>
      <c r="W807" s="129">
        <v>16.2</v>
      </c>
      <c r="X807" s="129">
        <v>16.8</v>
      </c>
      <c r="Y807" s="129">
        <v>16.399999999999999</v>
      </c>
      <c r="Z807" s="129">
        <v>15.8</v>
      </c>
      <c r="AA807" s="129">
        <v>19.2</v>
      </c>
      <c r="AB807" s="129">
        <v>16.399999999999999</v>
      </c>
      <c r="AC807" s="129">
        <v>19.600000000000001</v>
      </c>
      <c r="AD807" s="129">
        <v>18.8</v>
      </c>
      <c r="AE807" s="129">
        <v>18.2</v>
      </c>
      <c r="AF807" s="129">
        <v>15.2</v>
      </c>
      <c r="AG807" s="129">
        <v>17.8</v>
      </c>
      <c r="AH807" s="129">
        <v>16.399999999999999</v>
      </c>
      <c r="AI807" s="129">
        <v>17.399999999999999</v>
      </c>
      <c r="AJ807" s="129">
        <v>14.8</v>
      </c>
      <c r="AK807" s="129">
        <v>19.399999999999999</v>
      </c>
      <c r="AL807" s="129">
        <v>19</v>
      </c>
      <c r="AM807" s="129"/>
      <c r="AN807" s="130">
        <f>+LOOKUP(1000,I807:AM807)</f>
        <v>19</v>
      </c>
      <c r="AO807" s="131"/>
      <c r="AQ807" s="132"/>
      <c r="AR807" s="99"/>
      <c r="AS807" s="133"/>
      <c r="AT807" s="134">
        <f>+MAX(I807:AM807)</f>
        <v>19.8</v>
      </c>
      <c r="AU807" s="135">
        <v>22.2</v>
      </c>
      <c r="AV807" s="136">
        <f>+AT807-AU807</f>
        <v>-2.3999999999999986</v>
      </c>
      <c r="AW807" s="140"/>
      <c r="AX807" s="129">
        <v>19.399999999999999</v>
      </c>
      <c r="AY807" s="129">
        <v>19.399999999999999</v>
      </c>
      <c r="AZ807" s="129">
        <v>19.8</v>
      </c>
      <c r="BA807" s="129">
        <v>19.600000000000001</v>
      </c>
      <c r="BB807" s="129">
        <v>19.399999999999999</v>
      </c>
      <c r="BC807" s="129">
        <v>21.2</v>
      </c>
      <c r="BD807" s="129" t="s">
        <v>1539</v>
      </c>
      <c r="BE807" s="129"/>
      <c r="BF807" s="129"/>
      <c r="BG807" s="129"/>
      <c r="BH807" s="129"/>
      <c r="BI807" s="129"/>
      <c r="BJ807" s="129"/>
      <c r="BK807" s="129"/>
      <c r="BL807" s="129"/>
      <c r="BM807" s="129"/>
      <c r="BN807" s="137">
        <f>+LOOKUP(1000,AX807:BM807)</f>
        <v>21.2</v>
      </c>
      <c r="BO807" s="138"/>
      <c r="BP807" s="131"/>
      <c r="BQ807" s="99">
        <f>+BN807-BP807</f>
        <v>21.2</v>
      </c>
      <c r="BR807" s="139"/>
      <c r="BS807" s="132">
        <f>+AVERAGE(AX807:BM807)</f>
        <v>19.8</v>
      </c>
      <c r="BT807" s="99">
        <f>+BS807-BP807</f>
        <v>19.8</v>
      </c>
      <c r="BU807" s="134">
        <f>+MAX(AX807:BM807)</f>
        <v>21.2</v>
      </c>
      <c r="BV807" s="135">
        <v>21</v>
      </c>
      <c r="BW807" s="116">
        <f>+BU807-BV807</f>
        <v>0.19999999999999929</v>
      </c>
      <c r="BY807" s="140">
        <v>22</v>
      </c>
      <c r="BZ807" s="140">
        <v>21.2</v>
      </c>
      <c r="CA807" s="140">
        <v>21.9</v>
      </c>
      <c r="CB807" s="140">
        <v>21</v>
      </c>
      <c r="CC807" s="140">
        <v>20.8</v>
      </c>
      <c r="CD807" s="140">
        <v>20.5</v>
      </c>
      <c r="CE807" s="140">
        <v>22</v>
      </c>
      <c r="CF807" s="140">
        <v>20</v>
      </c>
      <c r="CG807" s="140">
        <v>20.6</v>
      </c>
      <c r="CH807" s="140">
        <v>22</v>
      </c>
      <c r="CI807" s="140">
        <v>22.2</v>
      </c>
      <c r="CJ807" s="140">
        <v>21</v>
      </c>
      <c r="CL807" s="140">
        <v>19.286363636363639</v>
      </c>
      <c r="CM807" s="140">
        <v>19.51428571428572</v>
      </c>
      <c r="CN807" s="140">
        <v>19.604761904761901</v>
      </c>
      <c r="CO807" s="140">
        <v>19.22608695652174</v>
      </c>
      <c r="CP807" s="140">
        <v>18.695454545454549</v>
      </c>
      <c r="CQ807" s="140">
        <v>17.75</v>
      </c>
      <c r="CR807" s="140">
        <v>17.486956521739131</v>
      </c>
      <c r="CS807" s="140">
        <v>17.45652173913043</v>
      </c>
      <c r="CT807" s="140">
        <v>18.53043478260869</v>
      </c>
      <c r="CU807" s="140">
        <v>19.57391304347826</v>
      </c>
      <c r="CV807" s="140">
        <v>19.50869565217392</v>
      </c>
      <c r="CW807" s="140">
        <v>19.440909090909091</v>
      </c>
      <c r="CY807" s="105">
        <v>16.45454545454545</v>
      </c>
      <c r="CZ807" s="105">
        <v>16.571428571428569</v>
      </c>
      <c r="DA807" s="105">
        <v>16.266666666666669</v>
      </c>
      <c r="DB807" s="105">
        <v>16.27391304347826</v>
      </c>
      <c r="DC807" s="105">
        <v>15.854545454545461</v>
      </c>
      <c r="DD807" s="105">
        <v>14.8</v>
      </c>
      <c r="DE807" s="105">
        <v>14.195652173913039</v>
      </c>
      <c r="DF807" s="105">
        <v>14.1695652173913</v>
      </c>
      <c r="DG807" s="105">
        <v>15.22173913043479</v>
      </c>
      <c r="DH807" s="105">
        <v>16.482608695652178</v>
      </c>
      <c r="DI807" s="105">
        <v>16.817391304347829</v>
      </c>
      <c r="DJ807" s="105">
        <v>16.79545454545454</v>
      </c>
    </row>
    <row r="808" spans="1:114" ht="15" customHeight="1" x14ac:dyDescent="0.25">
      <c r="A808" s="70">
        <v>-77.663611110000005</v>
      </c>
      <c r="B808" s="70">
        <v>2.77361111</v>
      </c>
      <c r="C808" s="71">
        <v>30</v>
      </c>
      <c r="D808" s="56">
        <v>53050020</v>
      </c>
      <c r="E808" s="56"/>
      <c r="F808" s="195" t="s">
        <v>1317</v>
      </c>
      <c r="G808" s="78" t="s">
        <v>98</v>
      </c>
      <c r="H808" s="93" t="s">
        <v>1318</v>
      </c>
      <c r="I808" s="129" t="s">
        <v>1539</v>
      </c>
      <c r="J808" s="129" t="s">
        <v>1539</v>
      </c>
      <c r="K808" s="129" t="s">
        <v>1539</v>
      </c>
      <c r="L808" s="129" t="s">
        <v>1539</v>
      </c>
      <c r="M808" s="129" t="s">
        <v>1539</v>
      </c>
      <c r="N808" s="129" t="s">
        <v>1539</v>
      </c>
      <c r="O808" s="129" t="s">
        <v>1539</v>
      </c>
      <c r="P808" s="129" t="s">
        <v>1539</v>
      </c>
      <c r="Q808" s="129" t="s">
        <v>1539</v>
      </c>
      <c r="R808" s="129" t="s">
        <v>1539</v>
      </c>
      <c r="S808" s="129" t="s">
        <v>1539</v>
      </c>
      <c r="T808" s="129" t="s">
        <v>1539</v>
      </c>
      <c r="U808" s="129" t="s">
        <v>1539</v>
      </c>
      <c r="V808" s="129" t="s">
        <v>1539</v>
      </c>
      <c r="W808" s="129" t="s">
        <v>1539</v>
      </c>
      <c r="X808" s="129" t="s">
        <v>1539</v>
      </c>
      <c r="Y808" s="129" t="s">
        <v>1539</v>
      </c>
      <c r="Z808" s="129" t="s">
        <v>1539</v>
      </c>
      <c r="AA808" s="129" t="s">
        <v>1539</v>
      </c>
      <c r="AB808" s="129" t="s">
        <v>1539</v>
      </c>
      <c r="AC808" s="129" t="s">
        <v>1539</v>
      </c>
      <c r="AD808" s="129" t="s">
        <v>1539</v>
      </c>
      <c r="AE808" s="129" t="s">
        <v>1539</v>
      </c>
      <c r="AF808" s="129" t="s">
        <v>1539</v>
      </c>
      <c r="AG808" s="129" t="s">
        <v>1539</v>
      </c>
      <c r="AH808" s="129" t="s">
        <v>1539</v>
      </c>
      <c r="AI808" s="129" t="s">
        <v>1539</v>
      </c>
      <c r="AJ808" s="129" t="s">
        <v>1539</v>
      </c>
      <c r="AK808" s="129" t="s">
        <v>1539</v>
      </c>
      <c r="AL808" s="129" t="s">
        <v>1539</v>
      </c>
      <c r="AM808" s="129"/>
      <c r="AN808" s="130"/>
      <c r="AO808" s="131"/>
      <c r="AQ808" s="132"/>
      <c r="AR808" s="99"/>
      <c r="AS808" s="133"/>
      <c r="AT808" s="134"/>
      <c r="AU808" s="135" t="s">
        <v>1539</v>
      </c>
      <c r="AV808" s="136"/>
      <c r="AW808" s="140"/>
      <c r="AX808" s="129" t="s">
        <v>1539</v>
      </c>
      <c r="AY808" s="129" t="s">
        <v>1539</v>
      </c>
      <c r="AZ808" s="129" t="s">
        <v>1539</v>
      </c>
      <c r="BA808" s="129" t="s">
        <v>1539</v>
      </c>
      <c r="BB808" s="129" t="s">
        <v>1539</v>
      </c>
      <c r="BC808" s="129" t="s">
        <v>1539</v>
      </c>
      <c r="BD808" s="129" t="s">
        <v>1539</v>
      </c>
      <c r="BE808" s="129"/>
      <c r="BF808" s="129"/>
      <c r="BG808" s="129"/>
      <c r="BH808" s="129"/>
      <c r="BI808" s="129"/>
      <c r="BJ808" s="129"/>
      <c r="BK808" s="129"/>
      <c r="BL808" s="129"/>
      <c r="BM808" s="129"/>
      <c r="BN808" s="137"/>
      <c r="BO808" s="138"/>
      <c r="BP808" s="131"/>
      <c r="BQ808" s="99"/>
      <c r="BR808" s="139"/>
      <c r="BS808" s="132"/>
      <c r="BT808" s="99"/>
      <c r="BU808" s="134"/>
      <c r="BV808" s="135" t="s">
        <v>1539</v>
      </c>
      <c r="BW808" s="116"/>
      <c r="BY808" s="140" t="s">
        <v>1539</v>
      </c>
      <c r="BZ808" s="140" t="s">
        <v>1539</v>
      </c>
      <c r="CA808" s="140" t="s">
        <v>1539</v>
      </c>
      <c r="CB808" s="140" t="s">
        <v>1539</v>
      </c>
      <c r="CC808" s="140" t="s">
        <v>1539</v>
      </c>
      <c r="CD808" s="140" t="s">
        <v>1539</v>
      </c>
      <c r="CE808" s="140" t="s">
        <v>1539</v>
      </c>
      <c r="CF808" s="140" t="s">
        <v>1539</v>
      </c>
      <c r="CG808" s="140" t="s">
        <v>1539</v>
      </c>
      <c r="CH808" s="140" t="s">
        <v>1539</v>
      </c>
      <c r="CI808" s="140" t="s">
        <v>1539</v>
      </c>
      <c r="CJ808" s="140" t="s">
        <v>1539</v>
      </c>
      <c r="CL808" s="140"/>
      <c r="CM808" s="140"/>
      <c r="CN808" s="140"/>
      <c r="CO808" s="140"/>
      <c r="CP808" s="140"/>
      <c r="CQ808" s="140"/>
      <c r="CR808" s="140"/>
      <c r="CS808" s="140"/>
      <c r="CT808" s="140"/>
      <c r="CU808" s="140"/>
      <c r="CV808" s="140"/>
      <c r="CW808" s="140"/>
      <c r="CY808" s="105"/>
      <c r="CZ808" s="105"/>
      <c r="DA808" s="105"/>
      <c r="DB808" s="105"/>
      <c r="DC808" s="105"/>
      <c r="DD808" s="105"/>
      <c r="DE808" s="105"/>
      <c r="DF808" s="105"/>
      <c r="DG808" s="105"/>
      <c r="DH808" s="105"/>
      <c r="DI808" s="105"/>
      <c r="DJ808" s="105"/>
    </row>
    <row r="809" spans="1:114" ht="15" customHeight="1" x14ac:dyDescent="0.25">
      <c r="A809" s="70">
        <v>-77.621666669999996</v>
      </c>
      <c r="B809" s="70">
        <v>2.8718055599999999</v>
      </c>
      <c r="C809" s="71">
        <v>30</v>
      </c>
      <c r="D809" s="56">
        <v>53060020</v>
      </c>
      <c r="E809" s="56"/>
      <c r="F809" s="195" t="s">
        <v>1319</v>
      </c>
      <c r="G809" s="78" t="s">
        <v>98</v>
      </c>
      <c r="H809" s="93" t="s">
        <v>1318</v>
      </c>
      <c r="I809" s="129" t="s">
        <v>1539</v>
      </c>
      <c r="J809" s="129" t="s">
        <v>1539</v>
      </c>
      <c r="K809" s="129" t="s">
        <v>1539</v>
      </c>
      <c r="L809" s="129" t="s">
        <v>1539</v>
      </c>
      <c r="M809" s="129" t="s">
        <v>1539</v>
      </c>
      <c r="N809" s="129" t="s">
        <v>1539</v>
      </c>
      <c r="O809" s="129" t="s">
        <v>1539</v>
      </c>
      <c r="P809" s="129" t="s">
        <v>1539</v>
      </c>
      <c r="Q809" s="129" t="s">
        <v>1539</v>
      </c>
      <c r="R809" s="129" t="s">
        <v>1539</v>
      </c>
      <c r="S809" s="129" t="s">
        <v>1539</v>
      </c>
      <c r="T809" s="129" t="s">
        <v>1539</v>
      </c>
      <c r="U809" s="129" t="s">
        <v>1539</v>
      </c>
      <c r="V809" s="129" t="s">
        <v>1539</v>
      </c>
      <c r="W809" s="129" t="s">
        <v>1539</v>
      </c>
      <c r="X809" s="129" t="s">
        <v>1539</v>
      </c>
      <c r="Y809" s="129" t="s">
        <v>1539</v>
      </c>
      <c r="Z809" s="129" t="s">
        <v>1539</v>
      </c>
      <c r="AA809" s="129" t="s">
        <v>1539</v>
      </c>
      <c r="AB809" s="129" t="s">
        <v>1539</v>
      </c>
      <c r="AC809" s="129" t="s">
        <v>1539</v>
      </c>
      <c r="AD809" s="129" t="s">
        <v>1539</v>
      </c>
      <c r="AE809" s="129" t="s">
        <v>1539</v>
      </c>
      <c r="AF809" s="129" t="s">
        <v>1539</v>
      </c>
      <c r="AG809" s="129" t="s">
        <v>1539</v>
      </c>
      <c r="AH809" s="129" t="s">
        <v>1539</v>
      </c>
      <c r="AI809" s="129" t="s">
        <v>1539</v>
      </c>
      <c r="AJ809" s="129" t="s">
        <v>1539</v>
      </c>
      <c r="AK809" s="129" t="s">
        <v>1539</v>
      </c>
      <c r="AL809" s="129" t="s">
        <v>1539</v>
      </c>
      <c r="AM809" s="129"/>
      <c r="AN809" s="130"/>
      <c r="AO809" s="131"/>
      <c r="AQ809" s="132"/>
      <c r="AR809" s="99"/>
      <c r="AS809" s="133"/>
      <c r="AT809" s="134"/>
      <c r="AU809" s="135" t="s">
        <v>1539</v>
      </c>
      <c r="AV809" s="136"/>
      <c r="AW809" s="140"/>
      <c r="AX809" s="129" t="s">
        <v>1539</v>
      </c>
      <c r="AY809" s="129" t="s">
        <v>1539</v>
      </c>
      <c r="AZ809" s="129" t="s">
        <v>1539</v>
      </c>
      <c r="BA809" s="129" t="s">
        <v>1539</v>
      </c>
      <c r="BB809" s="129" t="s">
        <v>1539</v>
      </c>
      <c r="BC809" s="129" t="s">
        <v>1539</v>
      </c>
      <c r="BD809" s="129" t="s">
        <v>1539</v>
      </c>
      <c r="BE809" s="129"/>
      <c r="BF809" s="129"/>
      <c r="BG809" s="129"/>
      <c r="BH809" s="129"/>
      <c r="BI809" s="129"/>
      <c r="BJ809" s="129"/>
      <c r="BK809" s="129"/>
      <c r="BL809" s="129"/>
      <c r="BM809" s="129"/>
      <c r="BN809" s="137"/>
      <c r="BO809" s="138"/>
      <c r="BP809" s="131"/>
      <c r="BQ809" s="99"/>
      <c r="BR809" s="139"/>
      <c r="BS809" s="132"/>
      <c r="BT809" s="99"/>
      <c r="BU809" s="134"/>
      <c r="BV809" s="135" t="s">
        <v>1539</v>
      </c>
      <c r="BW809" s="116"/>
      <c r="BY809" s="140" t="s">
        <v>1539</v>
      </c>
      <c r="BZ809" s="140" t="s">
        <v>1539</v>
      </c>
      <c r="CA809" s="140" t="s">
        <v>1539</v>
      </c>
      <c r="CB809" s="140" t="s">
        <v>1539</v>
      </c>
      <c r="CC809" s="140" t="s">
        <v>1539</v>
      </c>
      <c r="CD809" s="140" t="s">
        <v>1539</v>
      </c>
      <c r="CE809" s="140" t="s">
        <v>1539</v>
      </c>
      <c r="CF809" s="140" t="s">
        <v>1539</v>
      </c>
      <c r="CG809" s="140" t="s">
        <v>1539</v>
      </c>
      <c r="CH809" s="140" t="s">
        <v>1539</v>
      </c>
      <c r="CI809" s="140" t="s">
        <v>1539</v>
      </c>
      <c r="CJ809" s="140" t="s">
        <v>1539</v>
      </c>
      <c r="CL809" s="140"/>
      <c r="CM809" s="140"/>
      <c r="CN809" s="140"/>
      <c r="CO809" s="140"/>
      <c r="CP809" s="140"/>
      <c r="CQ809" s="140"/>
      <c r="CR809" s="140"/>
      <c r="CS809" s="140"/>
      <c r="CT809" s="140"/>
      <c r="CU809" s="140"/>
      <c r="CV809" s="140"/>
      <c r="CW809" s="140"/>
      <c r="CY809" s="105"/>
      <c r="CZ809" s="105"/>
      <c r="DA809" s="105"/>
      <c r="DB809" s="105"/>
      <c r="DC809" s="105"/>
      <c r="DD809" s="105"/>
      <c r="DE809" s="105"/>
      <c r="DF809" s="105"/>
      <c r="DG809" s="105"/>
      <c r="DH809" s="105"/>
      <c r="DI809" s="105"/>
      <c r="DJ809" s="105"/>
    </row>
    <row r="810" spans="1:114" ht="15" customHeight="1" x14ac:dyDescent="0.25">
      <c r="A810" s="70">
        <v>-73.209444439999999</v>
      </c>
      <c r="B810" s="70">
        <v>-1.7483333299999999</v>
      </c>
      <c r="C810" s="71">
        <v>120</v>
      </c>
      <c r="D810" s="50">
        <v>47067010</v>
      </c>
      <c r="E810" s="56"/>
      <c r="F810" s="195" t="s">
        <v>1320</v>
      </c>
      <c r="G810" s="78" t="s">
        <v>127</v>
      </c>
      <c r="H810" s="73" t="s">
        <v>1321</v>
      </c>
      <c r="I810" s="129" t="s">
        <v>1539</v>
      </c>
      <c r="J810" s="129" t="s">
        <v>1539</v>
      </c>
      <c r="K810" s="129" t="s">
        <v>1539</v>
      </c>
      <c r="L810" s="129" t="s">
        <v>1539</v>
      </c>
      <c r="M810" s="129" t="s">
        <v>1539</v>
      </c>
      <c r="N810" s="129" t="s">
        <v>1539</v>
      </c>
      <c r="O810" s="129" t="s">
        <v>1539</v>
      </c>
      <c r="P810" s="129" t="s">
        <v>1539</v>
      </c>
      <c r="Q810" s="129" t="s">
        <v>1539</v>
      </c>
      <c r="R810" s="129" t="s">
        <v>1539</v>
      </c>
      <c r="S810" s="129" t="s">
        <v>1539</v>
      </c>
      <c r="T810" s="129" t="s">
        <v>1539</v>
      </c>
      <c r="U810" s="129" t="s">
        <v>1539</v>
      </c>
      <c r="V810" s="129" t="s">
        <v>1539</v>
      </c>
      <c r="W810" s="129" t="s">
        <v>1539</v>
      </c>
      <c r="X810" s="129" t="s">
        <v>1539</v>
      </c>
      <c r="Y810" s="129" t="s">
        <v>1539</v>
      </c>
      <c r="Z810" s="129" t="s">
        <v>1539</v>
      </c>
      <c r="AA810" s="129" t="s">
        <v>1539</v>
      </c>
      <c r="AB810" s="129" t="s">
        <v>1539</v>
      </c>
      <c r="AC810" s="129" t="s">
        <v>1539</v>
      </c>
      <c r="AD810" s="129" t="s">
        <v>1539</v>
      </c>
      <c r="AE810" s="129" t="s">
        <v>1539</v>
      </c>
      <c r="AF810" s="129" t="s">
        <v>1539</v>
      </c>
      <c r="AG810" s="129" t="s">
        <v>1539</v>
      </c>
      <c r="AH810" s="129" t="s">
        <v>1539</v>
      </c>
      <c r="AI810" s="129" t="s">
        <v>1539</v>
      </c>
      <c r="AJ810" s="129" t="s">
        <v>1539</v>
      </c>
      <c r="AK810" s="129" t="s">
        <v>1539</v>
      </c>
      <c r="AL810" s="129" t="s">
        <v>1539</v>
      </c>
      <c r="AM810" s="129"/>
      <c r="AN810" s="130"/>
      <c r="AO810" s="131"/>
      <c r="AQ810" s="132"/>
      <c r="AR810" s="99"/>
      <c r="AS810" s="133"/>
      <c r="AT810" s="134"/>
      <c r="AU810" s="135" t="s">
        <v>1539</v>
      </c>
      <c r="AV810" s="136"/>
      <c r="AW810" s="140"/>
      <c r="AX810" s="129" t="s">
        <v>1539</v>
      </c>
      <c r="AY810" s="129" t="s">
        <v>1539</v>
      </c>
      <c r="AZ810" s="129" t="s">
        <v>1539</v>
      </c>
      <c r="BA810" s="129" t="s">
        <v>1539</v>
      </c>
      <c r="BB810" s="129" t="s">
        <v>1539</v>
      </c>
      <c r="BC810" s="129" t="s">
        <v>1539</v>
      </c>
      <c r="BD810" s="129" t="s">
        <v>1539</v>
      </c>
      <c r="BE810" s="129"/>
      <c r="BF810" s="129"/>
      <c r="BG810" s="129"/>
      <c r="BH810" s="129"/>
      <c r="BI810" s="129"/>
      <c r="BJ810" s="129"/>
      <c r="BK810" s="129"/>
      <c r="BL810" s="129"/>
      <c r="BM810" s="129"/>
      <c r="BN810" s="137"/>
      <c r="BO810" s="138"/>
      <c r="BP810" s="131"/>
      <c r="BQ810" s="99"/>
      <c r="BR810" s="139"/>
      <c r="BS810" s="132"/>
      <c r="BT810" s="99"/>
      <c r="BU810" s="134"/>
      <c r="BV810" s="135" t="s">
        <v>1539</v>
      </c>
      <c r="BW810" s="116"/>
      <c r="BY810" s="140" t="s">
        <v>1539</v>
      </c>
      <c r="BZ810" s="140" t="s">
        <v>1539</v>
      </c>
      <c r="CA810" s="140" t="s">
        <v>1539</v>
      </c>
      <c r="CB810" s="140" t="s">
        <v>1539</v>
      </c>
      <c r="CC810" s="140" t="s">
        <v>1539</v>
      </c>
      <c r="CD810" s="140" t="s">
        <v>1539</v>
      </c>
      <c r="CE810" s="140" t="s">
        <v>1539</v>
      </c>
      <c r="CF810" s="140" t="s">
        <v>1539</v>
      </c>
      <c r="CG810" s="140" t="s">
        <v>1539</v>
      </c>
      <c r="CH810" s="140" t="s">
        <v>1539</v>
      </c>
      <c r="CI810" s="140" t="s">
        <v>1539</v>
      </c>
      <c r="CJ810" s="140" t="s">
        <v>1539</v>
      </c>
      <c r="CL810" s="140"/>
      <c r="CM810" s="140"/>
      <c r="CN810" s="140"/>
      <c r="CO810" s="140"/>
      <c r="CP810" s="140"/>
      <c r="CQ810" s="140"/>
      <c r="CR810" s="140"/>
      <c r="CS810" s="140"/>
      <c r="CT810" s="140"/>
      <c r="CU810" s="140"/>
      <c r="CV810" s="140"/>
      <c r="CW810" s="140"/>
      <c r="CY810" s="105"/>
      <c r="CZ810" s="105"/>
      <c r="DA810" s="105"/>
      <c r="DB810" s="105"/>
      <c r="DC810" s="105"/>
      <c r="DD810" s="105"/>
      <c r="DE810" s="105"/>
      <c r="DF810" s="105"/>
      <c r="DG810" s="105"/>
      <c r="DH810" s="105"/>
      <c r="DI810" s="105"/>
      <c r="DJ810" s="105"/>
    </row>
    <row r="811" spans="1:114" ht="15" customHeight="1" x14ac:dyDescent="0.25">
      <c r="A811" s="70">
        <v>-76.981277779999999</v>
      </c>
      <c r="B811" s="70">
        <v>1.1178888899999999</v>
      </c>
      <c r="C811" s="71">
        <v>2070</v>
      </c>
      <c r="D811" s="56">
        <v>47010020</v>
      </c>
      <c r="E811" s="56"/>
      <c r="F811" s="195" t="s">
        <v>1322</v>
      </c>
      <c r="G811" s="78" t="s">
        <v>1242</v>
      </c>
      <c r="H811" s="73" t="s">
        <v>1288</v>
      </c>
      <c r="I811" s="129" t="s">
        <v>1539</v>
      </c>
      <c r="J811" s="129" t="s">
        <v>1539</v>
      </c>
      <c r="K811" s="129" t="s">
        <v>1539</v>
      </c>
      <c r="L811" s="129" t="s">
        <v>1539</v>
      </c>
      <c r="M811" s="129" t="s">
        <v>1539</v>
      </c>
      <c r="N811" s="129" t="s">
        <v>1539</v>
      </c>
      <c r="O811" s="129" t="s">
        <v>1539</v>
      </c>
      <c r="P811" s="129" t="s">
        <v>1539</v>
      </c>
      <c r="Q811" s="129" t="s">
        <v>1539</v>
      </c>
      <c r="R811" s="129" t="s">
        <v>1539</v>
      </c>
      <c r="S811" s="129" t="s">
        <v>1539</v>
      </c>
      <c r="T811" s="129" t="s">
        <v>1539</v>
      </c>
      <c r="U811" s="129" t="s">
        <v>1539</v>
      </c>
      <c r="V811" s="129" t="s">
        <v>1539</v>
      </c>
      <c r="W811" s="129" t="s">
        <v>1539</v>
      </c>
      <c r="X811" s="129" t="s">
        <v>1539</v>
      </c>
      <c r="Y811" s="129" t="s">
        <v>1539</v>
      </c>
      <c r="Z811" s="129" t="s">
        <v>1539</v>
      </c>
      <c r="AA811" s="129" t="s">
        <v>1539</v>
      </c>
      <c r="AB811" s="129" t="s">
        <v>1539</v>
      </c>
      <c r="AC811" s="129" t="s">
        <v>1539</v>
      </c>
      <c r="AD811" s="129" t="s">
        <v>1539</v>
      </c>
      <c r="AE811" s="129" t="s">
        <v>1539</v>
      </c>
      <c r="AF811" s="129" t="s">
        <v>1539</v>
      </c>
      <c r="AG811" s="129" t="s">
        <v>1539</v>
      </c>
      <c r="AH811" s="129" t="s">
        <v>1539</v>
      </c>
      <c r="AI811" s="129" t="s">
        <v>1539</v>
      </c>
      <c r="AJ811" s="129" t="s">
        <v>1539</v>
      </c>
      <c r="AK811" s="129" t="s">
        <v>1539</v>
      </c>
      <c r="AL811" s="129" t="s">
        <v>1539</v>
      </c>
      <c r="AM811" s="129"/>
      <c r="AN811" s="130"/>
      <c r="AO811" s="131"/>
      <c r="AQ811" s="132"/>
      <c r="AR811" s="99"/>
      <c r="AS811" s="133"/>
      <c r="AT811" s="134"/>
      <c r="AU811" s="135" t="s">
        <v>1539</v>
      </c>
      <c r="AV811" s="136"/>
      <c r="AW811" s="140"/>
      <c r="AX811" s="129" t="s">
        <v>1539</v>
      </c>
      <c r="AY811" s="129" t="s">
        <v>1539</v>
      </c>
      <c r="AZ811" s="129" t="s">
        <v>1539</v>
      </c>
      <c r="BA811" s="129" t="s">
        <v>1539</v>
      </c>
      <c r="BB811" s="129" t="s">
        <v>1539</v>
      </c>
      <c r="BC811" s="129" t="s">
        <v>1539</v>
      </c>
      <c r="BD811" s="129" t="s">
        <v>1539</v>
      </c>
      <c r="BE811" s="129"/>
      <c r="BF811" s="129"/>
      <c r="BG811" s="129"/>
      <c r="BH811" s="129"/>
      <c r="BI811" s="129"/>
      <c r="BJ811" s="129"/>
      <c r="BK811" s="129"/>
      <c r="BL811" s="129"/>
      <c r="BM811" s="129"/>
      <c r="BN811" s="137"/>
      <c r="BO811" s="138"/>
      <c r="BP811" s="131"/>
      <c r="BQ811" s="99"/>
      <c r="BR811" s="139"/>
      <c r="BS811" s="132"/>
      <c r="BT811" s="99"/>
      <c r="BU811" s="134"/>
      <c r="BV811" s="135" t="s">
        <v>1539</v>
      </c>
      <c r="BW811" s="116"/>
      <c r="BY811" s="140" t="s">
        <v>1539</v>
      </c>
      <c r="BZ811" s="140" t="s">
        <v>1539</v>
      </c>
      <c r="CA811" s="140" t="s">
        <v>1539</v>
      </c>
      <c r="CB811" s="140" t="s">
        <v>1539</v>
      </c>
      <c r="CC811" s="140" t="s">
        <v>1539</v>
      </c>
      <c r="CD811" s="140" t="s">
        <v>1539</v>
      </c>
      <c r="CE811" s="140" t="s">
        <v>1539</v>
      </c>
      <c r="CF811" s="140" t="s">
        <v>1539</v>
      </c>
      <c r="CG811" s="140" t="s">
        <v>1539</v>
      </c>
      <c r="CH811" s="140" t="s">
        <v>1539</v>
      </c>
      <c r="CI811" s="140" t="s">
        <v>1539</v>
      </c>
      <c r="CJ811" s="140" t="s">
        <v>1539</v>
      </c>
      <c r="CL811" s="140"/>
      <c r="CM811" s="140"/>
      <c r="CN811" s="140"/>
      <c r="CO811" s="140"/>
      <c r="CP811" s="140"/>
      <c r="CQ811" s="140"/>
      <c r="CR811" s="140"/>
      <c r="CS811" s="140"/>
      <c r="CT811" s="140"/>
      <c r="CU811" s="140"/>
      <c r="CV811" s="140"/>
      <c r="CW811" s="140"/>
      <c r="CY811" s="105"/>
      <c r="CZ811" s="105"/>
      <c r="DA811" s="105"/>
      <c r="DB811" s="105"/>
      <c r="DC811" s="105"/>
      <c r="DD811" s="105"/>
      <c r="DE811" s="105"/>
      <c r="DF811" s="105"/>
      <c r="DG811" s="105"/>
      <c r="DH811" s="105"/>
      <c r="DI811" s="105"/>
      <c r="DJ811" s="105"/>
    </row>
    <row r="812" spans="1:114" ht="15" customHeight="1" x14ac:dyDescent="0.25">
      <c r="A812" s="70">
        <v>-76.588972220000002</v>
      </c>
      <c r="B812" s="70">
        <v>2.2927499999999998</v>
      </c>
      <c r="C812" s="71">
        <v>2450</v>
      </c>
      <c r="D812" s="56">
        <v>52010150</v>
      </c>
      <c r="E812" s="56"/>
      <c r="F812" s="195" t="s">
        <v>1323</v>
      </c>
      <c r="G812" s="80" t="s">
        <v>98</v>
      </c>
      <c r="H812" s="93" t="s">
        <v>1324</v>
      </c>
      <c r="I812" s="129" t="s">
        <v>1539</v>
      </c>
      <c r="J812" s="129" t="s">
        <v>1539</v>
      </c>
      <c r="K812" s="129" t="s">
        <v>1539</v>
      </c>
      <c r="L812" s="129" t="s">
        <v>1539</v>
      </c>
      <c r="M812" s="129" t="s">
        <v>1539</v>
      </c>
      <c r="N812" s="129" t="s">
        <v>1539</v>
      </c>
      <c r="O812" s="129" t="s">
        <v>1539</v>
      </c>
      <c r="P812" s="129" t="s">
        <v>1539</v>
      </c>
      <c r="Q812" s="129" t="s">
        <v>1539</v>
      </c>
      <c r="R812" s="129" t="s">
        <v>1539</v>
      </c>
      <c r="S812" s="129" t="s">
        <v>1539</v>
      </c>
      <c r="T812" s="129" t="s">
        <v>1539</v>
      </c>
      <c r="U812" s="129" t="s">
        <v>1539</v>
      </c>
      <c r="V812" s="129" t="s">
        <v>1539</v>
      </c>
      <c r="W812" s="129" t="s">
        <v>1539</v>
      </c>
      <c r="X812" s="129" t="s">
        <v>1539</v>
      </c>
      <c r="Y812" s="129" t="s">
        <v>1539</v>
      </c>
      <c r="Z812" s="129" t="s">
        <v>1539</v>
      </c>
      <c r="AA812" s="129" t="s">
        <v>1539</v>
      </c>
      <c r="AB812" s="129" t="s">
        <v>1539</v>
      </c>
      <c r="AC812" s="129" t="s">
        <v>1539</v>
      </c>
      <c r="AD812" s="129" t="s">
        <v>1539</v>
      </c>
      <c r="AE812" s="129" t="s">
        <v>1539</v>
      </c>
      <c r="AF812" s="129" t="s">
        <v>1539</v>
      </c>
      <c r="AG812" s="129" t="s">
        <v>1539</v>
      </c>
      <c r="AH812" s="129" t="s">
        <v>1539</v>
      </c>
      <c r="AI812" s="129" t="s">
        <v>1539</v>
      </c>
      <c r="AJ812" s="129" t="s">
        <v>1539</v>
      </c>
      <c r="AK812" s="129" t="s">
        <v>1539</v>
      </c>
      <c r="AL812" s="129" t="s">
        <v>1539</v>
      </c>
      <c r="AM812" s="129"/>
      <c r="AN812" s="130"/>
      <c r="AO812" s="131"/>
      <c r="AQ812" s="132"/>
      <c r="AR812" s="99"/>
      <c r="AS812" s="133"/>
      <c r="AT812" s="134"/>
      <c r="AU812" s="135" t="s">
        <v>1539</v>
      </c>
      <c r="AV812" s="136"/>
      <c r="AW812" s="140"/>
      <c r="AX812" s="129" t="s">
        <v>1539</v>
      </c>
      <c r="AY812" s="129" t="s">
        <v>1539</v>
      </c>
      <c r="AZ812" s="129" t="s">
        <v>1539</v>
      </c>
      <c r="BA812" s="129" t="s">
        <v>1539</v>
      </c>
      <c r="BB812" s="129" t="s">
        <v>1539</v>
      </c>
      <c r="BC812" s="129" t="s">
        <v>1539</v>
      </c>
      <c r="BD812" s="129" t="s">
        <v>1539</v>
      </c>
      <c r="BE812" s="129"/>
      <c r="BF812" s="129"/>
      <c r="BG812" s="129"/>
      <c r="BH812" s="129"/>
      <c r="BI812" s="129"/>
      <c r="BJ812" s="129"/>
      <c r="BK812" s="129"/>
      <c r="BL812" s="129"/>
      <c r="BM812" s="129"/>
      <c r="BN812" s="137"/>
      <c r="BO812" s="138"/>
      <c r="BP812" s="131"/>
      <c r="BQ812" s="99"/>
      <c r="BR812" s="139"/>
      <c r="BS812" s="132"/>
      <c r="BT812" s="99"/>
      <c r="BU812" s="134"/>
      <c r="BV812" s="135" t="s">
        <v>1539</v>
      </c>
      <c r="BW812" s="116"/>
      <c r="BY812" s="140" t="s">
        <v>1539</v>
      </c>
      <c r="BZ812" s="140" t="s">
        <v>1539</v>
      </c>
      <c r="CA812" s="140" t="s">
        <v>1539</v>
      </c>
      <c r="CB812" s="140" t="s">
        <v>1539</v>
      </c>
      <c r="CC812" s="140" t="s">
        <v>1539</v>
      </c>
      <c r="CD812" s="140" t="s">
        <v>1539</v>
      </c>
      <c r="CE812" s="140" t="s">
        <v>1539</v>
      </c>
      <c r="CF812" s="140" t="s">
        <v>1539</v>
      </c>
      <c r="CG812" s="140" t="s">
        <v>1539</v>
      </c>
      <c r="CH812" s="140" t="s">
        <v>1539</v>
      </c>
      <c r="CI812" s="140" t="s">
        <v>1539</v>
      </c>
      <c r="CJ812" s="140" t="s">
        <v>1539</v>
      </c>
      <c r="CL812" s="140"/>
      <c r="CM812" s="140"/>
      <c r="CN812" s="140"/>
      <c r="CO812" s="140"/>
      <c r="CP812" s="140"/>
      <c r="CQ812" s="140"/>
      <c r="CR812" s="140"/>
      <c r="CS812" s="140"/>
      <c r="CT812" s="140"/>
      <c r="CU812" s="140"/>
      <c r="CV812" s="140"/>
      <c r="CW812" s="140"/>
      <c r="CY812" s="105"/>
      <c r="CZ812" s="105"/>
      <c r="DA812" s="105"/>
      <c r="DB812" s="105"/>
      <c r="DC812" s="105"/>
      <c r="DD812" s="105"/>
      <c r="DE812" s="105"/>
      <c r="DF812" s="105"/>
      <c r="DG812" s="105"/>
      <c r="DH812" s="105"/>
      <c r="DI812" s="105"/>
      <c r="DJ812" s="105"/>
    </row>
    <row r="813" spans="1:114" ht="15" customHeight="1" x14ac:dyDescent="0.25">
      <c r="A813" s="70">
        <v>-76.998277779999995</v>
      </c>
      <c r="B813" s="70">
        <v>2.04513889</v>
      </c>
      <c r="C813" s="71">
        <v>840</v>
      </c>
      <c r="D813" s="56">
        <v>52020010</v>
      </c>
      <c r="E813" s="56"/>
      <c r="F813" s="195" t="s">
        <v>1325</v>
      </c>
      <c r="G813" s="57" t="s">
        <v>98</v>
      </c>
      <c r="H813" s="82" t="s">
        <v>491</v>
      </c>
      <c r="I813" s="129" t="s">
        <v>1539</v>
      </c>
      <c r="J813" s="129" t="s">
        <v>1539</v>
      </c>
      <c r="K813" s="129" t="s">
        <v>1539</v>
      </c>
      <c r="L813" s="129" t="s">
        <v>1539</v>
      </c>
      <c r="M813" s="129" t="s">
        <v>1539</v>
      </c>
      <c r="N813" s="129" t="s">
        <v>1539</v>
      </c>
      <c r="O813" s="129" t="s">
        <v>1539</v>
      </c>
      <c r="P813" s="129" t="s">
        <v>1539</v>
      </c>
      <c r="Q813" s="129" t="s">
        <v>1539</v>
      </c>
      <c r="R813" s="129" t="s">
        <v>1539</v>
      </c>
      <c r="S813" s="129" t="s">
        <v>1539</v>
      </c>
      <c r="T813" s="129" t="s">
        <v>1539</v>
      </c>
      <c r="U813" s="129" t="s">
        <v>1539</v>
      </c>
      <c r="V813" s="129" t="s">
        <v>1539</v>
      </c>
      <c r="W813" s="129" t="s">
        <v>1539</v>
      </c>
      <c r="X813" s="129" t="s">
        <v>1539</v>
      </c>
      <c r="Y813" s="129" t="s">
        <v>1539</v>
      </c>
      <c r="Z813" s="129" t="s">
        <v>1539</v>
      </c>
      <c r="AA813" s="129" t="s">
        <v>1539</v>
      </c>
      <c r="AB813" s="129" t="s">
        <v>1539</v>
      </c>
      <c r="AC813" s="129" t="s">
        <v>1539</v>
      </c>
      <c r="AD813" s="129" t="s">
        <v>1539</v>
      </c>
      <c r="AE813" s="129" t="s">
        <v>1539</v>
      </c>
      <c r="AF813" s="129" t="s">
        <v>1539</v>
      </c>
      <c r="AG813" s="129" t="s">
        <v>1539</v>
      </c>
      <c r="AH813" s="129" t="s">
        <v>1539</v>
      </c>
      <c r="AI813" s="129" t="s">
        <v>1539</v>
      </c>
      <c r="AJ813" s="129" t="s">
        <v>1539</v>
      </c>
      <c r="AK813" s="129" t="s">
        <v>1539</v>
      </c>
      <c r="AL813" s="129" t="s">
        <v>1539</v>
      </c>
      <c r="AM813" s="129"/>
      <c r="AN813" s="130"/>
      <c r="AO813" s="131"/>
      <c r="AQ813" s="132"/>
      <c r="AR813" s="99"/>
      <c r="AS813" s="133"/>
      <c r="AT813" s="134"/>
      <c r="AU813" s="135" t="s">
        <v>1539</v>
      </c>
      <c r="AV813" s="136"/>
      <c r="AW813" s="140"/>
      <c r="AX813" s="129" t="s">
        <v>1539</v>
      </c>
      <c r="AY813" s="129" t="s">
        <v>1539</v>
      </c>
      <c r="AZ813" s="129" t="s">
        <v>1539</v>
      </c>
      <c r="BA813" s="129" t="s">
        <v>1539</v>
      </c>
      <c r="BB813" s="129" t="s">
        <v>1539</v>
      </c>
      <c r="BC813" s="129" t="s">
        <v>1539</v>
      </c>
      <c r="BD813" s="129" t="s">
        <v>1539</v>
      </c>
      <c r="BE813" s="129"/>
      <c r="BF813" s="129"/>
      <c r="BG813" s="129"/>
      <c r="BH813" s="129"/>
      <c r="BI813" s="129"/>
      <c r="BJ813" s="129"/>
      <c r="BK813" s="129"/>
      <c r="BL813" s="129"/>
      <c r="BM813" s="129"/>
      <c r="BN813" s="137"/>
      <c r="BO813" s="138"/>
      <c r="BP813" s="131"/>
      <c r="BQ813" s="99"/>
      <c r="BR813" s="139"/>
      <c r="BS813" s="132"/>
      <c r="BT813" s="99"/>
      <c r="BU813" s="134"/>
      <c r="BV813" s="135" t="s">
        <v>1539</v>
      </c>
      <c r="BW813" s="116"/>
      <c r="BY813" s="140" t="s">
        <v>1539</v>
      </c>
      <c r="BZ813" s="140" t="s">
        <v>1539</v>
      </c>
      <c r="CA813" s="140" t="s">
        <v>1539</v>
      </c>
      <c r="CB813" s="140" t="s">
        <v>1539</v>
      </c>
      <c r="CC813" s="140" t="s">
        <v>1539</v>
      </c>
      <c r="CD813" s="140" t="s">
        <v>1539</v>
      </c>
      <c r="CE813" s="140" t="s">
        <v>1539</v>
      </c>
      <c r="CF813" s="140" t="s">
        <v>1539</v>
      </c>
      <c r="CG813" s="140" t="s">
        <v>1539</v>
      </c>
      <c r="CH813" s="140" t="s">
        <v>1539</v>
      </c>
      <c r="CI813" s="140" t="s">
        <v>1539</v>
      </c>
      <c r="CJ813" s="140" t="s">
        <v>1539</v>
      </c>
      <c r="CL813" s="140"/>
      <c r="CM813" s="140"/>
      <c r="CN813" s="140"/>
      <c r="CO813" s="140"/>
      <c r="CP813" s="140"/>
      <c r="CQ813" s="140"/>
      <c r="CR813" s="140"/>
      <c r="CS813" s="140"/>
      <c r="CT813" s="140"/>
      <c r="CU813" s="140"/>
      <c r="CV813" s="140"/>
      <c r="CW813" s="140"/>
      <c r="CY813" s="105"/>
      <c r="CZ813" s="105"/>
      <c r="DA813" s="105"/>
      <c r="DB813" s="105"/>
      <c r="DC813" s="105"/>
      <c r="DD813" s="105"/>
      <c r="DE813" s="105"/>
      <c r="DF813" s="105"/>
      <c r="DG813" s="105"/>
      <c r="DH813" s="105"/>
      <c r="DI813" s="105"/>
      <c r="DJ813" s="105"/>
    </row>
    <row r="814" spans="1:114" ht="15" customHeight="1" x14ac:dyDescent="0.25">
      <c r="A814" s="70">
        <v>-77.499555560000005</v>
      </c>
      <c r="B814" s="70">
        <v>1.05525</v>
      </c>
      <c r="C814" s="71">
        <v>2550</v>
      </c>
      <c r="D814" s="56">
        <v>52050090</v>
      </c>
      <c r="E814" s="56"/>
      <c r="F814" s="195" t="s">
        <v>1326</v>
      </c>
      <c r="G814" s="57" t="s">
        <v>104</v>
      </c>
      <c r="H814" s="82" t="s">
        <v>1327</v>
      </c>
      <c r="I814" s="129" t="s">
        <v>1539</v>
      </c>
      <c r="J814" s="129" t="s">
        <v>1539</v>
      </c>
      <c r="K814" s="129" t="s">
        <v>1539</v>
      </c>
      <c r="L814" s="129" t="s">
        <v>1539</v>
      </c>
      <c r="M814" s="129" t="s">
        <v>1539</v>
      </c>
      <c r="N814" s="129" t="s">
        <v>1539</v>
      </c>
      <c r="O814" s="129" t="s">
        <v>1539</v>
      </c>
      <c r="P814" s="129" t="s">
        <v>1539</v>
      </c>
      <c r="Q814" s="129" t="s">
        <v>1539</v>
      </c>
      <c r="R814" s="129" t="s">
        <v>1539</v>
      </c>
      <c r="S814" s="129" t="s">
        <v>1539</v>
      </c>
      <c r="T814" s="129" t="s">
        <v>1539</v>
      </c>
      <c r="U814" s="129" t="s">
        <v>1539</v>
      </c>
      <c r="V814" s="129" t="s">
        <v>1539</v>
      </c>
      <c r="W814" s="129" t="s">
        <v>1539</v>
      </c>
      <c r="X814" s="129" t="s">
        <v>1539</v>
      </c>
      <c r="Y814" s="129" t="s">
        <v>1539</v>
      </c>
      <c r="Z814" s="129" t="s">
        <v>1539</v>
      </c>
      <c r="AA814" s="129" t="s">
        <v>1539</v>
      </c>
      <c r="AB814" s="129" t="s">
        <v>1539</v>
      </c>
      <c r="AC814" s="129" t="s">
        <v>1539</v>
      </c>
      <c r="AD814" s="129" t="s">
        <v>1539</v>
      </c>
      <c r="AE814" s="129" t="s">
        <v>1539</v>
      </c>
      <c r="AF814" s="129" t="s">
        <v>1539</v>
      </c>
      <c r="AG814" s="129" t="s">
        <v>1539</v>
      </c>
      <c r="AH814" s="129" t="s">
        <v>1539</v>
      </c>
      <c r="AI814" s="129" t="s">
        <v>1539</v>
      </c>
      <c r="AJ814" s="129" t="s">
        <v>1539</v>
      </c>
      <c r="AK814" s="129" t="s">
        <v>1539</v>
      </c>
      <c r="AL814" s="129" t="s">
        <v>1539</v>
      </c>
      <c r="AM814" s="129"/>
      <c r="AN814" s="130"/>
      <c r="AO814" s="131"/>
      <c r="AQ814" s="132"/>
      <c r="AR814" s="99"/>
      <c r="AS814" s="133"/>
      <c r="AT814" s="134"/>
      <c r="AU814" s="135" t="s">
        <v>1539</v>
      </c>
      <c r="AV814" s="136"/>
      <c r="AW814" s="140"/>
      <c r="AX814" s="129" t="s">
        <v>1539</v>
      </c>
      <c r="AY814" s="129" t="s">
        <v>1539</v>
      </c>
      <c r="AZ814" s="129" t="s">
        <v>1539</v>
      </c>
      <c r="BA814" s="129" t="s">
        <v>1539</v>
      </c>
      <c r="BB814" s="129" t="s">
        <v>1539</v>
      </c>
      <c r="BC814" s="129" t="s">
        <v>1539</v>
      </c>
      <c r="BD814" s="129" t="s">
        <v>1539</v>
      </c>
      <c r="BE814" s="129"/>
      <c r="BF814" s="129"/>
      <c r="BG814" s="129"/>
      <c r="BH814" s="129"/>
      <c r="BI814" s="129"/>
      <c r="BJ814" s="129"/>
      <c r="BK814" s="129"/>
      <c r="BL814" s="129"/>
      <c r="BM814" s="129"/>
      <c r="BN814" s="137"/>
      <c r="BO814" s="138"/>
      <c r="BP814" s="131"/>
      <c r="BQ814" s="99"/>
      <c r="BR814" s="139"/>
      <c r="BS814" s="132"/>
      <c r="BT814" s="99"/>
      <c r="BU814" s="134"/>
      <c r="BV814" s="135" t="s">
        <v>1539</v>
      </c>
      <c r="BW814" s="116"/>
      <c r="BY814" s="140" t="s">
        <v>1539</v>
      </c>
      <c r="BZ814" s="140" t="s">
        <v>1539</v>
      </c>
      <c r="CA814" s="140" t="s">
        <v>1539</v>
      </c>
      <c r="CB814" s="140" t="s">
        <v>1539</v>
      </c>
      <c r="CC814" s="140" t="s">
        <v>1539</v>
      </c>
      <c r="CD814" s="140" t="s">
        <v>1539</v>
      </c>
      <c r="CE814" s="140" t="s">
        <v>1539</v>
      </c>
      <c r="CF814" s="140" t="s">
        <v>1539</v>
      </c>
      <c r="CG814" s="140" t="s">
        <v>1539</v>
      </c>
      <c r="CH814" s="140" t="s">
        <v>1539</v>
      </c>
      <c r="CI814" s="140" t="s">
        <v>1539</v>
      </c>
      <c r="CJ814" s="140" t="s">
        <v>1539</v>
      </c>
      <c r="CL814" s="140"/>
      <c r="CM814" s="140"/>
      <c r="CN814" s="140"/>
      <c r="CO814" s="140"/>
      <c r="CP814" s="140"/>
      <c r="CQ814" s="140"/>
      <c r="CR814" s="140"/>
      <c r="CS814" s="140"/>
      <c r="CT814" s="140"/>
      <c r="CU814" s="140"/>
      <c r="CV814" s="140"/>
      <c r="CW814" s="140"/>
      <c r="CY814" s="105"/>
      <c r="CZ814" s="105"/>
      <c r="DA814" s="105"/>
      <c r="DB814" s="105"/>
      <c r="DC814" s="105"/>
      <c r="DD814" s="105"/>
      <c r="DE814" s="105"/>
      <c r="DF814" s="105"/>
      <c r="DG814" s="105"/>
      <c r="DH814" s="105"/>
      <c r="DI814" s="105"/>
      <c r="DJ814" s="105"/>
    </row>
    <row r="815" spans="1:114" ht="15" customHeight="1" x14ac:dyDescent="0.25">
      <c r="A815" s="70">
        <v>-77.389361109999996</v>
      </c>
      <c r="B815" s="70">
        <v>1.10758333</v>
      </c>
      <c r="C815" s="71">
        <v>2800</v>
      </c>
      <c r="D815" s="56">
        <v>52055090</v>
      </c>
      <c r="E815" s="56"/>
      <c r="F815" s="195" t="s">
        <v>1328</v>
      </c>
      <c r="G815" s="57" t="s">
        <v>104</v>
      </c>
      <c r="H815" s="82" t="s">
        <v>1329</v>
      </c>
      <c r="I815" s="129">
        <v>19.2</v>
      </c>
      <c r="J815" s="129">
        <v>21.4</v>
      </c>
      <c r="K815" s="129">
        <v>17.2</v>
      </c>
      <c r="L815" s="129">
        <v>16.600000000000001</v>
      </c>
      <c r="M815" s="129">
        <v>16.399999999999999</v>
      </c>
      <c r="N815" s="129">
        <v>18.399999999999999</v>
      </c>
      <c r="O815" s="129">
        <v>21.8</v>
      </c>
      <c r="P815" s="129">
        <v>21.8</v>
      </c>
      <c r="Q815" s="129">
        <v>18.399999999999999</v>
      </c>
      <c r="R815" s="129">
        <v>19.2</v>
      </c>
      <c r="S815" s="129">
        <v>18.8</v>
      </c>
      <c r="T815" s="129">
        <v>19.2</v>
      </c>
      <c r="U815" s="129">
        <v>18</v>
      </c>
      <c r="V815" s="129">
        <v>18.899999999999999</v>
      </c>
      <c r="W815" s="129">
        <v>15</v>
      </c>
      <c r="X815" s="129">
        <v>16.8</v>
      </c>
      <c r="Y815" s="129">
        <v>17.2</v>
      </c>
      <c r="Z815" s="129">
        <v>16.100000000000001</v>
      </c>
      <c r="AA815" s="129">
        <v>19.2</v>
      </c>
      <c r="AB815" s="129">
        <v>18</v>
      </c>
      <c r="AC815" s="129">
        <v>18.100000000000001</v>
      </c>
      <c r="AD815" s="129">
        <v>20</v>
      </c>
      <c r="AE815" s="129">
        <v>20</v>
      </c>
      <c r="AF815" s="129">
        <v>16.8</v>
      </c>
      <c r="AG815" s="129">
        <v>22</v>
      </c>
      <c r="AH815" s="129">
        <v>19</v>
      </c>
      <c r="AI815" s="129">
        <v>19.899999999999999</v>
      </c>
      <c r="AJ815" s="129">
        <v>17.100000000000001</v>
      </c>
      <c r="AK815" s="129">
        <v>17</v>
      </c>
      <c r="AL815" s="129">
        <v>17.399999999999999</v>
      </c>
      <c r="AM815" s="129"/>
      <c r="AN815" s="130">
        <f>+LOOKUP(1000,I815:AM815)</f>
        <v>17.399999999999999</v>
      </c>
      <c r="AO815" s="131"/>
      <c r="AQ815" s="132"/>
      <c r="AR815" s="99"/>
      <c r="AS815" s="133"/>
      <c r="AT815" s="134">
        <f>+MAX(I815:AM815)</f>
        <v>22</v>
      </c>
      <c r="AU815" s="135">
        <v>23.8</v>
      </c>
      <c r="AV815" s="136">
        <f>+AT815-AU815</f>
        <v>-1.8000000000000007</v>
      </c>
      <c r="AW815" s="140"/>
      <c r="AX815" s="129">
        <v>18.100000000000001</v>
      </c>
      <c r="AY815" s="129">
        <v>18</v>
      </c>
      <c r="AZ815" s="129">
        <v>19</v>
      </c>
      <c r="BA815" s="129">
        <v>18.399999999999999</v>
      </c>
      <c r="BB815" s="129">
        <v>18.8</v>
      </c>
      <c r="BC815" s="129">
        <v>19</v>
      </c>
      <c r="BD815" s="129">
        <v>18.399999999999999</v>
      </c>
      <c r="BE815" s="129"/>
      <c r="BF815" s="129"/>
      <c r="BG815" s="129"/>
      <c r="BH815" s="129"/>
      <c r="BI815" s="129"/>
      <c r="BJ815" s="129"/>
      <c r="BK815" s="129"/>
      <c r="BL815" s="129"/>
      <c r="BM815" s="129"/>
      <c r="BN815" s="137">
        <f>+LOOKUP(1000,AX815:BM815)</f>
        <v>18.399999999999999</v>
      </c>
      <c r="BO815" s="138"/>
      <c r="BP815" s="131"/>
      <c r="BQ815" s="99">
        <f>+BN815-BP815</f>
        <v>18.399999999999999</v>
      </c>
      <c r="BR815" s="139"/>
      <c r="BS815" s="132">
        <f>+AVERAGE(AX815:BM815)</f>
        <v>18.528571428571428</v>
      </c>
      <c r="BT815" s="99">
        <f>+BS815-BP815</f>
        <v>18.528571428571428</v>
      </c>
      <c r="BU815" s="134">
        <f>+MAX(AX815:BM815)</f>
        <v>19</v>
      </c>
      <c r="BV815" s="135">
        <v>22</v>
      </c>
      <c r="BW815" s="116">
        <f>+BU815-BV815</f>
        <v>-3</v>
      </c>
      <c r="BY815" s="140">
        <v>24</v>
      </c>
      <c r="BZ815" s="140">
        <v>23</v>
      </c>
      <c r="CA815" s="140">
        <v>22.8</v>
      </c>
      <c r="CB815" s="140">
        <v>23</v>
      </c>
      <c r="CC815" s="140">
        <v>21.8</v>
      </c>
      <c r="CD815" s="140">
        <v>22</v>
      </c>
      <c r="CE815" s="140">
        <v>21.2</v>
      </c>
      <c r="CF815" s="140">
        <v>23.8</v>
      </c>
      <c r="CG815" s="140">
        <v>24.8</v>
      </c>
      <c r="CH815" s="140">
        <v>24.1</v>
      </c>
      <c r="CI815" s="140">
        <v>23.8</v>
      </c>
      <c r="CJ815" s="140">
        <v>22</v>
      </c>
      <c r="CL815" s="140">
        <v>20.34782608695652</v>
      </c>
      <c r="CM815" s="140">
        <v>20.895454545454552</v>
      </c>
      <c r="CN815" s="140">
        <v>20.418181818181822</v>
      </c>
      <c r="CO815" s="140">
        <v>20.304545454545451</v>
      </c>
      <c r="CP815" s="140">
        <v>20.013636363636358</v>
      </c>
      <c r="CQ815" s="140">
        <v>20.027272727272731</v>
      </c>
      <c r="CR815" s="140">
        <v>19.782608695652179</v>
      </c>
      <c r="CS815" s="140">
        <v>20.6</v>
      </c>
      <c r="CT815" s="140">
        <v>21.75454545454545</v>
      </c>
      <c r="CU815" s="140">
        <v>21.27391304347826</v>
      </c>
      <c r="CV815" s="140">
        <v>20.065217391304341</v>
      </c>
      <c r="CW815" s="140">
        <v>19.943478260869568</v>
      </c>
      <c r="CY815" s="105">
        <v>17.221739130434781</v>
      </c>
      <c r="CZ815" s="105">
        <v>17.436363636363641</v>
      </c>
      <c r="DA815" s="105">
        <v>17.40909090909091</v>
      </c>
      <c r="DB815" s="105">
        <v>17.577272727272732</v>
      </c>
      <c r="DC815" s="105">
        <v>17.49545454545455</v>
      </c>
      <c r="DD815" s="105">
        <v>17.354545454545459</v>
      </c>
      <c r="DE815" s="105">
        <v>17.295652173913052</v>
      </c>
      <c r="DF815" s="105">
        <v>17.665217391304349</v>
      </c>
      <c r="DG815" s="105">
        <v>18.263636363636369</v>
      </c>
      <c r="DH815" s="105">
        <v>17.952173913043481</v>
      </c>
      <c r="DI815" s="105">
        <v>17.047826086956519</v>
      </c>
      <c r="DJ815" s="105">
        <v>16.917391304347831</v>
      </c>
    </row>
    <row r="816" spans="1:114" ht="15" customHeight="1" x14ac:dyDescent="0.25">
      <c r="A816" s="70">
        <v>-77.39197222</v>
      </c>
      <c r="B816" s="70">
        <v>1.0941666699999999</v>
      </c>
      <c r="C816" s="71">
        <v>2420</v>
      </c>
      <c r="D816" s="56">
        <v>52050080</v>
      </c>
      <c r="E816" s="56"/>
      <c r="F816" s="195" t="s">
        <v>1330</v>
      </c>
      <c r="G816" s="57" t="s">
        <v>104</v>
      </c>
      <c r="H816" s="82" t="s">
        <v>1329</v>
      </c>
      <c r="I816" s="129" t="s">
        <v>1539</v>
      </c>
      <c r="J816" s="129" t="s">
        <v>1539</v>
      </c>
      <c r="K816" s="129" t="s">
        <v>1539</v>
      </c>
      <c r="L816" s="129" t="s">
        <v>1539</v>
      </c>
      <c r="M816" s="129" t="s">
        <v>1539</v>
      </c>
      <c r="N816" s="129" t="s">
        <v>1539</v>
      </c>
      <c r="O816" s="129" t="s">
        <v>1539</v>
      </c>
      <c r="P816" s="129" t="s">
        <v>1539</v>
      </c>
      <c r="Q816" s="129" t="s">
        <v>1539</v>
      </c>
      <c r="R816" s="129" t="s">
        <v>1539</v>
      </c>
      <c r="S816" s="129" t="s">
        <v>1539</v>
      </c>
      <c r="T816" s="129" t="s">
        <v>1539</v>
      </c>
      <c r="U816" s="129" t="s">
        <v>1539</v>
      </c>
      <c r="V816" s="129" t="s">
        <v>1539</v>
      </c>
      <c r="W816" s="129" t="s">
        <v>1539</v>
      </c>
      <c r="X816" s="129" t="s">
        <v>1539</v>
      </c>
      <c r="Y816" s="129" t="s">
        <v>1539</v>
      </c>
      <c r="Z816" s="129" t="s">
        <v>1539</v>
      </c>
      <c r="AA816" s="129" t="s">
        <v>1539</v>
      </c>
      <c r="AB816" s="129" t="s">
        <v>1539</v>
      </c>
      <c r="AC816" s="129" t="s">
        <v>1539</v>
      </c>
      <c r="AD816" s="129" t="s">
        <v>1539</v>
      </c>
      <c r="AE816" s="129" t="s">
        <v>1539</v>
      </c>
      <c r="AF816" s="129" t="s">
        <v>1539</v>
      </c>
      <c r="AG816" s="129" t="s">
        <v>1539</v>
      </c>
      <c r="AH816" s="129" t="s">
        <v>1539</v>
      </c>
      <c r="AI816" s="129" t="s">
        <v>1539</v>
      </c>
      <c r="AJ816" s="129" t="s">
        <v>1539</v>
      </c>
      <c r="AK816" s="129" t="s">
        <v>1539</v>
      </c>
      <c r="AL816" s="129" t="s">
        <v>1539</v>
      </c>
      <c r="AM816" s="129"/>
      <c r="AN816" s="130"/>
      <c r="AO816" s="131"/>
      <c r="AQ816" s="132"/>
      <c r="AR816" s="99"/>
      <c r="AS816" s="133"/>
      <c r="AT816" s="134"/>
      <c r="AU816" s="135" t="s">
        <v>1539</v>
      </c>
      <c r="AV816" s="136"/>
      <c r="AW816" s="140"/>
      <c r="AX816" s="129" t="s">
        <v>1539</v>
      </c>
      <c r="AY816" s="129" t="s">
        <v>1539</v>
      </c>
      <c r="AZ816" s="129" t="s">
        <v>1539</v>
      </c>
      <c r="BA816" s="129" t="s">
        <v>1539</v>
      </c>
      <c r="BB816" s="129" t="s">
        <v>1539</v>
      </c>
      <c r="BC816" s="129" t="s">
        <v>1539</v>
      </c>
      <c r="BD816" s="129" t="s">
        <v>1539</v>
      </c>
      <c r="BE816" s="129"/>
      <c r="BF816" s="129"/>
      <c r="BG816" s="129"/>
      <c r="BH816" s="129"/>
      <c r="BI816" s="129"/>
      <c r="BJ816" s="129"/>
      <c r="BK816" s="129"/>
      <c r="BL816" s="129"/>
      <c r="BM816" s="129"/>
      <c r="BN816" s="137"/>
      <c r="BO816" s="138"/>
      <c r="BP816" s="131"/>
      <c r="BQ816" s="99"/>
      <c r="BR816" s="139"/>
      <c r="BS816" s="132"/>
      <c r="BT816" s="99"/>
      <c r="BU816" s="134"/>
      <c r="BV816" s="135" t="s">
        <v>1539</v>
      </c>
      <c r="BW816" s="116"/>
      <c r="BY816" s="140" t="s">
        <v>1539</v>
      </c>
      <c r="BZ816" s="140" t="s">
        <v>1539</v>
      </c>
      <c r="CA816" s="140" t="s">
        <v>1539</v>
      </c>
      <c r="CB816" s="140" t="s">
        <v>1539</v>
      </c>
      <c r="CC816" s="140" t="s">
        <v>1539</v>
      </c>
      <c r="CD816" s="140" t="s">
        <v>1539</v>
      </c>
      <c r="CE816" s="140" t="s">
        <v>1539</v>
      </c>
      <c r="CF816" s="140" t="s">
        <v>1539</v>
      </c>
      <c r="CG816" s="140" t="s">
        <v>1539</v>
      </c>
      <c r="CH816" s="140" t="s">
        <v>1539</v>
      </c>
      <c r="CI816" s="140" t="s">
        <v>1539</v>
      </c>
      <c r="CJ816" s="140" t="s">
        <v>1539</v>
      </c>
      <c r="CL816" s="140"/>
      <c r="CM816" s="140"/>
      <c r="CN816" s="140"/>
      <c r="CO816" s="140"/>
      <c r="CP816" s="140"/>
      <c r="CQ816" s="140"/>
      <c r="CR816" s="140"/>
      <c r="CS816" s="140"/>
      <c r="CT816" s="140"/>
      <c r="CU816" s="140"/>
      <c r="CV816" s="140"/>
      <c r="CW816" s="140"/>
      <c r="CY816" s="105"/>
      <c r="CZ816" s="105"/>
      <c r="DA816" s="105"/>
      <c r="DB816" s="105"/>
      <c r="DC816" s="105"/>
      <c r="DD816" s="105"/>
      <c r="DE816" s="105"/>
      <c r="DF816" s="105"/>
      <c r="DG816" s="105"/>
      <c r="DH816" s="105"/>
      <c r="DI816" s="105"/>
      <c r="DJ816" s="105"/>
    </row>
    <row r="817" spans="1:114" ht="15" customHeight="1" x14ac:dyDescent="0.25">
      <c r="A817" s="70">
        <v>-77.526111110000002</v>
      </c>
      <c r="B817" s="70">
        <v>1.3480555599999999</v>
      </c>
      <c r="C817" s="71">
        <v>1480</v>
      </c>
      <c r="D817" s="56">
        <v>52050140</v>
      </c>
      <c r="E817" s="56"/>
      <c r="F817" s="195" t="s">
        <v>1331</v>
      </c>
      <c r="G817" s="57" t="s">
        <v>104</v>
      </c>
      <c r="H817" s="82" t="s">
        <v>1332</v>
      </c>
      <c r="I817" s="129" t="s">
        <v>1539</v>
      </c>
      <c r="J817" s="129" t="s">
        <v>1539</v>
      </c>
      <c r="K817" s="129" t="s">
        <v>1539</v>
      </c>
      <c r="L817" s="129" t="s">
        <v>1539</v>
      </c>
      <c r="M817" s="129" t="s">
        <v>1539</v>
      </c>
      <c r="N817" s="129" t="s">
        <v>1539</v>
      </c>
      <c r="O817" s="129" t="s">
        <v>1539</v>
      </c>
      <c r="P817" s="129" t="s">
        <v>1539</v>
      </c>
      <c r="Q817" s="129" t="s">
        <v>1539</v>
      </c>
      <c r="R817" s="129" t="s">
        <v>1539</v>
      </c>
      <c r="S817" s="129" t="s">
        <v>1539</v>
      </c>
      <c r="T817" s="129" t="s">
        <v>1539</v>
      </c>
      <c r="U817" s="129" t="s">
        <v>1539</v>
      </c>
      <c r="V817" s="129" t="s">
        <v>1539</v>
      </c>
      <c r="W817" s="129" t="s">
        <v>1539</v>
      </c>
      <c r="X817" s="129" t="s">
        <v>1539</v>
      </c>
      <c r="Y817" s="129" t="s">
        <v>1539</v>
      </c>
      <c r="Z817" s="129" t="s">
        <v>1539</v>
      </c>
      <c r="AA817" s="129" t="s">
        <v>1539</v>
      </c>
      <c r="AB817" s="129" t="s">
        <v>1539</v>
      </c>
      <c r="AC817" s="129" t="s">
        <v>1539</v>
      </c>
      <c r="AD817" s="129" t="s">
        <v>1539</v>
      </c>
      <c r="AE817" s="129" t="s">
        <v>1539</v>
      </c>
      <c r="AF817" s="129" t="s">
        <v>1539</v>
      </c>
      <c r="AG817" s="129" t="s">
        <v>1539</v>
      </c>
      <c r="AH817" s="129" t="s">
        <v>1539</v>
      </c>
      <c r="AI817" s="129" t="s">
        <v>1539</v>
      </c>
      <c r="AJ817" s="129" t="s">
        <v>1539</v>
      </c>
      <c r="AK817" s="129" t="s">
        <v>1539</v>
      </c>
      <c r="AL817" s="129" t="s">
        <v>1539</v>
      </c>
      <c r="AM817" s="129"/>
      <c r="AN817" s="130"/>
      <c r="AO817" s="131"/>
      <c r="AQ817" s="132"/>
      <c r="AR817" s="99"/>
      <c r="AS817" s="133"/>
      <c r="AT817" s="134"/>
      <c r="AU817" s="135" t="s">
        <v>1539</v>
      </c>
      <c r="AV817" s="136"/>
      <c r="AW817" s="140"/>
      <c r="AX817" s="129" t="s">
        <v>1539</v>
      </c>
      <c r="AY817" s="129" t="s">
        <v>1539</v>
      </c>
      <c r="AZ817" s="129" t="s">
        <v>1539</v>
      </c>
      <c r="BA817" s="129" t="s">
        <v>1539</v>
      </c>
      <c r="BB817" s="129" t="s">
        <v>1539</v>
      </c>
      <c r="BC817" s="129" t="s">
        <v>1539</v>
      </c>
      <c r="BD817" s="129" t="s">
        <v>1539</v>
      </c>
      <c r="BE817" s="129"/>
      <c r="BF817" s="129"/>
      <c r="BG817" s="129"/>
      <c r="BH817" s="129"/>
      <c r="BI817" s="129"/>
      <c r="BJ817" s="129"/>
      <c r="BK817" s="129"/>
      <c r="BL817" s="129"/>
      <c r="BM817" s="129"/>
      <c r="BN817" s="137"/>
      <c r="BO817" s="138"/>
      <c r="BP817" s="131"/>
      <c r="BQ817" s="99"/>
      <c r="BR817" s="139"/>
      <c r="BS817" s="132"/>
      <c r="BT817" s="99"/>
      <c r="BU817" s="134"/>
      <c r="BV817" s="135" t="s">
        <v>1539</v>
      </c>
      <c r="BW817" s="116"/>
      <c r="BY817" s="140" t="s">
        <v>1539</v>
      </c>
      <c r="BZ817" s="140" t="s">
        <v>1539</v>
      </c>
      <c r="CA817" s="140" t="s">
        <v>1539</v>
      </c>
      <c r="CB817" s="140" t="s">
        <v>1539</v>
      </c>
      <c r="CC817" s="140" t="s">
        <v>1539</v>
      </c>
      <c r="CD817" s="140" t="s">
        <v>1539</v>
      </c>
      <c r="CE817" s="140" t="s">
        <v>1539</v>
      </c>
      <c r="CF817" s="140" t="s">
        <v>1539</v>
      </c>
      <c r="CG817" s="140" t="s">
        <v>1539</v>
      </c>
      <c r="CH817" s="140" t="s">
        <v>1539</v>
      </c>
      <c r="CI817" s="140" t="s">
        <v>1539</v>
      </c>
      <c r="CJ817" s="140" t="s">
        <v>1539</v>
      </c>
      <c r="CL817" s="140"/>
      <c r="CM817" s="140"/>
      <c r="CN817" s="140"/>
      <c r="CO817" s="140"/>
      <c r="CP817" s="140"/>
      <c r="CQ817" s="140"/>
      <c r="CR817" s="140"/>
      <c r="CS817" s="140"/>
      <c r="CT817" s="140"/>
      <c r="CU817" s="140"/>
      <c r="CV817" s="140"/>
      <c r="CW817" s="140"/>
      <c r="CY817" s="105"/>
      <c r="CZ817" s="105"/>
      <c r="DA817" s="105"/>
      <c r="DB817" s="105"/>
      <c r="DC817" s="105"/>
      <c r="DD817" s="105"/>
      <c r="DE817" s="105"/>
      <c r="DF817" s="105"/>
      <c r="DG817" s="105"/>
      <c r="DH817" s="105"/>
      <c r="DI817" s="105"/>
      <c r="DJ817" s="105"/>
    </row>
    <row r="818" spans="1:114" ht="15" customHeight="1" x14ac:dyDescent="0.25">
      <c r="A818" s="70">
        <v>-77.583111110000004</v>
      </c>
      <c r="B818" s="70">
        <v>1.37355556</v>
      </c>
      <c r="C818" s="71">
        <v>1500</v>
      </c>
      <c r="D818" s="56">
        <v>52055060</v>
      </c>
      <c r="E818" s="56"/>
      <c r="F818" s="195" t="s">
        <v>1333</v>
      </c>
      <c r="G818" s="57" t="s">
        <v>104</v>
      </c>
      <c r="H818" s="82" t="s">
        <v>1334</v>
      </c>
      <c r="I818" s="129">
        <v>26</v>
      </c>
      <c r="J818" s="129">
        <v>27</v>
      </c>
      <c r="K818" s="129">
        <v>24.8</v>
      </c>
      <c r="L818" s="129">
        <v>25.2</v>
      </c>
      <c r="M818" s="129">
        <v>22.4</v>
      </c>
      <c r="N818" s="129">
        <v>25.8</v>
      </c>
      <c r="O818" s="129">
        <v>26.2</v>
      </c>
      <c r="P818" s="129">
        <v>27.2</v>
      </c>
      <c r="Q818" s="129">
        <v>25.2</v>
      </c>
      <c r="R818" s="129">
        <v>26.4</v>
      </c>
      <c r="S818" s="129">
        <v>25.2</v>
      </c>
      <c r="T818" s="129">
        <v>27.2</v>
      </c>
      <c r="U818" s="129">
        <v>23.2</v>
      </c>
      <c r="V818" s="129">
        <v>24</v>
      </c>
      <c r="W818" s="129">
        <v>23</v>
      </c>
      <c r="X818" s="129">
        <v>21.8</v>
      </c>
      <c r="Y818" s="129">
        <v>27.4</v>
      </c>
      <c r="Z818" s="129">
        <v>26.8</v>
      </c>
      <c r="AA818" s="129">
        <v>27.2</v>
      </c>
      <c r="AB818" s="129">
        <v>24.2</v>
      </c>
      <c r="AC818" s="129">
        <v>25.4</v>
      </c>
      <c r="AD818" s="129">
        <v>27.2</v>
      </c>
      <c r="AE818" s="129">
        <v>24.2</v>
      </c>
      <c r="AF818" s="129">
        <v>23.6</v>
      </c>
      <c r="AG818" s="129">
        <v>26.2</v>
      </c>
      <c r="AH818" s="129">
        <v>27.4</v>
      </c>
      <c r="AI818" s="129">
        <v>25.8</v>
      </c>
      <c r="AJ818" s="129">
        <v>20.399999999999999</v>
      </c>
      <c r="AK818" s="129">
        <v>25.4</v>
      </c>
      <c r="AL818" s="129">
        <v>26.2</v>
      </c>
      <c r="AM818" s="129"/>
      <c r="AN818" s="130">
        <f>+LOOKUP(1000,I818:AM818)</f>
        <v>26.2</v>
      </c>
      <c r="AO818" s="131"/>
      <c r="AQ818" s="132"/>
      <c r="AR818" s="99"/>
      <c r="AS818" s="133"/>
      <c r="AT818" s="134">
        <f>+MAX(I818:AM818)</f>
        <v>27.4</v>
      </c>
      <c r="AU818" s="135">
        <v>31</v>
      </c>
      <c r="AV818" s="136">
        <f>+AT818-AU818</f>
        <v>-3.6000000000000014</v>
      </c>
      <c r="AW818" s="140"/>
      <c r="AX818" s="129">
        <v>27.6</v>
      </c>
      <c r="AY818" s="129">
        <v>24.2</v>
      </c>
      <c r="AZ818" s="129">
        <v>26.2</v>
      </c>
      <c r="BA818" s="129">
        <v>27.2</v>
      </c>
      <c r="BB818" s="129">
        <v>25.4</v>
      </c>
      <c r="BC818" s="129">
        <v>27</v>
      </c>
      <c r="BD818" s="129">
        <v>28.6</v>
      </c>
      <c r="BE818" s="129"/>
      <c r="BF818" s="129"/>
      <c r="BG818" s="129"/>
      <c r="BH818" s="129"/>
      <c r="BI818" s="129"/>
      <c r="BJ818" s="129"/>
      <c r="BK818" s="129"/>
      <c r="BL818" s="129"/>
      <c r="BM818" s="129"/>
      <c r="BN818" s="137">
        <f>+LOOKUP(1000,AX818:BM818)</f>
        <v>28.6</v>
      </c>
      <c r="BO818" s="138"/>
      <c r="BP818" s="131"/>
      <c r="BQ818" s="99">
        <f>+BN818-BP818</f>
        <v>28.6</v>
      </c>
      <c r="BR818" s="139"/>
      <c r="BS818" s="132">
        <f>+AVERAGE(AX818:BM818)</f>
        <v>26.599999999999998</v>
      </c>
      <c r="BT818" s="99">
        <f>+BS818-BP818</f>
        <v>26.599999999999998</v>
      </c>
      <c r="BU818" s="134">
        <f>+MAX(AX818:BM818)</f>
        <v>28.6</v>
      </c>
      <c r="BV818" s="135">
        <v>32</v>
      </c>
      <c r="BW818" s="116">
        <f>+BU818-BV818</f>
        <v>-3.3999999999999986</v>
      </c>
      <c r="BY818" s="140">
        <v>31.8</v>
      </c>
      <c r="BZ818" s="140">
        <v>33</v>
      </c>
      <c r="CA818" s="140">
        <v>32.799999999999997</v>
      </c>
      <c r="CB818" s="140">
        <v>31.8</v>
      </c>
      <c r="CC818" s="140">
        <v>30.1</v>
      </c>
      <c r="CD818" s="140">
        <v>31.6</v>
      </c>
      <c r="CE818" s="140">
        <v>31.4</v>
      </c>
      <c r="CF818" s="140">
        <v>32.6</v>
      </c>
      <c r="CG818" s="140">
        <v>32.4</v>
      </c>
      <c r="CH818" s="140">
        <v>31.4</v>
      </c>
      <c r="CI818" s="140">
        <v>31</v>
      </c>
      <c r="CJ818" s="140">
        <v>32</v>
      </c>
      <c r="CL818" s="140">
        <v>27.830434782608691</v>
      </c>
      <c r="CM818" s="140">
        <v>28.604166666666661</v>
      </c>
      <c r="CN818" s="140">
        <v>28.691666666666659</v>
      </c>
      <c r="CO818" s="140">
        <v>28.095833333333331</v>
      </c>
      <c r="CP818" s="140">
        <v>28.5</v>
      </c>
      <c r="CQ818" s="140">
        <v>28.62</v>
      </c>
      <c r="CR818" s="140">
        <v>29.195833333333329</v>
      </c>
      <c r="CS818" s="140">
        <v>29.979166666666671</v>
      </c>
      <c r="CT818" s="140">
        <v>30.066666666666659</v>
      </c>
      <c r="CU818" s="140">
        <v>28.975000000000001</v>
      </c>
      <c r="CV818" s="140">
        <v>27.6</v>
      </c>
      <c r="CW818" s="140">
        <v>27.373913043478261</v>
      </c>
      <c r="CY818" s="105">
        <v>25.047826086956519</v>
      </c>
      <c r="CZ818" s="105">
        <v>25.454166666666669</v>
      </c>
      <c r="DA818" s="105">
        <v>25.416666666666661</v>
      </c>
      <c r="DB818" s="105">
        <v>25.266666666666669</v>
      </c>
      <c r="DC818" s="105">
        <v>25.491304347826091</v>
      </c>
      <c r="DD818" s="105">
        <v>25.591999999999999</v>
      </c>
      <c r="DE818" s="105">
        <v>26.179166666666671</v>
      </c>
      <c r="DF818" s="105">
        <v>26.845833333333331</v>
      </c>
      <c r="DG818" s="105">
        <v>26.733333333333331</v>
      </c>
      <c r="DH818" s="105">
        <v>25.737500000000001</v>
      </c>
      <c r="DI818" s="105">
        <v>24.899999999999991</v>
      </c>
      <c r="DJ818" s="105">
        <v>24.81304347826087</v>
      </c>
    </row>
    <row r="819" spans="1:114" ht="15" customHeight="1" x14ac:dyDescent="0.25">
      <c r="A819" s="70">
        <v>-77.848333330000003</v>
      </c>
      <c r="B819" s="70">
        <v>0.81166667000000003</v>
      </c>
      <c r="C819" s="71">
        <v>3100</v>
      </c>
      <c r="D819" s="56">
        <v>52050130</v>
      </c>
      <c r="E819" s="56"/>
      <c r="F819" s="195" t="s">
        <v>1335</v>
      </c>
      <c r="G819" s="57" t="s">
        <v>104</v>
      </c>
      <c r="H819" s="82" t="s">
        <v>1257</v>
      </c>
      <c r="I819" s="129" t="s">
        <v>1539</v>
      </c>
      <c r="J819" s="129" t="s">
        <v>1539</v>
      </c>
      <c r="K819" s="129" t="s">
        <v>1539</v>
      </c>
      <c r="L819" s="129" t="s">
        <v>1539</v>
      </c>
      <c r="M819" s="129" t="s">
        <v>1539</v>
      </c>
      <c r="N819" s="129" t="s">
        <v>1539</v>
      </c>
      <c r="O819" s="129" t="s">
        <v>1539</v>
      </c>
      <c r="P819" s="129" t="s">
        <v>1539</v>
      </c>
      <c r="Q819" s="129" t="s">
        <v>1539</v>
      </c>
      <c r="R819" s="129" t="s">
        <v>1539</v>
      </c>
      <c r="S819" s="129" t="s">
        <v>1539</v>
      </c>
      <c r="T819" s="129" t="s">
        <v>1539</v>
      </c>
      <c r="U819" s="129" t="s">
        <v>1539</v>
      </c>
      <c r="V819" s="129" t="s">
        <v>1539</v>
      </c>
      <c r="W819" s="129" t="s">
        <v>1539</v>
      </c>
      <c r="X819" s="129" t="s">
        <v>1539</v>
      </c>
      <c r="Y819" s="129" t="s">
        <v>1539</v>
      </c>
      <c r="Z819" s="129" t="s">
        <v>1539</v>
      </c>
      <c r="AA819" s="129" t="s">
        <v>1539</v>
      </c>
      <c r="AB819" s="129" t="s">
        <v>1539</v>
      </c>
      <c r="AC819" s="129" t="s">
        <v>1539</v>
      </c>
      <c r="AD819" s="129" t="s">
        <v>1539</v>
      </c>
      <c r="AE819" s="129" t="s">
        <v>1539</v>
      </c>
      <c r="AF819" s="129"/>
      <c r="AG819" s="129"/>
      <c r="AH819" s="129"/>
      <c r="AI819" s="129"/>
      <c r="AJ819" s="129"/>
      <c r="AK819" s="129"/>
      <c r="AL819" s="129"/>
      <c r="AM819" s="129"/>
      <c r="AN819" s="130"/>
      <c r="AO819" s="131"/>
      <c r="AQ819" s="132"/>
      <c r="AR819" s="99"/>
      <c r="AS819" s="133"/>
      <c r="AT819" s="134"/>
      <c r="AU819" s="135" t="s">
        <v>1539</v>
      </c>
      <c r="AV819" s="136"/>
      <c r="AW819" s="140"/>
      <c r="AX819" s="129" t="s">
        <v>1539</v>
      </c>
      <c r="AY819" s="129" t="s">
        <v>1539</v>
      </c>
      <c r="AZ819" s="129" t="s">
        <v>1539</v>
      </c>
      <c r="BA819" s="129" t="s">
        <v>1539</v>
      </c>
      <c r="BB819" s="129" t="s">
        <v>1539</v>
      </c>
      <c r="BC819" s="129" t="s">
        <v>1539</v>
      </c>
      <c r="BD819" s="129" t="s">
        <v>1539</v>
      </c>
      <c r="BE819" s="129"/>
      <c r="BF819" s="129"/>
      <c r="BG819" s="129"/>
      <c r="BH819" s="129"/>
      <c r="BI819" s="129"/>
      <c r="BJ819" s="129"/>
      <c r="BK819" s="129"/>
      <c r="BL819" s="129"/>
      <c r="BM819" s="129"/>
      <c r="BN819" s="137"/>
      <c r="BO819" s="138"/>
      <c r="BP819" s="131"/>
      <c r="BQ819" s="99"/>
      <c r="BR819" s="139"/>
      <c r="BS819" s="132"/>
      <c r="BT819" s="99"/>
      <c r="BU819" s="134"/>
      <c r="BV819" s="135" t="s">
        <v>1539</v>
      </c>
      <c r="BW819" s="116"/>
      <c r="BY819" s="140" t="s">
        <v>1539</v>
      </c>
      <c r="BZ819" s="140" t="s">
        <v>1539</v>
      </c>
      <c r="CA819" s="140" t="s">
        <v>1539</v>
      </c>
      <c r="CB819" s="140" t="s">
        <v>1539</v>
      </c>
      <c r="CC819" s="140" t="s">
        <v>1539</v>
      </c>
      <c r="CD819" s="140" t="s">
        <v>1539</v>
      </c>
      <c r="CE819" s="140" t="s">
        <v>1539</v>
      </c>
      <c r="CF819" s="140" t="s">
        <v>1539</v>
      </c>
      <c r="CG819" s="140" t="s">
        <v>1539</v>
      </c>
      <c r="CH819" s="140" t="s">
        <v>1539</v>
      </c>
      <c r="CI819" s="140" t="s">
        <v>1539</v>
      </c>
      <c r="CJ819" s="140" t="s">
        <v>1539</v>
      </c>
      <c r="CL819" s="140"/>
      <c r="CM819" s="140"/>
      <c r="CN819" s="140"/>
      <c r="CO819" s="140"/>
      <c r="CP819" s="140"/>
      <c r="CQ819" s="140"/>
      <c r="CR819" s="140"/>
      <c r="CS819" s="140"/>
      <c r="CT819" s="140"/>
      <c r="CU819" s="140"/>
      <c r="CV819" s="140"/>
      <c r="CW819" s="140"/>
      <c r="CY819" s="105"/>
      <c r="CZ819" s="105"/>
      <c r="DA819" s="105"/>
      <c r="DB819" s="105"/>
      <c r="DC819" s="105"/>
      <c r="DD819" s="105"/>
      <c r="DE819" s="105"/>
      <c r="DF819" s="105"/>
      <c r="DG819" s="105"/>
      <c r="DH819" s="105"/>
      <c r="DI819" s="105"/>
      <c r="DJ819" s="105"/>
    </row>
    <row r="820" spans="1:114" ht="15" customHeight="1" x14ac:dyDescent="0.25">
      <c r="A820" s="70">
        <v>-77.337500000000006</v>
      </c>
      <c r="B820" s="70">
        <v>1.73944444</v>
      </c>
      <c r="C820" s="71">
        <v>1700</v>
      </c>
      <c r="D820" s="56">
        <v>52010030</v>
      </c>
      <c r="E820" s="56"/>
      <c r="F820" s="195" t="s">
        <v>1173</v>
      </c>
      <c r="G820" s="57" t="s">
        <v>104</v>
      </c>
      <c r="H820" s="82" t="s">
        <v>1336</v>
      </c>
      <c r="I820" s="129" t="s">
        <v>1539</v>
      </c>
      <c r="J820" s="129" t="s">
        <v>1539</v>
      </c>
      <c r="K820" s="129" t="s">
        <v>1539</v>
      </c>
      <c r="L820" s="129" t="s">
        <v>1539</v>
      </c>
      <c r="M820" s="129" t="s">
        <v>1539</v>
      </c>
      <c r="N820" s="129" t="s">
        <v>1539</v>
      </c>
      <c r="O820" s="129" t="s">
        <v>1539</v>
      </c>
      <c r="P820" s="129" t="s">
        <v>1539</v>
      </c>
      <c r="Q820" s="129" t="s">
        <v>1539</v>
      </c>
      <c r="R820" s="129" t="s">
        <v>1539</v>
      </c>
      <c r="S820" s="129" t="s">
        <v>1539</v>
      </c>
      <c r="T820" s="129" t="s">
        <v>1539</v>
      </c>
      <c r="U820" s="129" t="s">
        <v>1539</v>
      </c>
      <c r="V820" s="129" t="s">
        <v>1539</v>
      </c>
      <c r="W820" s="129" t="s">
        <v>1539</v>
      </c>
      <c r="X820" s="129" t="s">
        <v>1539</v>
      </c>
      <c r="Y820" s="129" t="s">
        <v>1539</v>
      </c>
      <c r="Z820" s="129" t="s">
        <v>1539</v>
      </c>
      <c r="AA820" s="129" t="s">
        <v>1539</v>
      </c>
      <c r="AB820" s="129" t="s">
        <v>1539</v>
      </c>
      <c r="AC820" s="129" t="s">
        <v>1539</v>
      </c>
      <c r="AD820" s="129" t="s">
        <v>1539</v>
      </c>
      <c r="AE820" s="129" t="s">
        <v>1539</v>
      </c>
      <c r="AF820" s="129"/>
      <c r="AG820" s="129"/>
      <c r="AH820" s="129"/>
      <c r="AI820" s="129"/>
      <c r="AJ820" s="129"/>
      <c r="AK820" s="129"/>
      <c r="AL820" s="129"/>
      <c r="AM820" s="129"/>
      <c r="AN820" s="130"/>
      <c r="AO820" s="131"/>
      <c r="AQ820" s="132"/>
      <c r="AR820" s="99"/>
      <c r="AS820" s="133"/>
      <c r="AT820" s="134"/>
      <c r="AU820" s="135" t="s">
        <v>1539</v>
      </c>
      <c r="AV820" s="136"/>
      <c r="AW820" s="140"/>
      <c r="AX820" s="129" t="s">
        <v>1539</v>
      </c>
      <c r="AY820" s="129" t="s">
        <v>1539</v>
      </c>
      <c r="AZ820" s="129" t="s">
        <v>1539</v>
      </c>
      <c r="BA820" s="129" t="s">
        <v>1539</v>
      </c>
      <c r="BB820" s="129" t="s">
        <v>1539</v>
      </c>
      <c r="BC820" s="129" t="s">
        <v>1539</v>
      </c>
      <c r="BD820" s="129" t="s">
        <v>1539</v>
      </c>
      <c r="BE820" s="129"/>
      <c r="BF820" s="129"/>
      <c r="BG820" s="129"/>
      <c r="BH820" s="129"/>
      <c r="BI820" s="129"/>
      <c r="BJ820" s="129"/>
      <c r="BK820" s="129"/>
      <c r="BL820" s="129"/>
      <c r="BM820" s="129"/>
      <c r="BN820" s="137"/>
      <c r="BO820" s="138"/>
      <c r="BP820" s="131"/>
      <c r="BQ820" s="99"/>
      <c r="BR820" s="139"/>
      <c r="BS820" s="132"/>
      <c r="BT820" s="99"/>
      <c r="BU820" s="134"/>
      <c r="BV820" s="135" t="s">
        <v>1539</v>
      </c>
      <c r="BW820" s="116"/>
      <c r="BY820" s="140" t="s">
        <v>1539</v>
      </c>
      <c r="BZ820" s="140" t="s">
        <v>1539</v>
      </c>
      <c r="CA820" s="140" t="s">
        <v>1539</v>
      </c>
      <c r="CB820" s="140" t="s">
        <v>1539</v>
      </c>
      <c r="CC820" s="140" t="s">
        <v>1539</v>
      </c>
      <c r="CD820" s="140" t="s">
        <v>1539</v>
      </c>
      <c r="CE820" s="140" t="s">
        <v>1539</v>
      </c>
      <c r="CF820" s="140" t="s">
        <v>1539</v>
      </c>
      <c r="CG820" s="140" t="s">
        <v>1539</v>
      </c>
      <c r="CH820" s="140" t="s">
        <v>1539</v>
      </c>
      <c r="CI820" s="140" t="s">
        <v>1539</v>
      </c>
      <c r="CJ820" s="140" t="s">
        <v>1539</v>
      </c>
      <c r="CL820" s="140"/>
      <c r="CM820" s="140"/>
      <c r="CN820" s="140"/>
      <c r="CO820" s="140"/>
      <c r="CP820" s="140"/>
      <c r="CQ820" s="140"/>
      <c r="CR820" s="140"/>
      <c r="CS820" s="140"/>
      <c r="CT820" s="140"/>
      <c r="CU820" s="140"/>
      <c r="CV820" s="140"/>
      <c r="CW820" s="140"/>
      <c r="CY820" s="105"/>
      <c r="CZ820" s="105"/>
      <c r="DA820" s="105"/>
      <c r="DB820" s="105"/>
      <c r="DC820" s="105"/>
      <c r="DD820" s="105"/>
      <c r="DE820" s="105"/>
      <c r="DF820" s="105"/>
      <c r="DG820" s="105"/>
      <c r="DH820" s="105"/>
      <c r="DI820" s="105"/>
      <c r="DJ820" s="105"/>
    </row>
    <row r="821" spans="1:114" ht="15" customHeight="1" x14ac:dyDescent="0.25">
      <c r="A821" s="65">
        <v>-77.505555560000005</v>
      </c>
      <c r="B821" s="65">
        <v>1.65138889</v>
      </c>
      <c r="C821" s="71">
        <v>850</v>
      </c>
      <c r="D821" s="56">
        <v>52080010</v>
      </c>
      <c r="E821" s="56"/>
      <c r="F821" s="195" t="s">
        <v>1337</v>
      </c>
      <c r="G821" s="57" t="s">
        <v>104</v>
      </c>
      <c r="H821" s="82" t="s">
        <v>1338</v>
      </c>
      <c r="I821" s="129" t="s">
        <v>1539</v>
      </c>
      <c r="J821" s="129" t="s">
        <v>1539</v>
      </c>
      <c r="K821" s="129" t="s">
        <v>1539</v>
      </c>
      <c r="L821" s="129" t="s">
        <v>1539</v>
      </c>
      <c r="M821" s="129" t="s">
        <v>1539</v>
      </c>
      <c r="N821" s="129" t="s">
        <v>1539</v>
      </c>
      <c r="O821" s="129" t="s">
        <v>1539</v>
      </c>
      <c r="P821" s="129" t="s">
        <v>1539</v>
      </c>
      <c r="Q821" s="129" t="s">
        <v>1539</v>
      </c>
      <c r="R821" s="129" t="s">
        <v>1539</v>
      </c>
      <c r="S821" s="129" t="s">
        <v>1539</v>
      </c>
      <c r="T821" s="129" t="s">
        <v>1539</v>
      </c>
      <c r="U821" s="129" t="s">
        <v>1539</v>
      </c>
      <c r="V821" s="129" t="s">
        <v>1539</v>
      </c>
      <c r="W821" s="129" t="s">
        <v>1539</v>
      </c>
      <c r="X821" s="129" t="s">
        <v>1539</v>
      </c>
      <c r="Y821" s="129" t="s">
        <v>1539</v>
      </c>
      <c r="Z821" s="129" t="s">
        <v>1539</v>
      </c>
      <c r="AA821" s="129" t="s">
        <v>1539</v>
      </c>
      <c r="AB821" s="129" t="s">
        <v>1539</v>
      </c>
      <c r="AC821" s="129" t="s">
        <v>1539</v>
      </c>
      <c r="AD821" s="129" t="s">
        <v>1539</v>
      </c>
      <c r="AE821" s="129" t="s">
        <v>1539</v>
      </c>
      <c r="AF821" s="129" t="s">
        <v>1539</v>
      </c>
      <c r="AG821" s="129" t="s">
        <v>1539</v>
      </c>
      <c r="AH821" s="129" t="s">
        <v>1539</v>
      </c>
      <c r="AI821" s="129" t="s">
        <v>1539</v>
      </c>
      <c r="AJ821" s="129" t="s">
        <v>1539</v>
      </c>
      <c r="AK821" s="129" t="s">
        <v>1539</v>
      </c>
      <c r="AL821" s="129" t="s">
        <v>1539</v>
      </c>
      <c r="AM821" s="129"/>
      <c r="AN821" s="130"/>
      <c r="AO821" s="131"/>
      <c r="AQ821" s="132"/>
      <c r="AR821" s="99"/>
      <c r="AS821" s="133"/>
      <c r="AT821" s="134"/>
      <c r="AU821" s="135" t="s">
        <v>1539</v>
      </c>
      <c r="AV821" s="136"/>
      <c r="AW821" s="140"/>
      <c r="AX821" s="129" t="s">
        <v>1539</v>
      </c>
      <c r="AY821" s="129" t="s">
        <v>1539</v>
      </c>
      <c r="AZ821" s="129" t="s">
        <v>1539</v>
      </c>
      <c r="BA821" s="129" t="s">
        <v>1539</v>
      </c>
      <c r="BB821" s="129" t="s">
        <v>1539</v>
      </c>
      <c r="BC821" s="129" t="s">
        <v>1539</v>
      </c>
      <c r="BD821" s="129" t="s">
        <v>1539</v>
      </c>
      <c r="BE821" s="129"/>
      <c r="BF821" s="129"/>
      <c r="BG821" s="129"/>
      <c r="BH821" s="129"/>
      <c r="BI821" s="129"/>
      <c r="BJ821" s="129"/>
      <c r="BK821" s="129"/>
      <c r="BL821" s="129"/>
      <c r="BM821" s="129"/>
      <c r="BN821" s="137"/>
      <c r="BO821" s="138"/>
      <c r="BP821" s="131"/>
      <c r="BQ821" s="99"/>
      <c r="BR821" s="139"/>
      <c r="BS821" s="132"/>
      <c r="BT821" s="99"/>
      <c r="BU821" s="134"/>
      <c r="BV821" s="135" t="s">
        <v>1539</v>
      </c>
      <c r="BW821" s="116"/>
      <c r="BY821" s="140" t="s">
        <v>1539</v>
      </c>
      <c r="BZ821" s="140" t="s">
        <v>1539</v>
      </c>
      <c r="CA821" s="140" t="s">
        <v>1539</v>
      </c>
      <c r="CB821" s="140" t="s">
        <v>1539</v>
      </c>
      <c r="CC821" s="140" t="s">
        <v>1539</v>
      </c>
      <c r="CD821" s="140" t="s">
        <v>1539</v>
      </c>
      <c r="CE821" s="140" t="s">
        <v>1539</v>
      </c>
      <c r="CF821" s="140" t="s">
        <v>1539</v>
      </c>
      <c r="CG821" s="140" t="s">
        <v>1539</v>
      </c>
      <c r="CH821" s="140" t="s">
        <v>1539</v>
      </c>
      <c r="CI821" s="140" t="s">
        <v>1539</v>
      </c>
      <c r="CJ821" s="140" t="s">
        <v>1539</v>
      </c>
      <c r="CL821" s="140"/>
      <c r="CM821" s="140"/>
      <c r="CN821" s="140"/>
      <c r="CO821" s="140"/>
      <c r="CP821" s="140"/>
      <c r="CQ821" s="140"/>
      <c r="CR821" s="140"/>
      <c r="CS821" s="140"/>
      <c r="CT821" s="140"/>
      <c r="CU821" s="140"/>
      <c r="CV821" s="140"/>
      <c r="CW821" s="140"/>
      <c r="CY821" s="105"/>
      <c r="CZ821" s="105"/>
      <c r="DA821" s="105"/>
      <c r="DB821" s="105"/>
      <c r="DC821" s="105"/>
      <c r="DD821" s="105"/>
      <c r="DE821" s="105"/>
      <c r="DF821" s="105"/>
      <c r="DG821" s="105"/>
      <c r="DH821" s="105"/>
      <c r="DI821" s="105"/>
      <c r="DJ821" s="105"/>
    </row>
    <row r="822" spans="1:114" ht="15" customHeight="1" x14ac:dyDescent="0.25">
      <c r="A822" s="65">
        <v>-78.122333330000004</v>
      </c>
      <c r="B822" s="65">
        <v>1.3402777800000001</v>
      </c>
      <c r="C822" s="71">
        <v>1157</v>
      </c>
      <c r="D822" s="56">
        <v>51020010</v>
      </c>
      <c r="E822" s="56"/>
      <c r="F822" s="195" t="s">
        <v>1339</v>
      </c>
      <c r="G822" s="57" t="s">
        <v>104</v>
      </c>
      <c r="H822" s="82" t="s">
        <v>1261</v>
      </c>
      <c r="I822" s="129" t="s">
        <v>1539</v>
      </c>
      <c r="J822" s="129" t="s">
        <v>1539</v>
      </c>
      <c r="K822" s="129" t="s">
        <v>1539</v>
      </c>
      <c r="L822" s="129" t="s">
        <v>1539</v>
      </c>
      <c r="M822" s="129" t="s">
        <v>1539</v>
      </c>
      <c r="N822" s="129" t="s">
        <v>1539</v>
      </c>
      <c r="O822" s="129" t="s">
        <v>1539</v>
      </c>
      <c r="P822" s="129" t="s">
        <v>1539</v>
      </c>
      <c r="Q822" s="129" t="s">
        <v>1539</v>
      </c>
      <c r="R822" s="129" t="s">
        <v>1539</v>
      </c>
      <c r="S822" s="129" t="s">
        <v>1539</v>
      </c>
      <c r="T822" s="129" t="s">
        <v>1539</v>
      </c>
      <c r="U822" s="129" t="s">
        <v>1539</v>
      </c>
      <c r="V822" s="129" t="s">
        <v>1539</v>
      </c>
      <c r="W822" s="129" t="s">
        <v>1539</v>
      </c>
      <c r="X822" s="129" t="s">
        <v>1539</v>
      </c>
      <c r="Y822" s="129" t="s">
        <v>1539</v>
      </c>
      <c r="Z822" s="129" t="s">
        <v>1539</v>
      </c>
      <c r="AA822" s="129" t="s">
        <v>1539</v>
      </c>
      <c r="AB822" s="129" t="s">
        <v>1539</v>
      </c>
      <c r="AC822" s="129" t="s">
        <v>1539</v>
      </c>
      <c r="AD822" s="129" t="s">
        <v>1539</v>
      </c>
      <c r="AE822" s="129" t="s">
        <v>1539</v>
      </c>
      <c r="AF822" s="129" t="s">
        <v>1539</v>
      </c>
      <c r="AG822" s="129" t="s">
        <v>1539</v>
      </c>
      <c r="AH822" s="129" t="s">
        <v>1539</v>
      </c>
      <c r="AI822" s="129" t="s">
        <v>1539</v>
      </c>
      <c r="AJ822" s="129" t="s">
        <v>1539</v>
      </c>
      <c r="AK822" s="129" t="s">
        <v>1539</v>
      </c>
      <c r="AL822" s="129" t="s">
        <v>1539</v>
      </c>
      <c r="AM822" s="129"/>
      <c r="AN822" s="130"/>
      <c r="AO822" s="131"/>
      <c r="AQ822" s="132"/>
      <c r="AR822" s="99"/>
      <c r="AS822" s="133"/>
      <c r="AT822" s="134"/>
      <c r="AU822" s="135" t="s">
        <v>1539</v>
      </c>
      <c r="AV822" s="136"/>
      <c r="AW822" s="140"/>
      <c r="AX822" s="129" t="s">
        <v>1539</v>
      </c>
      <c r="AY822" s="129" t="s">
        <v>1539</v>
      </c>
      <c r="AZ822" s="129" t="s">
        <v>1539</v>
      </c>
      <c r="BA822" s="129" t="s">
        <v>1539</v>
      </c>
      <c r="BB822" s="129" t="s">
        <v>1539</v>
      </c>
      <c r="BC822" s="129" t="s">
        <v>1539</v>
      </c>
      <c r="BD822" s="129" t="s">
        <v>1539</v>
      </c>
      <c r="BE822" s="129"/>
      <c r="BF822" s="129"/>
      <c r="BG822" s="129"/>
      <c r="BH822" s="129"/>
      <c r="BI822" s="129"/>
      <c r="BJ822" s="129"/>
      <c r="BK822" s="129"/>
      <c r="BL822" s="129"/>
      <c r="BM822" s="129"/>
      <c r="BN822" s="137"/>
      <c r="BO822" s="138"/>
      <c r="BP822" s="131"/>
      <c r="BQ822" s="99"/>
      <c r="BR822" s="139"/>
      <c r="BS822" s="132"/>
      <c r="BT822" s="99"/>
      <c r="BU822" s="134"/>
      <c r="BV822" s="135" t="s">
        <v>1539</v>
      </c>
      <c r="BW822" s="116"/>
      <c r="BY822" s="140" t="s">
        <v>1539</v>
      </c>
      <c r="BZ822" s="140" t="s">
        <v>1539</v>
      </c>
      <c r="CA822" s="140" t="s">
        <v>1539</v>
      </c>
      <c r="CB822" s="140" t="s">
        <v>1539</v>
      </c>
      <c r="CC822" s="140" t="s">
        <v>1539</v>
      </c>
      <c r="CD822" s="140" t="s">
        <v>1539</v>
      </c>
      <c r="CE822" s="140" t="s">
        <v>1539</v>
      </c>
      <c r="CF822" s="140" t="s">
        <v>1539</v>
      </c>
      <c r="CG822" s="140" t="s">
        <v>1539</v>
      </c>
      <c r="CH822" s="140" t="s">
        <v>1539</v>
      </c>
      <c r="CI822" s="140" t="s">
        <v>1539</v>
      </c>
      <c r="CJ822" s="140" t="s">
        <v>1539</v>
      </c>
      <c r="CL822" s="140"/>
      <c r="CM822" s="140"/>
      <c r="CN822" s="140"/>
      <c r="CO822" s="140"/>
      <c r="CP822" s="140"/>
      <c r="CQ822" s="140"/>
      <c r="CR822" s="140"/>
      <c r="CS822" s="140"/>
      <c r="CT822" s="140"/>
      <c r="CU822" s="140"/>
      <c r="CV822" s="140"/>
      <c r="CW822" s="140"/>
      <c r="CY822" s="105"/>
      <c r="CZ822" s="105"/>
      <c r="DA822" s="105"/>
      <c r="DB822" s="105"/>
      <c r="DC822" s="105"/>
      <c r="DD822" s="105"/>
      <c r="DE822" s="105"/>
      <c r="DF822" s="105"/>
      <c r="DG822" s="105"/>
      <c r="DH822" s="105"/>
      <c r="DI822" s="105"/>
      <c r="DJ822" s="105"/>
    </row>
    <row r="823" spans="1:114" ht="15" customHeight="1" x14ac:dyDescent="0.25">
      <c r="A823" s="65">
        <v>-78.183888890000006</v>
      </c>
      <c r="B823" s="65">
        <v>1.7649999999999999</v>
      </c>
      <c r="C823" s="71">
        <v>165</v>
      </c>
      <c r="D823" s="56">
        <v>52070010</v>
      </c>
      <c r="E823" s="56"/>
      <c r="F823" s="195" t="s">
        <v>1340</v>
      </c>
      <c r="G823" s="57" t="s">
        <v>104</v>
      </c>
      <c r="H823" s="82" t="s">
        <v>1341</v>
      </c>
      <c r="I823" s="129" t="s">
        <v>1539</v>
      </c>
      <c r="J823" s="129" t="s">
        <v>1539</v>
      </c>
      <c r="K823" s="129" t="s">
        <v>1539</v>
      </c>
      <c r="L823" s="129" t="s">
        <v>1539</v>
      </c>
      <c r="M823" s="129" t="s">
        <v>1539</v>
      </c>
      <c r="N823" s="129" t="s">
        <v>1539</v>
      </c>
      <c r="O823" s="129" t="s">
        <v>1539</v>
      </c>
      <c r="P823" s="129" t="s">
        <v>1539</v>
      </c>
      <c r="Q823" s="129" t="s">
        <v>1539</v>
      </c>
      <c r="R823" s="129" t="s">
        <v>1539</v>
      </c>
      <c r="S823" s="129" t="s">
        <v>1539</v>
      </c>
      <c r="T823" s="129" t="s">
        <v>1539</v>
      </c>
      <c r="U823" s="129" t="s">
        <v>1539</v>
      </c>
      <c r="V823" s="129" t="s">
        <v>1539</v>
      </c>
      <c r="W823" s="129" t="s">
        <v>1539</v>
      </c>
      <c r="X823" s="129" t="s">
        <v>1539</v>
      </c>
      <c r="Y823" s="129" t="s">
        <v>1539</v>
      </c>
      <c r="Z823" s="129" t="s">
        <v>1539</v>
      </c>
      <c r="AA823" s="129" t="s">
        <v>1539</v>
      </c>
      <c r="AB823" s="129" t="s">
        <v>1539</v>
      </c>
      <c r="AC823" s="129" t="s">
        <v>1539</v>
      </c>
      <c r="AD823" s="129" t="s">
        <v>1539</v>
      </c>
      <c r="AE823" s="129" t="s">
        <v>1539</v>
      </c>
      <c r="AF823" s="129" t="s">
        <v>1539</v>
      </c>
      <c r="AG823" s="129" t="s">
        <v>1539</v>
      </c>
      <c r="AH823" s="129" t="s">
        <v>1539</v>
      </c>
      <c r="AI823" s="129" t="s">
        <v>1539</v>
      </c>
      <c r="AJ823" s="129" t="s">
        <v>1539</v>
      </c>
      <c r="AK823" s="129" t="s">
        <v>1539</v>
      </c>
      <c r="AL823" s="129" t="s">
        <v>1539</v>
      </c>
      <c r="AM823" s="129"/>
      <c r="AN823" s="130"/>
      <c r="AO823" s="131"/>
      <c r="AQ823" s="132"/>
      <c r="AR823" s="99"/>
      <c r="AS823" s="133"/>
      <c r="AT823" s="134"/>
      <c r="AU823" s="135" t="s">
        <v>1539</v>
      </c>
      <c r="AV823" s="136"/>
      <c r="AW823" s="140"/>
      <c r="AX823" s="129" t="s">
        <v>1539</v>
      </c>
      <c r="AY823" s="129" t="s">
        <v>1539</v>
      </c>
      <c r="AZ823" s="129" t="s">
        <v>1539</v>
      </c>
      <c r="BA823" s="129" t="s">
        <v>1539</v>
      </c>
      <c r="BB823" s="129" t="s">
        <v>1539</v>
      </c>
      <c r="BC823" s="129" t="s">
        <v>1539</v>
      </c>
      <c r="BD823" s="129" t="s">
        <v>1539</v>
      </c>
      <c r="BE823" s="129"/>
      <c r="BF823" s="129"/>
      <c r="BG823" s="129"/>
      <c r="BH823" s="129"/>
      <c r="BI823" s="129"/>
      <c r="BJ823" s="129"/>
      <c r="BK823" s="129"/>
      <c r="BL823" s="129"/>
      <c r="BM823" s="129"/>
      <c r="BN823" s="137"/>
      <c r="BO823" s="138"/>
      <c r="BP823" s="131"/>
      <c r="BQ823" s="99"/>
      <c r="BR823" s="139"/>
      <c r="BS823" s="132"/>
      <c r="BT823" s="99"/>
      <c r="BU823" s="134"/>
      <c r="BV823" s="135" t="s">
        <v>1539</v>
      </c>
      <c r="BW823" s="116"/>
      <c r="BY823" s="140" t="s">
        <v>1539</v>
      </c>
      <c r="BZ823" s="140" t="s">
        <v>1539</v>
      </c>
      <c r="CA823" s="140" t="s">
        <v>1539</v>
      </c>
      <c r="CB823" s="140" t="s">
        <v>1539</v>
      </c>
      <c r="CC823" s="140" t="s">
        <v>1539</v>
      </c>
      <c r="CD823" s="140" t="s">
        <v>1539</v>
      </c>
      <c r="CE823" s="140" t="s">
        <v>1539</v>
      </c>
      <c r="CF823" s="140" t="s">
        <v>1539</v>
      </c>
      <c r="CG823" s="140" t="s">
        <v>1539</v>
      </c>
      <c r="CH823" s="140" t="s">
        <v>1539</v>
      </c>
      <c r="CI823" s="140" t="s">
        <v>1539</v>
      </c>
      <c r="CJ823" s="140" t="s">
        <v>1539</v>
      </c>
      <c r="CL823" s="140"/>
      <c r="CM823" s="140"/>
      <c r="CN823" s="140"/>
      <c r="CO823" s="140"/>
      <c r="CP823" s="140"/>
      <c r="CQ823" s="140"/>
      <c r="CR823" s="140"/>
      <c r="CS823" s="140"/>
      <c r="CT823" s="140"/>
      <c r="CU823" s="140"/>
      <c r="CV823" s="140"/>
      <c r="CW823" s="140"/>
      <c r="CY823" s="105"/>
      <c r="CZ823" s="105"/>
      <c r="DA823" s="105"/>
      <c r="DB823" s="105"/>
      <c r="DC823" s="105"/>
      <c r="DD823" s="105"/>
      <c r="DE823" s="105"/>
      <c r="DF823" s="105"/>
      <c r="DG823" s="105"/>
      <c r="DH823" s="105"/>
      <c r="DI823" s="105"/>
      <c r="DJ823" s="105"/>
    </row>
    <row r="824" spans="1:114" ht="15" customHeight="1" x14ac:dyDescent="0.25">
      <c r="A824" s="65">
        <v>-77.439444440000003</v>
      </c>
      <c r="B824" s="65">
        <v>1.4544444400000001</v>
      </c>
      <c r="C824" s="71">
        <v>1620</v>
      </c>
      <c r="D824" s="56">
        <v>52050010</v>
      </c>
      <c r="E824" s="56"/>
      <c r="F824" s="195" t="s">
        <v>227</v>
      </c>
      <c r="G824" s="57" t="s">
        <v>104</v>
      </c>
      <c r="H824" s="82" t="s">
        <v>1342</v>
      </c>
      <c r="I824" s="129" t="s">
        <v>1539</v>
      </c>
      <c r="J824" s="129" t="s">
        <v>1539</v>
      </c>
      <c r="K824" s="129" t="s">
        <v>1539</v>
      </c>
      <c r="L824" s="129" t="s">
        <v>1539</v>
      </c>
      <c r="M824" s="129" t="s">
        <v>1539</v>
      </c>
      <c r="N824" s="129" t="s">
        <v>1539</v>
      </c>
      <c r="O824" s="129" t="s">
        <v>1539</v>
      </c>
      <c r="P824" s="129" t="s">
        <v>1539</v>
      </c>
      <c r="Q824" s="129" t="s">
        <v>1539</v>
      </c>
      <c r="R824" s="129" t="s">
        <v>1539</v>
      </c>
      <c r="S824" s="129" t="s">
        <v>1539</v>
      </c>
      <c r="T824" s="129" t="s">
        <v>1539</v>
      </c>
      <c r="U824" s="129" t="s">
        <v>1539</v>
      </c>
      <c r="V824" s="129" t="s">
        <v>1539</v>
      </c>
      <c r="W824" s="129" t="s">
        <v>1539</v>
      </c>
      <c r="X824" s="129" t="s">
        <v>1539</v>
      </c>
      <c r="Y824" s="129" t="s">
        <v>1539</v>
      </c>
      <c r="Z824" s="129" t="s">
        <v>1539</v>
      </c>
      <c r="AA824" s="129" t="s">
        <v>1539</v>
      </c>
      <c r="AB824" s="129" t="s">
        <v>1539</v>
      </c>
      <c r="AC824" s="129" t="s">
        <v>1539</v>
      </c>
      <c r="AD824" s="129" t="s">
        <v>1539</v>
      </c>
      <c r="AE824" s="129" t="s">
        <v>1539</v>
      </c>
      <c r="AF824" s="129" t="s">
        <v>1539</v>
      </c>
      <c r="AG824" s="129" t="s">
        <v>1539</v>
      </c>
      <c r="AH824" s="129" t="s">
        <v>1539</v>
      </c>
      <c r="AI824" s="129" t="s">
        <v>1539</v>
      </c>
      <c r="AJ824" s="129" t="s">
        <v>1539</v>
      </c>
      <c r="AK824" s="129" t="s">
        <v>1539</v>
      </c>
      <c r="AL824" s="129" t="s">
        <v>1539</v>
      </c>
      <c r="AM824" s="129"/>
      <c r="AN824" s="130"/>
      <c r="AO824" s="131"/>
      <c r="AQ824" s="132"/>
      <c r="AR824" s="99"/>
      <c r="AS824" s="133"/>
      <c r="AT824" s="134"/>
      <c r="AU824" s="135" t="s">
        <v>1539</v>
      </c>
      <c r="AV824" s="136"/>
      <c r="AW824" s="140"/>
      <c r="AX824" s="129" t="s">
        <v>1539</v>
      </c>
      <c r="AY824" s="129" t="s">
        <v>1539</v>
      </c>
      <c r="AZ824" s="129" t="s">
        <v>1539</v>
      </c>
      <c r="BA824" s="129" t="s">
        <v>1539</v>
      </c>
      <c r="BB824" s="129" t="s">
        <v>1539</v>
      </c>
      <c r="BC824" s="129" t="s">
        <v>1539</v>
      </c>
      <c r="BD824" s="129" t="s">
        <v>1539</v>
      </c>
      <c r="BE824" s="129"/>
      <c r="BF824" s="129"/>
      <c r="BG824" s="129"/>
      <c r="BH824" s="129"/>
      <c r="BI824" s="129"/>
      <c r="BJ824" s="129"/>
      <c r="BK824" s="129"/>
      <c r="BL824" s="129"/>
      <c r="BM824" s="129"/>
      <c r="BN824" s="137"/>
      <c r="BO824" s="138"/>
      <c r="BP824" s="131"/>
      <c r="BQ824" s="99"/>
      <c r="BR824" s="139"/>
      <c r="BS824" s="132"/>
      <c r="BT824" s="99"/>
      <c r="BU824" s="134"/>
      <c r="BV824" s="135" t="s">
        <v>1539</v>
      </c>
      <c r="BW824" s="116"/>
      <c r="BY824" s="140" t="s">
        <v>1539</v>
      </c>
      <c r="BZ824" s="140" t="s">
        <v>1539</v>
      </c>
      <c r="CA824" s="140" t="s">
        <v>1539</v>
      </c>
      <c r="CB824" s="140" t="s">
        <v>1539</v>
      </c>
      <c r="CC824" s="140" t="s">
        <v>1539</v>
      </c>
      <c r="CD824" s="140" t="s">
        <v>1539</v>
      </c>
      <c r="CE824" s="140" t="s">
        <v>1539</v>
      </c>
      <c r="CF824" s="140" t="s">
        <v>1539</v>
      </c>
      <c r="CG824" s="140" t="s">
        <v>1539</v>
      </c>
      <c r="CH824" s="140" t="s">
        <v>1539</v>
      </c>
      <c r="CI824" s="140" t="s">
        <v>1539</v>
      </c>
      <c r="CJ824" s="140" t="s">
        <v>1539</v>
      </c>
      <c r="CL824" s="140"/>
      <c r="CM824" s="140"/>
      <c r="CN824" s="140"/>
      <c r="CO824" s="140"/>
      <c r="CP824" s="140"/>
      <c r="CQ824" s="140"/>
      <c r="CR824" s="140"/>
      <c r="CS824" s="140"/>
      <c r="CT824" s="140"/>
      <c r="CU824" s="140"/>
      <c r="CV824" s="140"/>
      <c r="CW824" s="140"/>
      <c r="CY824" s="105"/>
      <c r="CZ824" s="105"/>
      <c r="DA824" s="105"/>
      <c r="DB824" s="105"/>
      <c r="DC824" s="105"/>
      <c r="DD824" s="105"/>
      <c r="DE824" s="105"/>
      <c r="DF824" s="105"/>
      <c r="DG824" s="105"/>
      <c r="DH824" s="105"/>
      <c r="DI824" s="105"/>
      <c r="DJ824" s="105"/>
    </row>
    <row r="825" spans="1:114" ht="15" customHeight="1" x14ac:dyDescent="0.25">
      <c r="A825" s="65">
        <v>-77.343611109999998</v>
      </c>
      <c r="B825" s="65">
        <v>1.6185</v>
      </c>
      <c r="C825" s="71">
        <v>1005</v>
      </c>
      <c r="D825" s="50">
        <v>52035040</v>
      </c>
      <c r="E825" s="56"/>
      <c r="F825" s="195" t="s">
        <v>1343</v>
      </c>
      <c r="G825" s="57" t="s">
        <v>104</v>
      </c>
      <c r="H825" s="82" t="s">
        <v>1285</v>
      </c>
      <c r="I825" s="129" t="s">
        <v>1539</v>
      </c>
      <c r="J825" s="129" t="s">
        <v>1539</v>
      </c>
      <c r="K825" s="129" t="s">
        <v>1539</v>
      </c>
      <c r="L825" s="129" t="s">
        <v>1539</v>
      </c>
      <c r="M825" s="129" t="s">
        <v>1539</v>
      </c>
      <c r="N825" s="129" t="s">
        <v>1539</v>
      </c>
      <c r="O825" s="129" t="s">
        <v>1539</v>
      </c>
      <c r="P825" s="129" t="s">
        <v>1539</v>
      </c>
      <c r="Q825" s="129" t="s">
        <v>1539</v>
      </c>
      <c r="R825" s="129" t="s">
        <v>1539</v>
      </c>
      <c r="S825" s="129" t="s">
        <v>1539</v>
      </c>
      <c r="T825" s="129" t="s">
        <v>1539</v>
      </c>
      <c r="U825" s="129" t="s">
        <v>1539</v>
      </c>
      <c r="V825" s="129" t="s">
        <v>1539</v>
      </c>
      <c r="W825" s="129" t="s">
        <v>1539</v>
      </c>
      <c r="X825" s="129" t="s">
        <v>1539</v>
      </c>
      <c r="Y825" s="129" t="s">
        <v>1539</v>
      </c>
      <c r="Z825" s="129" t="s">
        <v>1539</v>
      </c>
      <c r="AA825" s="129" t="s">
        <v>1539</v>
      </c>
      <c r="AB825" s="129" t="s">
        <v>1539</v>
      </c>
      <c r="AC825" s="129" t="s">
        <v>1539</v>
      </c>
      <c r="AD825" s="129" t="s">
        <v>1539</v>
      </c>
      <c r="AE825" s="129" t="s">
        <v>1539</v>
      </c>
      <c r="AF825" s="129" t="s">
        <v>1539</v>
      </c>
      <c r="AG825" s="129" t="s">
        <v>1539</v>
      </c>
      <c r="AH825" s="129" t="s">
        <v>1539</v>
      </c>
      <c r="AI825" s="129" t="s">
        <v>1539</v>
      </c>
      <c r="AJ825" s="129" t="s">
        <v>1539</v>
      </c>
      <c r="AK825" s="129" t="s">
        <v>1539</v>
      </c>
      <c r="AL825" s="129" t="s">
        <v>1539</v>
      </c>
      <c r="AM825" s="129"/>
      <c r="AN825" s="130"/>
      <c r="AO825" s="131"/>
      <c r="AQ825" s="132"/>
      <c r="AR825" s="99"/>
      <c r="AS825" s="133"/>
      <c r="AT825" s="134"/>
      <c r="AU825" s="135" t="s">
        <v>1539</v>
      </c>
      <c r="AV825" s="136"/>
      <c r="AW825" s="140"/>
      <c r="AX825" s="129" t="s">
        <v>1539</v>
      </c>
      <c r="AY825" s="129" t="s">
        <v>1539</v>
      </c>
      <c r="AZ825" s="129" t="s">
        <v>1539</v>
      </c>
      <c r="BA825" s="129" t="s">
        <v>1539</v>
      </c>
      <c r="BB825" s="129" t="s">
        <v>1539</v>
      </c>
      <c r="BC825" s="129" t="s">
        <v>1539</v>
      </c>
      <c r="BD825" s="129" t="s">
        <v>1539</v>
      </c>
      <c r="BE825" s="129"/>
      <c r="BF825" s="129"/>
      <c r="BG825" s="129"/>
      <c r="BH825" s="129"/>
      <c r="BI825" s="129"/>
      <c r="BJ825" s="129"/>
      <c r="BK825" s="129"/>
      <c r="BL825" s="129"/>
      <c r="BM825" s="129"/>
      <c r="BN825" s="137"/>
      <c r="BO825" s="138"/>
      <c r="BP825" s="131"/>
      <c r="BQ825" s="99"/>
      <c r="BR825" s="139"/>
      <c r="BS825" s="132"/>
      <c r="BT825" s="99"/>
      <c r="BU825" s="134"/>
      <c r="BV825" s="135" t="s">
        <v>1539</v>
      </c>
      <c r="BW825" s="116"/>
      <c r="BY825" s="140" t="s">
        <v>1539</v>
      </c>
      <c r="BZ825" s="140" t="s">
        <v>1539</v>
      </c>
      <c r="CA825" s="140" t="s">
        <v>1539</v>
      </c>
      <c r="CB825" s="140" t="s">
        <v>1539</v>
      </c>
      <c r="CC825" s="140" t="s">
        <v>1539</v>
      </c>
      <c r="CD825" s="140" t="s">
        <v>1539</v>
      </c>
      <c r="CE825" s="140" t="s">
        <v>1539</v>
      </c>
      <c r="CF825" s="140" t="s">
        <v>1539</v>
      </c>
      <c r="CG825" s="140" t="s">
        <v>1539</v>
      </c>
      <c r="CH825" s="140" t="s">
        <v>1539</v>
      </c>
      <c r="CI825" s="140" t="s">
        <v>1539</v>
      </c>
      <c r="CJ825" s="140" t="s">
        <v>1539</v>
      </c>
      <c r="CL825" s="140"/>
      <c r="CM825" s="140"/>
      <c r="CN825" s="140"/>
      <c r="CO825" s="140"/>
      <c r="CP825" s="140"/>
      <c r="CQ825" s="140"/>
      <c r="CR825" s="140"/>
      <c r="CS825" s="140"/>
      <c r="CT825" s="140"/>
      <c r="CU825" s="140"/>
      <c r="CV825" s="140"/>
      <c r="CW825" s="140"/>
      <c r="CY825" s="105"/>
      <c r="CZ825" s="105"/>
      <c r="DA825" s="105"/>
      <c r="DB825" s="105"/>
      <c r="DC825" s="105"/>
      <c r="DD825" s="105"/>
      <c r="DE825" s="105"/>
      <c r="DF825" s="105"/>
      <c r="DG825" s="105"/>
      <c r="DH825" s="105"/>
      <c r="DI825" s="105"/>
      <c r="DJ825" s="105"/>
    </row>
    <row r="826" spans="1:114" ht="15" customHeight="1" x14ac:dyDescent="0.25">
      <c r="A826" s="65">
        <v>-72.673361110000002</v>
      </c>
      <c r="B826" s="65">
        <v>-2.4438055599999999</v>
      </c>
      <c r="C826" s="71">
        <v>93</v>
      </c>
      <c r="D826" s="50">
        <v>47067020</v>
      </c>
      <c r="E826" s="56"/>
      <c r="F826" s="195" t="s">
        <v>1344</v>
      </c>
      <c r="G826" s="80" t="s">
        <v>127</v>
      </c>
      <c r="H826" s="82" t="s">
        <v>1345</v>
      </c>
      <c r="I826" s="129" t="s">
        <v>1539</v>
      </c>
      <c r="J826" s="129" t="s">
        <v>1539</v>
      </c>
      <c r="K826" s="129" t="s">
        <v>1539</v>
      </c>
      <c r="L826" s="129" t="s">
        <v>1539</v>
      </c>
      <c r="M826" s="129" t="s">
        <v>1539</v>
      </c>
      <c r="N826" s="129" t="s">
        <v>1539</v>
      </c>
      <c r="O826" s="129" t="s">
        <v>1539</v>
      </c>
      <c r="P826" s="129" t="s">
        <v>1539</v>
      </c>
      <c r="Q826" s="129" t="s">
        <v>1539</v>
      </c>
      <c r="R826" s="129" t="s">
        <v>1539</v>
      </c>
      <c r="S826" s="129" t="s">
        <v>1539</v>
      </c>
      <c r="T826" s="129" t="s">
        <v>1539</v>
      </c>
      <c r="U826" s="129" t="s">
        <v>1539</v>
      </c>
      <c r="V826" s="129" t="s">
        <v>1539</v>
      </c>
      <c r="W826" s="129" t="s">
        <v>1539</v>
      </c>
      <c r="X826" s="129" t="s">
        <v>1539</v>
      </c>
      <c r="Y826" s="129" t="s">
        <v>1539</v>
      </c>
      <c r="Z826" s="129" t="s">
        <v>1539</v>
      </c>
      <c r="AA826" s="129" t="s">
        <v>1539</v>
      </c>
      <c r="AB826" s="129" t="s">
        <v>1539</v>
      </c>
      <c r="AC826" s="129" t="s">
        <v>1539</v>
      </c>
      <c r="AD826" s="129" t="s">
        <v>1539</v>
      </c>
      <c r="AE826" s="129" t="s">
        <v>1539</v>
      </c>
      <c r="AF826" s="129" t="s">
        <v>1539</v>
      </c>
      <c r="AG826" s="129" t="s">
        <v>1539</v>
      </c>
      <c r="AH826" s="129" t="s">
        <v>1539</v>
      </c>
      <c r="AI826" s="129" t="s">
        <v>1539</v>
      </c>
      <c r="AJ826" s="129" t="s">
        <v>1539</v>
      </c>
      <c r="AK826" s="129" t="s">
        <v>1539</v>
      </c>
      <c r="AL826" s="129" t="s">
        <v>1539</v>
      </c>
      <c r="AM826" s="129"/>
      <c r="AN826" s="130"/>
      <c r="AO826" s="131"/>
      <c r="AQ826" s="132"/>
      <c r="AR826" s="99"/>
      <c r="AS826" s="133"/>
      <c r="AT826" s="134"/>
      <c r="AU826" s="135" t="s">
        <v>1539</v>
      </c>
      <c r="AV826" s="136"/>
      <c r="AW826" s="140"/>
      <c r="AX826" s="129" t="s">
        <v>1539</v>
      </c>
      <c r="AY826" s="129" t="s">
        <v>1539</v>
      </c>
      <c r="AZ826" s="129" t="s">
        <v>1539</v>
      </c>
      <c r="BA826" s="129" t="s">
        <v>1539</v>
      </c>
      <c r="BB826" s="129" t="s">
        <v>1539</v>
      </c>
      <c r="BC826" s="129" t="s">
        <v>1539</v>
      </c>
      <c r="BD826" s="129" t="s">
        <v>1539</v>
      </c>
      <c r="BE826" s="129"/>
      <c r="BF826" s="129"/>
      <c r="BG826" s="129"/>
      <c r="BH826" s="129"/>
      <c r="BI826" s="129"/>
      <c r="BJ826" s="129"/>
      <c r="BK826" s="129"/>
      <c r="BL826" s="129"/>
      <c r="BM826" s="129"/>
      <c r="BN826" s="137"/>
      <c r="BO826" s="138"/>
      <c r="BP826" s="131"/>
      <c r="BQ826" s="99"/>
      <c r="BR826" s="139"/>
      <c r="BS826" s="132"/>
      <c r="BT826" s="99"/>
      <c r="BU826" s="134"/>
      <c r="BV826" s="135" t="s">
        <v>1539</v>
      </c>
      <c r="BW826" s="116"/>
      <c r="BY826" s="140" t="s">
        <v>1539</v>
      </c>
      <c r="BZ826" s="140" t="s">
        <v>1539</v>
      </c>
      <c r="CA826" s="140" t="s">
        <v>1539</v>
      </c>
      <c r="CB826" s="140" t="s">
        <v>1539</v>
      </c>
      <c r="CC826" s="140" t="s">
        <v>1539</v>
      </c>
      <c r="CD826" s="140" t="s">
        <v>1539</v>
      </c>
      <c r="CE826" s="140" t="s">
        <v>1539</v>
      </c>
      <c r="CF826" s="140" t="s">
        <v>1539</v>
      </c>
      <c r="CG826" s="140" t="s">
        <v>1539</v>
      </c>
      <c r="CH826" s="140" t="s">
        <v>1539</v>
      </c>
      <c r="CI826" s="140" t="s">
        <v>1539</v>
      </c>
      <c r="CJ826" s="140" t="s">
        <v>1539</v>
      </c>
      <c r="CL826" s="140"/>
      <c r="CM826" s="140"/>
      <c r="CN826" s="140"/>
      <c r="CO826" s="140"/>
      <c r="CP826" s="140"/>
      <c r="CQ826" s="140"/>
      <c r="CR826" s="140"/>
      <c r="CS826" s="140"/>
      <c r="CT826" s="140"/>
      <c r="CU826" s="140"/>
      <c r="CV826" s="140"/>
      <c r="CW826" s="140"/>
      <c r="CY826" s="105"/>
      <c r="CZ826" s="105"/>
      <c r="DA826" s="105"/>
      <c r="DB826" s="105"/>
      <c r="DC826" s="105"/>
      <c r="DD826" s="105"/>
      <c r="DE826" s="105"/>
      <c r="DF826" s="105"/>
      <c r="DG826" s="105"/>
      <c r="DH826" s="105"/>
      <c r="DI826" s="105"/>
      <c r="DJ826" s="105"/>
    </row>
    <row r="827" spans="1:114" ht="15" customHeight="1" x14ac:dyDescent="0.25">
      <c r="A827" s="65">
        <v>-77.479194440000001</v>
      </c>
      <c r="B827" s="65">
        <v>1.3222499999999999</v>
      </c>
      <c r="C827" s="71">
        <v>2000</v>
      </c>
      <c r="D827" s="56">
        <v>52050040</v>
      </c>
      <c r="E827" s="56"/>
      <c r="F827" s="195" t="s">
        <v>1346</v>
      </c>
      <c r="G827" s="57" t="s">
        <v>104</v>
      </c>
      <c r="H827" s="82" t="s">
        <v>1347</v>
      </c>
      <c r="I827" s="129" t="s">
        <v>1539</v>
      </c>
      <c r="J827" s="129" t="s">
        <v>1539</v>
      </c>
      <c r="K827" s="129" t="s">
        <v>1539</v>
      </c>
      <c r="L827" s="129" t="s">
        <v>1539</v>
      </c>
      <c r="M827" s="129" t="s">
        <v>1539</v>
      </c>
      <c r="N827" s="129" t="s">
        <v>1539</v>
      </c>
      <c r="O827" s="129" t="s">
        <v>1539</v>
      </c>
      <c r="P827" s="129" t="s">
        <v>1539</v>
      </c>
      <c r="Q827" s="129" t="s">
        <v>1539</v>
      </c>
      <c r="R827" s="129" t="s">
        <v>1539</v>
      </c>
      <c r="S827" s="129" t="s">
        <v>1539</v>
      </c>
      <c r="T827" s="129" t="s">
        <v>1539</v>
      </c>
      <c r="U827" s="129" t="s">
        <v>1539</v>
      </c>
      <c r="V827" s="129" t="s">
        <v>1539</v>
      </c>
      <c r="W827" s="129" t="s">
        <v>1539</v>
      </c>
      <c r="X827" s="129" t="s">
        <v>1539</v>
      </c>
      <c r="Y827" s="129" t="s">
        <v>1539</v>
      </c>
      <c r="Z827" s="129" t="s">
        <v>1539</v>
      </c>
      <c r="AA827" s="129" t="s">
        <v>1539</v>
      </c>
      <c r="AB827" s="129" t="s">
        <v>1539</v>
      </c>
      <c r="AC827" s="129" t="s">
        <v>1539</v>
      </c>
      <c r="AD827" s="129" t="s">
        <v>1539</v>
      </c>
      <c r="AE827" s="129" t="s">
        <v>1539</v>
      </c>
      <c r="AF827" s="129" t="s">
        <v>1539</v>
      </c>
      <c r="AG827" s="129" t="s">
        <v>1539</v>
      </c>
      <c r="AH827" s="129" t="s">
        <v>1539</v>
      </c>
      <c r="AI827" s="129" t="s">
        <v>1539</v>
      </c>
      <c r="AJ827" s="129" t="s">
        <v>1539</v>
      </c>
      <c r="AK827" s="129" t="s">
        <v>1539</v>
      </c>
      <c r="AL827" s="129" t="s">
        <v>1539</v>
      </c>
      <c r="AM827" s="129"/>
      <c r="AN827" s="130"/>
      <c r="AO827" s="131"/>
      <c r="AQ827" s="132"/>
      <c r="AR827" s="99"/>
      <c r="AS827" s="133"/>
      <c r="AT827" s="134"/>
      <c r="AU827" s="135" t="s">
        <v>1539</v>
      </c>
      <c r="AV827" s="136"/>
      <c r="AW827" s="140"/>
      <c r="AX827" s="129" t="s">
        <v>1539</v>
      </c>
      <c r="AY827" s="129" t="s">
        <v>1539</v>
      </c>
      <c r="AZ827" s="129" t="s">
        <v>1539</v>
      </c>
      <c r="BA827" s="129" t="s">
        <v>1539</v>
      </c>
      <c r="BB827" s="129" t="s">
        <v>1539</v>
      </c>
      <c r="BC827" s="129" t="s">
        <v>1539</v>
      </c>
      <c r="BD827" s="129" t="s">
        <v>1539</v>
      </c>
      <c r="BE827" s="129"/>
      <c r="BF827" s="129"/>
      <c r="BG827" s="129"/>
      <c r="BH827" s="129"/>
      <c r="BI827" s="129"/>
      <c r="BJ827" s="129"/>
      <c r="BK827" s="129"/>
      <c r="BL827" s="129"/>
      <c r="BM827" s="129"/>
      <c r="BN827" s="137"/>
      <c r="BO827" s="138"/>
      <c r="BP827" s="131"/>
      <c r="BQ827" s="99"/>
      <c r="BR827" s="139"/>
      <c r="BS827" s="132"/>
      <c r="BT827" s="99"/>
      <c r="BU827" s="134"/>
      <c r="BV827" s="135" t="s">
        <v>1539</v>
      </c>
      <c r="BW827" s="116"/>
      <c r="BY827" s="140" t="s">
        <v>1539</v>
      </c>
      <c r="BZ827" s="140" t="s">
        <v>1539</v>
      </c>
      <c r="CA827" s="140" t="s">
        <v>1539</v>
      </c>
      <c r="CB827" s="140" t="s">
        <v>1539</v>
      </c>
      <c r="CC827" s="140" t="s">
        <v>1539</v>
      </c>
      <c r="CD827" s="140" t="s">
        <v>1539</v>
      </c>
      <c r="CE827" s="140" t="s">
        <v>1539</v>
      </c>
      <c r="CF827" s="140" t="s">
        <v>1539</v>
      </c>
      <c r="CG827" s="140" t="s">
        <v>1539</v>
      </c>
      <c r="CH827" s="140" t="s">
        <v>1539</v>
      </c>
      <c r="CI827" s="140" t="s">
        <v>1539</v>
      </c>
      <c r="CJ827" s="140" t="s">
        <v>1539</v>
      </c>
      <c r="CL827" s="140"/>
      <c r="CM827" s="140"/>
      <c r="CN827" s="140"/>
      <c r="CO827" s="140"/>
      <c r="CP827" s="140"/>
      <c r="CQ827" s="140"/>
      <c r="CR827" s="140"/>
      <c r="CS827" s="140"/>
      <c r="CT827" s="140"/>
      <c r="CU827" s="140"/>
      <c r="CV827" s="140"/>
      <c r="CW827" s="140"/>
      <c r="CY827" s="105"/>
      <c r="CZ827" s="105"/>
      <c r="DA827" s="105"/>
      <c r="DB827" s="105"/>
      <c r="DC827" s="105"/>
      <c r="DD827" s="105"/>
      <c r="DE827" s="105"/>
      <c r="DF827" s="105"/>
      <c r="DG827" s="105"/>
      <c r="DH827" s="105"/>
      <c r="DI827" s="105"/>
      <c r="DJ827" s="105"/>
    </row>
    <row r="828" spans="1:114" ht="15" customHeight="1" x14ac:dyDescent="0.25">
      <c r="A828" s="65">
        <v>-77.641694439999995</v>
      </c>
      <c r="B828" s="65">
        <v>1.52916667</v>
      </c>
      <c r="C828" s="71">
        <v>1770</v>
      </c>
      <c r="D828" s="56">
        <v>52060040</v>
      </c>
      <c r="E828" s="56"/>
      <c r="F828" s="195" t="s">
        <v>1348</v>
      </c>
      <c r="G828" s="57" t="s">
        <v>104</v>
      </c>
      <c r="H828" s="82" t="s">
        <v>1349</v>
      </c>
      <c r="I828" s="129" t="s">
        <v>1539</v>
      </c>
      <c r="J828" s="129" t="s">
        <v>1539</v>
      </c>
      <c r="K828" s="129" t="s">
        <v>1539</v>
      </c>
      <c r="L828" s="129" t="s">
        <v>1539</v>
      </c>
      <c r="M828" s="129" t="s">
        <v>1539</v>
      </c>
      <c r="N828" s="129" t="s">
        <v>1539</v>
      </c>
      <c r="O828" s="129" t="s">
        <v>1539</v>
      </c>
      <c r="P828" s="129" t="s">
        <v>1539</v>
      </c>
      <c r="Q828" s="129" t="s">
        <v>1539</v>
      </c>
      <c r="R828" s="129" t="s">
        <v>1539</v>
      </c>
      <c r="S828" s="129" t="s">
        <v>1539</v>
      </c>
      <c r="T828" s="129" t="s">
        <v>1539</v>
      </c>
      <c r="U828" s="129" t="s">
        <v>1539</v>
      </c>
      <c r="V828" s="129" t="s">
        <v>1539</v>
      </c>
      <c r="W828" s="129" t="s">
        <v>1539</v>
      </c>
      <c r="X828" s="129" t="s">
        <v>1539</v>
      </c>
      <c r="Y828" s="129" t="s">
        <v>1539</v>
      </c>
      <c r="Z828" s="129" t="s">
        <v>1539</v>
      </c>
      <c r="AA828" s="129" t="s">
        <v>1539</v>
      </c>
      <c r="AB828" s="129" t="s">
        <v>1539</v>
      </c>
      <c r="AC828" s="129" t="s">
        <v>1539</v>
      </c>
      <c r="AD828" s="129" t="s">
        <v>1539</v>
      </c>
      <c r="AE828" s="129" t="s">
        <v>1539</v>
      </c>
      <c r="AF828" s="129" t="s">
        <v>1539</v>
      </c>
      <c r="AG828" s="129" t="s">
        <v>1539</v>
      </c>
      <c r="AH828" s="129" t="s">
        <v>1539</v>
      </c>
      <c r="AI828" s="129" t="s">
        <v>1539</v>
      </c>
      <c r="AJ828" s="129" t="s">
        <v>1539</v>
      </c>
      <c r="AK828" s="129" t="s">
        <v>1539</v>
      </c>
      <c r="AL828" s="129" t="s">
        <v>1539</v>
      </c>
      <c r="AM828" s="129"/>
      <c r="AN828" s="130"/>
      <c r="AO828" s="131"/>
      <c r="AQ828" s="132"/>
      <c r="AR828" s="99"/>
      <c r="AS828" s="133"/>
      <c r="AT828" s="134"/>
      <c r="AU828" s="135" t="s">
        <v>1539</v>
      </c>
      <c r="AV828" s="136"/>
      <c r="AW828" s="140"/>
      <c r="AX828" s="129" t="s">
        <v>1539</v>
      </c>
      <c r="AY828" s="129" t="s">
        <v>1539</v>
      </c>
      <c r="AZ828" s="129" t="s">
        <v>1539</v>
      </c>
      <c r="BA828" s="129" t="s">
        <v>1539</v>
      </c>
      <c r="BB828" s="129" t="s">
        <v>1539</v>
      </c>
      <c r="BC828" s="129" t="s">
        <v>1539</v>
      </c>
      <c r="BD828" s="129" t="s">
        <v>1539</v>
      </c>
      <c r="BE828" s="129"/>
      <c r="BF828" s="129"/>
      <c r="BG828" s="129"/>
      <c r="BH828" s="129"/>
      <c r="BI828" s="129"/>
      <c r="BJ828" s="129"/>
      <c r="BK828" s="129"/>
      <c r="BL828" s="129"/>
      <c r="BM828" s="129"/>
      <c r="BN828" s="137"/>
      <c r="BO828" s="138"/>
      <c r="BP828" s="131"/>
      <c r="BQ828" s="99"/>
      <c r="BR828" s="139"/>
      <c r="BS828" s="132"/>
      <c r="BT828" s="99"/>
      <c r="BU828" s="134"/>
      <c r="BV828" s="135" t="s">
        <v>1539</v>
      </c>
      <c r="BW828" s="116"/>
      <c r="BY828" s="140" t="s">
        <v>1539</v>
      </c>
      <c r="BZ828" s="140" t="s">
        <v>1539</v>
      </c>
      <c r="CA828" s="140" t="s">
        <v>1539</v>
      </c>
      <c r="CB828" s="140" t="s">
        <v>1539</v>
      </c>
      <c r="CC828" s="140" t="s">
        <v>1539</v>
      </c>
      <c r="CD828" s="140" t="s">
        <v>1539</v>
      </c>
      <c r="CE828" s="140" t="s">
        <v>1539</v>
      </c>
      <c r="CF828" s="140" t="s">
        <v>1539</v>
      </c>
      <c r="CG828" s="140" t="s">
        <v>1539</v>
      </c>
      <c r="CH828" s="140" t="s">
        <v>1539</v>
      </c>
      <c r="CI828" s="140" t="s">
        <v>1539</v>
      </c>
      <c r="CJ828" s="140" t="s">
        <v>1539</v>
      </c>
      <c r="CL828" s="140"/>
      <c r="CM828" s="140"/>
      <c r="CN828" s="140"/>
      <c r="CO828" s="140"/>
      <c r="CP828" s="140"/>
      <c r="CQ828" s="140"/>
      <c r="CR828" s="140"/>
      <c r="CS828" s="140"/>
      <c r="CT828" s="140"/>
      <c r="CU828" s="140"/>
      <c r="CV828" s="140"/>
      <c r="CW828" s="140"/>
      <c r="CY828" s="105"/>
      <c r="CZ828" s="105"/>
      <c r="DA828" s="105"/>
      <c r="DB828" s="105"/>
      <c r="DC828" s="105"/>
      <c r="DD828" s="105"/>
      <c r="DE828" s="105"/>
      <c r="DF828" s="105"/>
      <c r="DG828" s="105"/>
      <c r="DH828" s="105"/>
      <c r="DI828" s="105"/>
      <c r="DJ828" s="105"/>
    </row>
    <row r="829" spans="1:114" ht="15" customHeight="1" x14ac:dyDescent="0.25">
      <c r="A829" s="65">
        <v>-77.679666670000003</v>
      </c>
      <c r="B829" s="65">
        <v>1.22063889</v>
      </c>
      <c r="C829" s="71">
        <v>2834</v>
      </c>
      <c r="D829" s="56">
        <v>52050050</v>
      </c>
      <c r="E829" s="56"/>
      <c r="F829" s="195" t="s">
        <v>1350</v>
      </c>
      <c r="G829" s="57" t="s">
        <v>104</v>
      </c>
      <c r="H829" s="82" t="s">
        <v>1351</v>
      </c>
      <c r="I829" s="129" t="s">
        <v>1539</v>
      </c>
      <c r="J829" s="129" t="s">
        <v>1539</v>
      </c>
      <c r="K829" s="129" t="s">
        <v>1539</v>
      </c>
      <c r="L829" s="129" t="s">
        <v>1539</v>
      </c>
      <c r="M829" s="129" t="s">
        <v>1539</v>
      </c>
      <c r="N829" s="129" t="s">
        <v>1539</v>
      </c>
      <c r="O829" s="129" t="s">
        <v>1539</v>
      </c>
      <c r="P829" s="129" t="s">
        <v>1539</v>
      </c>
      <c r="Q829" s="129" t="s">
        <v>1539</v>
      </c>
      <c r="R829" s="129" t="s">
        <v>1539</v>
      </c>
      <c r="S829" s="129" t="s">
        <v>1539</v>
      </c>
      <c r="T829" s="129" t="s">
        <v>1539</v>
      </c>
      <c r="U829" s="129" t="s">
        <v>1539</v>
      </c>
      <c r="V829" s="129" t="s">
        <v>1539</v>
      </c>
      <c r="W829" s="129" t="s">
        <v>1539</v>
      </c>
      <c r="X829" s="129" t="s">
        <v>1539</v>
      </c>
      <c r="Y829" s="129" t="s">
        <v>1539</v>
      </c>
      <c r="Z829" s="129" t="s">
        <v>1539</v>
      </c>
      <c r="AA829" s="129" t="s">
        <v>1539</v>
      </c>
      <c r="AB829" s="129" t="s">
        <v>1539</v>
      </c>
      <c r="AC829" s="129" t="s">
        <v>1539</v>
      </c>
      <c r="AD829" s="129" t="s">
        <v>1539</v>
      </c>
      <c r="AE829" s="129" t="s">
        <v>1539</v>
      </c>
      <c r="AF829" s="129" t="s">
        <v>1539</v>
      </c>
      <c r="AG829" s="129" t="s">
        <v>1539</v>
      </c>
      <c r="AH829" s="129" t="s">
        <v>1539</v>
      </c>
      <c r="AI829" s="129" t="s">
        <v>1539</v>
      </c>
      <c r="AJ829" s="129" t="s">
        <v>1539</v>
      </c>
      <c r="AK829" s="129" t="s">
        <v>1539</v>
      </c>
      <c r="AL829" s="129" t="s">
        <v>1539</v>
      </c>
      <c r="AM829" s="129"/>
      <c r="AN829" s="130"/>
      <c r="AO829" s="131"/>
      <c r="AQ829" s="132"/>
      <c r="AR829" s="99"/>
      <c r="AS829" s="133"/>
      <c r="AT829" s="134"/>
      <c r="AU829" s="135" t="s">
        <v>1539</v>
      </c>
      <c r="AV829" s="136"/>
      <c r="AW829" s="140"/>
      <c r="AX829" s="129" t="s">
        <v>1539</v>
      </c>
      <c r="AY829" s="129" t="s">
        <v>1539</v>
      </c>
      <c r="AZ829" s="129" t="s">
        <v>1539</v>
      </c>
      <c r="BA829" s="129" t="s">
        <v>1539</v>
      </c>
      <c r="BB829" s="129" t="s">
        <v>1539</v>
      </c>
      <c r="BC829" s="129" t="s">
        <v>1539</v>
      </c>
      <c r="BD829" s="129" t="s">
        <v>1539</v>
      </c>
      <c r="BE829" s="129"/>
      <c r="BF829" s="129"/>
      <c r="BG829" s="129"/>
      <c r="BH829" s="129"/>
      <c r="BI829" s="129"/>
      <c r="BJ829" s="129"/>
      <c r="BK829" s="129"/>
      <c r="BL829" s="129"/>
      <c r="BM829" s="129"/>
      <c r="BN829" s="137"/>
      <c r="BO829" s="138"/>
      <c r="BP829" s="131"/>
      <c r="BQ829" s="99"/>
      <c r="BR829" s="139"/>
      <c r="BS829" s="132"/>
      <c r="BT829" s="99"/>
      <c r="BU829" s="134"/>
      <c r="BV829" s="135" t="s">
        <v>1539</v>
      </c>
      <c r="BW829" s="116"/>
      <c r="BY829" s="140" t="s">
        <v>1539</v>
      </c>
      <c r="BZ829" s="140" t="s">
        <v>1539</v>
      </c>
      <c r="CA829" s="140" t="s">
        <v>1539</v>
      </c>
      <c r="CB829" s="140" t="s">
        <v>1539</v>
      </c>
      <c r="CC829" s="140" t="s">
        <v>1539</v>
      </c>
      <c r="CD829" s="140" t="s">
        <v>1539</v>
      </c>
      <c r="CE829" s="140" t="s">
        <v>1539</v>
      </c>
      <c r="CF829" s="140" t="s">
        <v>1539</v>
      </c>
      <c r="CG829" s="140" t="s">
        <v>1539</v>
      </c>
      <c r="CH829" s="140" t="s">
        <v>1539</v>
      </c>
      <c r="CI829" s="140" t="s">
        <v>1539</v>
      </c>
      <c r="CJ829" s="140" t="s">
        <v>1539</v>
      </c>
      <c r="CL829" s="140"/>
      <c r="CM829" s="140"/>
      <c r="CN829" s="140"/>
      <c r="CO829" s="140"/>
      <c r="CP829" s="140"/>
      <c r="CQ829" s="140"/>
      <c r="CR829" s="140"/>
      <c r="CS829" s="140"/>
      <c r="CT829" s="140"/>
      <c r="CU829" s="140"/>
      <c r="CV829" s="140"/>
      <c r="CW829" s="140"/>
      <c r="CY829" s="105"/>
      <c r="CZ829" s="105"/>
      <c r="DA829" s="105"/>
      <c r="DB829" s="105"/>
      <c r="DC829" s="105"/>
      <c r="DD829" s="105"/>
      <c r="DE829" s="105"/>
      <c r="DF829" s="105"/>
      <c r="DG829" s="105"/>
      <c r="DH829" s="105"/>
      <c r="DI829" s="105"/>
      <c r="DJ829" s="105"/>
    </row>
    <row r="830" spans="1:114" ht="15" customHeight="1" x14ac:dyDescent="0.25">
      <c r="A830" s="65">
        <v>-77.581388889999999</v>
      </c>
      <c r="B830" s="65">
        <v>0.90666667000000001</v>
      </c>
      <c r="C830" s="71">
        <v>2830</v>
      </c>
      <c r="D830" s="56">
        <v>52050100</v>
      </c>
      <c r="E830" s="56"/>
      <c r="F830" s="195" t="s">
        <v>1352</v>
      </c>
      <c r="G830" s="57" t="s">
        <v>104</v>
      </c>
      <c r="H830" s="82" t="s">
        <v>1353</v>
      </c>
      <c r="I830" s="129" t="s">
        <v>1539</v>
      </c>
      <c r="J830" s="129" t="s">
        <v>1539</v>
      </c>
      <c r="K830" s="129" t="s">
        <v>1539</v>
      </c>
      <c r="L830" s="129" t="s">
        <v>1539</v>
      </c>
      <c r="M830" s="129" t="s">
        <v>1539</v>
      </c>
      <c r="N830" s="129" t="s">
        <v>1539</v>
      </c>
      <c r="O830" s="129" t="s">
        <v>1539</v>
      </c>
      <c r="P830" s="129" t="s">
        <v>1539</v>
      </c>
      <c r="Q830" s="129" t="s">
        <v>1539</v>
      </c>
      <c r="R830" s="129" t="s">
        <v>1539</v>
      </c>
      <c r="S830" s="129" t="s">
        <v>1539</v>
      </c>
      <c r="T830" s="129" t="s">
        <v>1539</v>
      </c>
      <c r="U830" s="129" t="s">
        <v>1539</v>
      </c>
      <c r="V830" s="129" t="s">
        <v>1539</v>
      </c>
      <c r="W830" s="129" t="s">
        <v>1539</v>
      </c>
      <c r="X830" s="129" t="s">
        <v>1539</v>
      </c>
      <c r="Y830" s="129" t="s">
        <v>1539</v>
      </c>
      <c r="Z830" s="129" t="s">
        <v>1539</v>
      </c>
      <c r="AA830" s="129" t="s">
        <v>1539</v>
      </c>
      <c r="AB830" s="129" t="s">
        <v>1539</v>
      </c>
      <c r="AC830" s="129" t="s">
        <v>1539</v>
      </c>
      <c r="AD830" s="129" t="s">
        <v>1539</v>
      </c>
      <c r="AE830" s="129" t="s">
        <v>1539</v>
      </c>
      <c r="AF830" s="129" t="s">
        <v>1539</v>
      </c>
      <c r="AG830" s="129" t="s">
        <v>1539</v>
      </c>
      <c r="AH830" s="129" t="s">
        <v>1539</v>
      </c>
      <c r="AI830" s="129" t="s">
        <v>1539</v>
      </c>
      <c r="AJ830" s="129" t="s">
        <v>1539</v>
      </c>
      <c r="AK830" s="129" t="s">
        <v>1539</v>
      </c>
      <c r="AL830" s="129" t="s">
        <v>1539</v>
      </c>
      <c r="AM830" s="129"/>
      <c r="AN830" s="130"/>
      <c r="AO830" s="131"/>
      <c r="AQ830" s="132"/>
      <c r="AR830" s="99"/>
      <c r="AS830" s="133"/>
      <c r="AT830" s="134"/>
      <c r="AU830" s="135" t="s">
        <v>1539</v>
      </c>
      <c r="AV830" s="136"/>
      <c r="AW830" s="140"/>
      <c r="AX830" s="129" t="s">
        <v>1539</v>
      </c>
      <c r="AY830" s="129" t="s">
        <v>1539</v>
      </c>
      <c r="AZ830" s="129" t="s">
        <v>1539</v>
      </c>
      <c r="BA830" s="129" t="s">
        <v>1539</v>
      </c>
      <c r="BB830" s="129" t="s">
        <v>1539</v>
      </c>
      <c r="BC830" s="129" t="s">
        <v>1539</v>
      </c>
      <c r="BD830" s="129" t="s">
        <v>1539</v>
      </c>
      <c r="BE830" s="129"/>
      <c r="BF830" s="129"/>
      <c r="BG830" s="129"/>
      <c r="BH830" s="129"/>
      <c r="BI830" s="129"/>
      <c r="BJ830" s="129"/>
      <c r="BK830" s="129"/>
      <c r="BL830" s="129"/>
      <c r="BM830" s="129"/>
      <c r="BN830" s="137"/>
      <c r="BO830" s="138"/>
      <c r="BP830" s="131"/>
      <c r="BQ830" s="99"/>
      <c r="BR830" s="139"/>
      <c r="BS830" s="132"/>
      <c r="BT830" s="99"/>
      <c r="BU830" s="134"/>
      <c r="BV830" s="135" t="s">
        <v>1539</v>
      </c>
      <c r="BW830" s="116"/>
      <c r="BY830" s="140" t="s">
        <v>1539</v>
      </c>
      <c r="BZ830" s="140" t="s">
        <v>1539</v>
      </c>
      <c r="CA830" s="140" t="s">
        <v>1539</v>
      </c>
      <c r="CB830" s="140" t="s">
        <v>1539</v>
      </c>
      <c r="CC830" s="140" t="s">
        <v>1539</v>
      </c>
      <c r="CD830" s="140" t="s">
        <v>1539</v>
      </c>
      <c r="CE830" s="140" t="s">
        <v>1539</v>
      </c>
      <c r="CF830" s="140" t="s">
        <v>1539</v>
      </c>
      <c r="CG830" s="140" t="s">
        <v>1539</v>
      </c>
      <c r="CH830" s="140" t="s">
        <v>1539</v>
      </c>
      <c r="CI830" s="140" t="s">
        <v>1539</v>
      </c>
      <c r="CJ830" s="140" t="s">
        <v>1539</v>
      </c>
      <c r="CL830" s="140"/>
      <c r="CM830" s="140"/>
      <c r="CN830" s="140"/>
      <c r="CO830" s="140"/>
      <c r="CP830" s="140"/>
      <c r="CQ830" s="140"/>
      <c r="CR830" s="140"/>
      <c r="CS830" s="140"/>
      <c r="CT830" s="140"/>
      <c r="CU830" s="140"/>
      <c r="CV830" s="140"/>
      <c r="CW830" s="140"/>
      <c r="CY830" s="105"/>
      <c r="CZ830" s="105"/>
      <c r="DA830" s="105"/>
      <c r="DB830" s="105"/>
      <c r="DC830" s="105"/>
      <c r="DD830" s="105"/>
      <c r="DE830" s="105"/>
      <c r="DF830" s="105"/>
      <c r="DG830" s="105"/>
      <c r="DH830" s="105"/>
      <c r="DI830" s="105"/>
      <c r="DJ830" s="105"/>
    </row>
    <row r="831" spans="1:114" ht="15" customHeight="1" x14ac:dyDescent="0.25">
      <c r="A831" s="65">
        <v>-78.658333330000005</v>
      </c>
      <c r="B831" s="65">
        <v>2.03888889</v>
      </c>
      <c r="C831" s="71">
        <v>6</v>
      </c>
      <c r="D831" s="56">
        <v>52090010</v>
      </c>
      <c r="E831" s="56"/>
      <c r="F831" s="195" t="s">
        <v>1354</v>
      </c>
      <c r="G831" s="57" t="s">
        <v>104</v>
      </c>
      <c r="H831" s="82" t="s">
        <v>1355</v>
      </c>
      <c r="I831" s="129" t="s">
        <v>1539</v>
      </c>
      <c r="J831" s="129" t="s">
        <v>1539</v>
      </c>
      <c r="K831" s="129" t="s">
        <v>1539</v>
      </c>
      <c r="L831" s="129" t="s">
        <v>1539</v>
      </c>
      <c r="M831" s="129" t="s">
        <v>1539</v>
      </c>
      <c r="N831" s="129" t="s">
        <v>1539</v>
      </c>
      <c r="O831" s="129" t="s">
        <v>1539</v>
      </c>
      <c r="P831" s="129" t="s">
        <v>1539</v>
      </c>
      <c r="Q831" s="129" t="s">
        <v>1539</v>
      </c>
      <c r="R831" s="129" t="s">
        <v>1539</v>
      </c>
      <c r="S831" s="129" t="s">
        <v>1539</v>
      </c>
      <c r="T831" s="129" t="s">
        <v>1539</v>
      </c>
      <c r="U831" s="129" t="s">
        <v>1539</v>
      </c>
      <c r="V831" s="129" t="s">
        <v>1539</v>
      </c>
      <c r="W831" s="129" t="s">
        <v>1539</v>
      </c>
      <c r="X831" s="129" t="s">
        <v>1539</v>
      </c>
      <c r="Y831" s="129" t="s">
        <v>1539</v>
      </c>
      <c r="Z831" s="129" t="s">
        <v>1539</v>
      </c>
      <c r="AA831" s="129" t="s">
        <v>1539</v>
      </c>
      <c r="AB831" s="129" t="s">
        <v>1539</v>
      </c>
      <c r="AC831" s="129" t="s">
        <v>1539</v>
      </c>
      <c r="AD831" s="129" t="s">
        <v>1539</v>
      </c>
      <c r="AE831" s="129" t="s">
        <v>1539</v>
      </c>
      <c r="AF831" s="129" t="s">
        <v>1539</v>
      </c>
      <c r="AG831" s="129" t="s">
        <v>1539</v>
      </c>
      <c r="AH831" s="129" t="s">
        <v>1539</v>
      </c>
      <c r="AI831" s="129" t="s">
        <v>1539</v>
      </c>
      <c r="AJ831" s="129" t="s">
        <v>1539</v>
      </c>
      <c r="AK831" s="129" t="s">
        <v>1539</v>
      </c>
      <c r="AL831" s="129" t="s">
        <v>1539</v>
      </c>
      <c r="AM831" s="129"/>
      <c r="AN831" s="130"/>
      <c r="AO831" s="131"/>
      <c r="AQ831" s="132"/>
      <c r="AR831" s="99"/>
      <c r="AS831" s="133"/>
      <c r="AT831" s="134"/>
      <c r="AU831" s="135" t="s">
        <v>1539</v>
      </c>
      <c r="AV831" s="136"/>
      <c r="AW831" s="140"/>
      <c r="AX831" s="129" t="s">
        <v>1539</v>
      </c>
      <c r="AY831" s="129" t="s">
        <v>1539</v>
      </c>
      <c r="AZ831" s="129" t="s">
        <v>1539</v>
      </c>
      <c r="BA831" s="129" t="s">
        <v>1539</v>
      </c>
      <c r="BB831" s="129" t="s">
        <v>1539</v>
      </c>
      <c r="BC831" s="129" t="s">
        <v>1539</v>
      </c>
      <c r="BD831" s="129" t="s">
        <v>1539</v>
      </c>
      <c r="BE831" s="129"/>
      <c r="BF831" s="129"/>
      <c r="BG831" s="129"/>
      <c r="BH831" s="129"/>
      <c r="BI831" s="129"/>
      <c r="BJ831" s="129"/>
      <c r="BK831" s="129"/>
      <c r="BL831" s="129"/>
      <c r="BM831" s="129"/>
      <c r="BN831" s="137"/>
      <c r="BO831" s="138"/>
      <c r="BP831" s="131"/>
      <c r="BQ831" s="99"/>
      <c r="BR831" s="139"/>
      <c r="BS831" s="132"/>
      <c r="BT831" s="99"/>
      <c r="BU831" s="134"/>
      <c r="BV831" s="135" t="s">
        <v>1539</v>
      </c>
      <c r="BW831" s="116"/>
      <c r="BY831" s="140" t="s">
        <v>1539</v>
      </c>
      <c r="BZ831" s="140" t="s">
        <v>1539</v>
      </c>
      <c r="CA831" s="140" t="s">
        <v>1539</v>
      </c>
      <c r="CB831" s="140" t="s">
        <v>1539</v>
      </c>
      <c r="CC831" s="140" t="s">
        <v>1539</v>
      </c>
      <c r="CD831" s="140" t="s">
        <v>1539</v>
      </c>
      <c r="CE831" s="140" t="s">
        <v>1539</v>
      </c>
      <c r="CF831" s="140" t="s">
        <v>1539</v>
      </c>
      <c r="CG831" s="140" t="s">
        <v>1539</v>
      </c>
      <c r="CH831" s="140" t="s">
        <v>1539</v>
      </c>
      <c r="CI831" s="140" t="s">
        <v>1539</v>
      </c>
      <c r="CJ831" s="140" t="s">
        <v>1539</v>
      </c>
      <c r="CL831" s="140"/>
      <c r="CM831" s="140"/>
      <c r="CN831" s="140"/>
      <c r="CO831" s="140"/>
      <c r="CP831" s="140"/>
      <c r="CQ831" s="140"/>
      <c r="CR831" s="140"/>
      <c r="CS831" s="140"/>
      <c r="CT831" s="140"/>
      <c r="CU831" s="140"/>
      <c r="CV831" s="140"/>
      <c r="CW831" s="140"/>
      <c r="CY831" s="105"/>
      <c r="CZ831" s="105"/>
      <c r="DA831" s="105"/>
      <c r="DB831" s="105"/>
      <c r="DC831" s="105"/>
      <c r="DD831" s="105"/>
      <c r="DE831" s="105"/>
      <c r="DF831" s="105"/>
      <c r="DG831" s="105"/>
      <c r="DH831" s="105"/>
      <c r="DI831" s="105"/>
      <c r="DJ831" s="105"/>
    </row>
    <row r="832" spans="1:114" ht="15" customHeight="1" x14ac:dyDescent="0.25">
      <c r="A832" s="65">
        <v>-76.782888889999995</v>
      </c>
      <c r="B832" s="65">
        <v>1.8141666700000001</v>
      </c>
      <c r="C832" s="71">
        <v>2180</v>
      </c>
      <c r="D832" s="56">
        <v>52020070</v>
      </c>
      <c r="E832" s="56"/>
      <c r="F832" s="195" t="s">
        <v>1356</v>
      </c>
      <c r="G832" s="57" t="s">
        <v>98</v>
      </c>
      <c r="H832" s="82" t="s">
        <v>1267</v>
      </c>
      <c r="I832" s="129" t="s">
        <v>1539</v>
      </c>
      <c r="J832" s="129" t="s">
        <v>1539</v>
      </c>
      <c r="K832" s="129" t="s">
        <v>1539</v>
      </c>
      <c r="L832" s="129" t="s">
        <v>1539</v>
      </c>
      <c r="M832" s="129" t="s">
        <v>1539</v>
      </c>
      <c r="N832" s="129" t="s">
        <v>1539</v>
      </c>
      <c r="O832" s="129" t="s">
        <v>1539</v>
      </c>
      <c r="P832" s="129" t="s">
        <v>1539</v>
      </c>
      <c r="Q832" s="129" t="s">
        <v>1539</v>
      </c>
      <c r="R832" s="129" t="s">
        <v>1539</v>
      </c>
      <c r="S832" s="129" t="s">
        <v>1539</v>
      </c>
      <c r="T832" s="129" t="s">
        <v>1539</v>
      </c>
      <c r="U832" s="129" t="s">
        <v>1539</v>
      </c>
      <c r="V832" s="129" t="s">
        <v>1539</v>
      </c>
      <c r="W832" s="129" t="s">
        <v>1539</v>
      </c>
      <c r="X832" s="129" t="s">
        <v>1539</v>
      </c>
      <c r="Y832" s="129" t="s">
        <v>1539</v>
      </c>
      <c r="Z832" s="129" t="s">
        <v>1539</v>
      </c>
      <c r="AA832" s="129" t="s">
        <v>1539</v>
      </c>
      <c r="AB832" s="129" t="s">
        <v>1539</v>
      </c>
      <c r="AC832" s="129" t="s">
        <v>1539</v>
      </c>
      <c r="AD832" s="129" t="s">
        <v>1539</v>
      </c>
      <c r="AE832" s="129" t="s">
        <v>1539</v>
      </c>
      <c r="AF832" s="129" t="s">
        <v>1539</v>
      </c>
      <c r="AG832" s="129" t="s">
        <v>1539</v>
      </c>
      <c r="AH832" s="129" t="s">
        <v>1539</v>
      </c>
      <c r="AI832" s="129" t="s">
        <v>1539</v>
      </c>
      <c r="AJ832" s="129" t="s">
        <v>1539</v>
      </c>
      <c r="AK832" s="129" t="s">
        <v>1539</v>
      </c>
      <c r="AL832" s="129" t="s">
        <v>1539</v>
      </c>
      <c r="AM832" s="129"/>
      <c r="AN832" s="130"/>
      <c r="AO832" s="131"/>
      <c r="AQ832" s="132"/>
      <c r="AR832" s="99"/>
      <c r="AS832" s="133"/>
      <c r="AT832" s="134"/>
      <c r="AU832" s="135" t="s">
        <v>1539</v>
      </c>
      <c r="AV832" s="136"/>
      <c r="AW832" s="140"/>
      <c r="AX832" s="129" t="s">
        <v>1539</v>
      </c>
      <c r="AY832" s="129" t="s">
        <v>1539</v>
      </c>
      <c r="AZ832" s="129" t="s">
        <v>1539</v>
      </c>
      <c r="BA832" s="129" t="s">
        <v>1539</v>
      </c>
      <c r="BB832" s="129" t="s">
        <v>1539</v>
      </c>
      <c r="BC832" s="129" t="s">
        <v>1539</v>
      </c>
      <c r="BD832" s="129" t="s">
        <v>1539</v>
      </c>
      <c r="BE832" s="129"/>
      <c r="BF832" s="129"/>
      <c r="BG832" s="129"/>
      <c r="BH832" s="129"/>
      <c r="BI832" s="129"/>
      <c r="BJ832" s="129"/>
      <c r="BK832" s="129"/>
      <c r="BL832" s="129"/>
      <c r="BM832" s="129"/>
      <c r="BN832" s="137"/>
      <c r="BO832" s="138"/>
      <c r="BP832" s="131"/>
      <c r="BQ832" s="99"/>
      <c r="BR832" s="139"/>
      <c r="BS832" s="132"/>
      <c r="BT832" s="99"/>
      <c r="BU832" s="134"/>
      <c r="BV832" s="135" t="s">
        <v>1539</v>
      </c>
      <c r="BW832" s="116"/>
      <c r="BY832" s="140" t="s">
        <v>1539</v>
      </c>
      <c r="BZ832" s="140" t="s">
        <v>1539</v>
      </c>
      <c r="CA832" s="140" t="s">
        <v>1539</v>
      </c>
      <c r="CB832" s="140" t="s">
        <v>1539</v>
      </c>
      <c r="CC832" s="140" t="s">
        <v>1539</v>
      </c>
      <c r="CD832" s="140" t="s">
        <v>1539</v>
      </c>
      <c r="CE832" s="140" t="s">
        <v>1539</v>
      </c>
      <c r="CF832" s="140" t="s">
        <v>1539</v>
      </c>
      <c r="CG832" s="140" t="s">
        <v>1539</v>
      </c>
      <c r="CH832" s="140" t="s">
        <v>1539</v>
      </c>
      <c r="CI832" s="140" t="s">
        <v>1539</v>
      </c>
      <c r="CJ832" s="140" t="s">
        <v>1539</v>
      </c>
      <c r="CL832" s="140"/>
      <c r="CM832" s="140"/>
      <c r="CN832" s="140"/>
      <c r="CO832" s="140"/>
      <c r="CP832" s="140"/>
      <c r="CQ832" s="140"/>
      <c r="CR832" s="140"/>
      <c r="CS832" s="140"/>
      <c r="CT832" s="140"/>
      <c r="CU832" s="140"/>
      <c r="CV832" s="140"/>
      <c r="CW832" s="140"/>
      <c r="CY832" s="105"/>
      <c r="CZ832" s="105"/>
      <c r="DA832" s="105"/>
      <c r="DB832" s="105"/>
      <c r="DC832" s="105"/>
      <c r="DD832" s="105"/>
      <c r="DE832" s="105"/>
      <c r="DF832" s="105"/>
      <c r="DG832" s="105"/>
      <c r="DH832" s="105"/>
      <c r="DI832" s="105"/>
      <c r="DJ832" s="105"/>
    </row>
    <row r="833" spans="1:114" ht="15" customHeight="1" x14ac:dyDescent="0.25">
      <c r="A833" s="65">
        <v>-77.591416670000001</v>
      </c>
      <c r="B833" s="65">
        <v>1.3414444400000001</v>
      </c>
      <c r="C833" s="71">
        <v>1578</v>
      </c>
      <c r="D833" s="56">
        <v>52050020</v>
      </c>
      <c r="E833" s="56"/>
      <c r="F833" s="195" t="s">
        <v>1357</v>
      </c>
      <c r="G833" s="57" t="s">
        <v>104</v>
      </c>
      <c r="H833" s="82" t="s">
        <v>1334</v>
      </c>
      <c r="I833" s="129" t="s">
        <v>1539</v>
      </c>
      <c r="J833" s="129" t="s">
        <v>1539</v>
      </c>
      <c r="K833" s="129" t="s">
        <v>1539</v>
      </c>
      <c r="L833" s="129" t="s">
        <v>1539</v>
      </c>
      <c r="M833" s="129" t="s">
        <v>1539</v>
      </c>
      <c r="N833" s="129" t="s">
        <v>1539</v>
      </c>
      <c r="O833" s="129" t="s">
        <v>1539</v>
      </c>
      <c r="P833" s="129" t="s">
        <v>1539</v>
      </c>
      <c r="Q833" s="129" t="s">
        <v>1539</v>
      </c>
      <c r="R833" s="129" t="s">
        <v>1539</v>
      </c>
      <c r="S833" s="129" t="s">
        <v>1539</v>
      </c>
      <c r="T833" s="129" t="s">
        <v>1539</v>
      </c>
      <c r="U833" s="129" t="s">
        <v>1539</v>
      </c>
      <c r="V833" s="129" t="s">
        <v>1539</v>
      </c>
      <c r="W833" s="129" t="s">
        <v>1539</v>
      </c>
      <c r="X833" s="129" t="s">
        <v>1539</v>
      </c>
      <c r="Y833" s="129" t="s">
        <v>1539</v>
      </c>
      <c r="Z833" s="129" t="s">
        <v>1539</v>
      </c>
      <c r="AA833" s="129" t="s">
        <v>1539</v>
      </c>
      <c r="AB833" s="129" t="s">
        <v>1539</v>
      </c>
      <c r="AC833" s="129" t="s">
        <v>1539</v>
      </c>
      <c r="AD833" s="129" t="s">
        <v>1539</v>
      </c>
      <c r="AE833" s="129" t="s">
        <v>1539</v>
      </c>
      <c r="AF833" s="129" t="s">
        <v>1539</v>
      </c>
      <c r="AG833" s="129" t="s">
        <v>1539</v>
      </c>
      <c r="AH833" s="129" t="s">
        <v>1539</v>
      </c>
      <c r="AI833" s="129" t="s">
        <v>1539</v>
      </c>
      <c r="AJ833" s="129" t="s">
        <v>1539</v>
      </c>
      <c r="AK833" s="129" t="s">
        <v>1539</v>
      </c>
      <c r="AL833" s="129" t="s">
        <v>1539</v>
      </c>
      <c r="AM833" s="129"/>
      <c r="AN833" s="130"/>
      <c r="AO833" s="131"/>
      <c r="AQ833" s="132"/>
      <c r="AR833" s="99"/>
      <c r="AS833" s="133"/>
      <c r="AT833" s="134"/>
      <c r="AU833" s="135" t="s">
        <v>1539</v>
      </c>
      <c r="AV833" s="136"/>
      <c r="AW833" s="140"/>
      <c r="AX833" s="129" t="s">
        <v>1539</v>
      </c>
      <c r="AY833" s="129" t="s">
        <v>1539</v>
      </c>
      <c r="AZ833" s="129" t="s">
        <v>1539</v>
      </c>
      <c r="BA833" s="129" t="s">
        <v>1539</v>
      </c>
      <c r="BB833" s="129" t="s">
        <v>1539</v>
      </c>
      <c r="BC833" s="129" t="s">
        <v>1539</v>
      </c>
      <c r="BD833" s="129" t="s">
        <v>1539</v>
      </c>
      <c r="BE833" s="129"/>
      <c r="BF833" s="129"/>
      <c r="BG833" s="129"/>
      <c r="BH833" s="129"/>
      <c r="BI833" s="129"/>
      <c r="BJ833" s="129"/>
      <c r="BK833" s="129"/>
      <c r="BL833" s="129"/>
      <c r="BM833" s="129"/>
      <c r="BN833" s="137"/>
      <c r="BO833" s="138"/>
      <c r="BP833" s="131"/>
      <c r="BQ833" s="99"/>
      <c r="BR833" s="139"/>
      <c r="BS833" s="132"/>
      <c r="BT833" s="99"/>
      <c r="BU833" s="134"/>
      <c r="BV833" s="135" t="s">
        <v>1539</v>
      </c>
      <c r="BW833" s="116"/>
      <c r="BY833" s="140" t="s">
        <v>1539</v>
      </c>
      <c r="BZ833" s="140" t="s">
        <v>1539</v>
      </c>
      <c r="CA833" s="140" t="s">
        <v>1539</v>
      </c>
      <c r="CB833" s="140" t="s">
        <v>1539</v>
      </c>
      <c r="CC833" s="140" t="s">
        <v>1539</v>
      </c>
      <c r="CD833" s="140" t="s">
        <v>1539</v>
      </c>
      <c r="CE833" s="140" t="s">
        <v>1539</v>
      </c>
      <c r="CF833" s="140" t="s">
        <v>1539</v>
      </c>
      <c r="CG833" s="140" t="s">
        <v>1539</v>
      </c>
      <c r="CH833" s="140" t="s">
        <v>1539</v>
      </c>
      <c r="CI833" s="140" t="s">
        <v>1539</v>
      </c>
      <c r="CJ833" s="140" t="s">
        <v>1539</v>
      </c>
      <c r="CL833" s="140"/>
      <c r="CM833" s="140"/>
      <c r="CN833" s="140"/>
      <c r="CO833" s="140"/>
      <c r="CP833" s="140"/>
      <c r="CQ833" s="140"/>
      <c r="CR833" s="140"/>
      <c r="CS833" s="140"/>
      <c r="CT833" s="140"/>
      <c r="CU833" s="140"/>
      <c r="CV833" s="140"/>
      <c r="CW833" s="140"/>
      <c r="CY833" s="105"/>
      <c r="CZ833" s="105"/>
      <c r="DA833" s="105"/>
      <c r="DB833" s="105"/>
      <c r="DC833" s="105"/>
      <c r="DD833" s="105"/>
      <c r="DE833" s="105"/>
      <c r="DF833" s="105"/>
      <c r="DG833" s="105"/>
      <c r="DH833" s="105"/>
      <c r="DI833" s="105"/>
      <c r="DJ833" s="105"/>
    </row>
    <row r="834" spans="1:114" ht="15" customHeight="1" x14ac:dyDescent="0.25">
      <c r="A834" s="65">
        <v>-76.991611109999994</v>
      </c>
      <c r="B834" s="65">
        <v>1.8801666699999999</v>
      </c>
      <c r="C834" s="71">
        <v>1400</v>
      </c>
      <c r="D834" s="56">
        <v>52020050</v>
      </c>
      <c r="E834" s="56"/>
      <c r="F834" s="195" t="s">
        <v>1358</v>
      </c>
      <c r="G834" s="57" t="s">
        <v>98</v>
      </c>
      <c r="H834" s="82" t="s">
        <v>491</v>
      </c>
      <c r="I834" s="129" t="s">
        <v>1539</v>
      </c>
      <c r="J834" s="129" t="s">
        <v>1539</v>
      </c>
      <c r="K834" s="129" t="s">
        <v>1539</v>
      </c>
      <c r="L834" s="129" t="s">
        <v>1539</v>
      </c>
      <c r="M834" s="129" t="s">
        <v>1539</v>
      </c>
      <c r="N834" s="129" t="s">
        <v>1539</v>
      </c>
      <c r="O834" s="129" t="s">
        <v>1539</v>
      </c>
      <c r="P834" s="129" t="s">
        <v>1539</v>
      </c>
      <c r="Q834" s="129" t="s">
        <v>1539</v>
      </c>
      <c r="R834" s="129" t="s">
        <v>1539</v>
      </c>
      <c r="S834" s="129" t="s">
        <v>1539</v>
      </c>
      <c r="T834" s="129" t="s">
        <v>1539</v>
      </c>
      <c r="U834" s="129" t="s">
        <v>1539</v>
      </c>
      <c r="V834" s="129" t="s">
        <v>1539</v>
      </c>
      <c r="W834" s="129" t="s">
        <v>1539</v>
      </c>
      <c r="X834" s="129" t="s">
        <v>1539</v>
      </c>
      <c r="Y834" s="129" t="s">
        <v>1539</v>
      </c>
      <c r="Z834" s="129" t="s">
        <v>1539</v>
      </c>
      <c r="AA834" s="129" t="s">
        <v>1539</v>
      </c>
      <c r="AB834" s="129" t="s">
        <v>1539</v>
      </c>
      <c r="AC834" s="129" t="s">
        <v>1539</v>
      </c>
      <c r="AD834" s="129" t="s">
        <v>1539</v>
      </c>
      <c r="AE834" s="129" t="s">
        <v>1539</v>
      </c>
      <c r="AF834" s="129" t="s">
        <v>1539</v>
      </c>
      <c r="AG834" s="129" t="s">
        <v>1539</v>
      </c>
      <c r="AH834" s="129" t="s">
        <v>1539</v>
      </c>
      <c r="AI834" s="129" t="s">
        <v>1539</v>
      </c>
      <c r="AJ834" s="129" t="s">
        <v>1539</v>
      </c>
      <c r="AK834" s="129" t="s">
        <v>1539</v>
      </c>
      <c r="AL834" s="129" t="s">
        <v>1539</v>
      </c>
      <c r="AM834" s="129"/>
      <c r="AN834" s="130"/>
      <c r="AO834" s="131"/>
      <c r="AQ834" s="132"/>
      <c r="AR834" s="99"/>
      <c r="AS834" s="133"/>
      <c r="AT834" s="134"/>
      <c r="AU834" s="135" t="s">
        <v>1539</v>
      </c>
      <c r="AV834" s="136"/>
      <c r="AW834" s="140"/>
      <c r="AX834" s="129" t="s">
        <v>1539</v>
      </c>
      <c r="AY834" s="129" t="s">
        <v>1539</v>
      </c>
      <c r="AZ834" s="129" t="s">
        <v>1539</v>
      </c>
      <c r="BA834" s="129" t="s">
        <v>1539</v>
      </c>
      <c r="BB834" s="129" t="s">
        <v>1539</v>
      </c>
      <c r="BC834" s="129" t="s">
        <v>1539</v>
      </c>
      <c r="BD834" s="129" t="s">
        <v>1539</v>
      </c>
      <c r="BE834" s="129"/>
      <c r="BF834" s="129"/>
      <c r="BG834" s="129"/>
      <c r="BH834" s="129"/>
      <c r="BI834" s="129"/>
      <c r="BJ834" s="129"/>
      <c r="BK834" s="129"/>
      <c r="BL834" s="129"/>
      <c r="BM834" s="129"/>
      <c r="BN834" s="137"/>
      <c r="BO834" s="138"/>
      <c r="BP834" s="131"/>
      <c r="BQ834" s="99"/>
      <c r="BR834" s="139"/>
      <c r="BS834" s="132"/>
      <c r="BT834" s="99"/>
      <c r="BU834" s="134"/>
      <c r="BV834" s="135" t="s">
        <v>1539</v>
      </c>
      <c r="BW834" s="116"/>
      <c r="BY834" s="140" t="s">
        <v>1539</v>
      </c>
      <c r="BZ834" s="140" t="s">
        <v>1539</v>
      </c>
      <c r="CA834" s="140" t="s">
        <v>1539</v>
      </c>
      <c r="CB834" s="140" t="s">
        <v>1539</v>
      </c>
      <c r="CC834" s="140" t="s">
        <v>1539</v>
      </c>
      <c r="CD834" s="140" t="s">
        <v>1539</v>
      </c>
      <c r="CE834" s="140" t="s">
        <v>1539</v>
      </c>
      <c r="CF834" s="140" t="s">
        <v>1539</v>
      </c>
      <c r="CG834" s="140" t="s">
        <v>1539</v>
      </c>
      <c r="CH834" s="140" t="s">
        <v>1539</v>
      </c>
      <c r="CI834" s="140" t="s">
        <v>1539</v>
      </c>
      <c r="CJ834" s="140" t="s">
        <v>1539</v>
      </c>
      <c r="CL834" s="140"/>
      <c r="CM834" s="140"/>
      <c r="CN834" s="140"/>
      <c r="CO834" s="140"/>
      <c r="CP834" s="140"/>
      <c r="CQ834" s="140"/>
      <c r="CR834" s="140"/>
      <c r="CS834" s="140"/>
      <c r="CT834" s="140"/>
      <c r="CU834" s="140"/>
      <c r="CV834" s="140"/>
      <c r="CW834" s="140"/>
      <c r="CY834" s="105"/>
      <c r="CZ834" s="105"/>
      <c r="DA834" s="105"/>
      <c r="DB834" s="105"/>
      <c r="DC834" s="105"/>
      <c r="DD834" s="105"/>
      <c r="DE834" s="105"/>
      <c r="DF834" s="105"/>
      <c r="DG834" s="105"/>
      <c r="DH834" s="105"/>
      <c r="DI834" s="105"/>
      <c r="DJ834" s="105"/>
    </row>
    <row r="835" spans="1:114" ht="15" customHeight="1" x14ac:dyDescent="0.25">
      <c r="A835" s="65">
        <v>-78.437388889999994</v>
      </c>
      <c r="B835" s="65">
        <v>1.4146111100000001</v>
      </c>
      <c r="C835" s="71">
        <v>226</v>
      </c>
      <c r="D835" s="56">
        <v>51020050</v>
      </c>
      <c r="E835" s="56"/>
      <c r="F835" s="195" t="s">
        <v>1359</v>
      </c>
      <c r="G835" s="57" t="s">
        <v>104</v>
      </c>
      <c r="H835" s="82" t="s">
        <v>1235</v>
      </c>
      <c r="I835" s="129" t="s">
        <v>1539</v>
      </c>
      <c r="J835" s="129" t="s">
        <v>1539</v>
      </c>
      <c r="K835" s="129" t="s">
        <v>1539</v>
      </c>
      <c r="L835" s="129" t="s">
        <v>1539</v>
      </c>
      <c r="M835" s="129" t="s">
        <v>1539</v>
      </c>
      <c r="N835" s="129" t="s">
        <v>1539</v>
      </c>
      <c r="O835" s="129" t="s">
        <v>1539</v>
      </c>
      <c r="P835" s="129" t="s">
        <v>1539</v>
      </c>
      <c r="Q835" s="129" t="s">
        <v>1539</v>
      </c>
      <c r="R835" s="129" t="s">
        <v>1539</v>
      </c>
      <c r="S835" s="129" t="s">
        <v>1539</v>
      </c>
      <c r="T835" s="129" t="s">
        <v>1539</v>
      </c>
      <c r="U835" s="129" t="s">
        <v>1539</v>
      </c>
      <c r="V835" s="129" t="s">
        <v>1539</v>
      </c>
      <c r="W835" s="129" t="s">
        <v>1539</v>
      </c>
      <c r="X835" s="129" t="s">
        <v>1539</v>
      </c>
      <c r="Y835" s="129" t="s">
        <v>1539</v>
      </c>
      <c r="Z835" s="129" t="s">
        <v>1539</v>
      </c>
      <c r="AA835" s="129" t="s">
        <v>1539</v>
      </c>
      <c r="AB835" s="129" t="s">
        <v>1539</v>
      </c>
      <c r="AC835" s="129" t="s">
        <v>1539</v>
      </c>
      <c r="AD835" s="129" t="s">
        <v>1539</v>
      </c>
      <c r="AE835" s="129" t="s">
        <v>1539</v>
      </c>
      <c r="AF835" s="129" t="s">
        <v>1539</v>
      </c>
      <c r="AG835" s="129" t="s">
        <v>1539</v>
      </c>
      <c r="AH835" s="129" t="s">
        <v>1539</v>
      </c>
      <c r="AI835" s="129" t="s">
        <v>1539</v>
      </c>
      <c r="AJ835" s="129" t="s">
        <v>1539</v>
      </c>
      <c r="AK835" s="129" t="s">
        <v>1539</v>
      </c>
      <c r="AL835" s="129" t="s">
        <v>1539</v>
      </c>
      <c r="AM835" s="129"/>
      <c r="AN835" s="130"/>
      <c r="AO835" s="131"/>
      <c r="AQ835" s="132"/>
      <c r="AR835" s="99"/>
      <c r="AS835" s="133"/>
      <c r="AT835" s="134"/>
      <c r="AU835" s="135" t="s">
        <v>1539</v>
      </c>
      <c r="AV835" s="136"/>
      <c r="AW835" s="140"/>
      <c r="AX835" s="129" t="s">
        <v>1539</v>
      </c>
      <c r="AY835" s="129" t="s">
        <v>1539</v>
      </c>
      <c r="AZ835" s="129" t="s">
        <v>1539</v>
      </c>
      <c r="BA835" s="129" t="s">
        <v>1539</v>
      </c>
      <c r="BB835" s="129" t="s">
        <v>1539</v>
      </c>
      <c r="BC835" s="129" t="s">
        <v>1539</v>
      </c>
      <c r="BD835" s="129" t="s">
        <v>1539</v>
      </c>
      <c r="BE835" s="129"/>
      <c r="BF835" s="129"/>
      <c r="BG835" s="129"/>
      <c r="BH835" s="129"/>
      <c r="BI835" s="129"/>
      <c r="BJ835" s="129"/>
      <c r="BK835" s="129"/>
      <c r="BL835" s="129"/>
      <c r="BM835" s="129"/>
      <c r="BN835" s="137"/>
      <c r="BO835" s="138"/>
      <c r="BP835" s="131"/>
      <c r="BQ835" s="99"/>
      <c r="BR835" s="139"/>
      <c r="BS835" s="132"/>
      <c r="BT835" s="99"/>
      <c r="BU835" s="134"/>
      <c r="BV835" s="135" t="s">
        <v>1539</v>
      </c>
      <c r="BW835" s="116"/>
      <c r="BY835" s="140" t="s">
        <v>1539</v>
      </c>
      <c r="BZ835" s="140" t="s">
        <v>1539</v>
      </c>
      <c r="CA835" s="140" t="s">
        <v>1539</v>
      </c>
      <c r="CB835" s="140" t="s">
        <v>1539</v>
      </c>
      <c r="CC835" s="140" t="s">
        <v>1539</v>
      </c>
      <c r="CD835" s="140" t="s">
        <v>1539</v>
      </c>
      <c r="CE835" s="140" t="s">
        <v>1539</v>
      </c>
      <c r="CF835" s="140" t="s">
        <v>1539</v>
      </c>
      <c r="CG835" s="140" t="s">
        <v>1539</v>
      </c>
      <c r="CH835" s="140" t="s">
        <v>1539</v>
      </c>
      <c r="CI835" s="140" t="s">
        <v>1539</v>
      </c>
      <c r="CJ835" s="140" t="s">
        <v>1539</v>
      </c>
      <c r="CL835" s="140"/>
      <c r="CM835" s="140"/>
      <c r="CN835" s="140"/>
      <c r="CO835" s="140"/>
      <c r="CP835" s="140"/>
      <c r="CQ835" s="140"/>
      <c r="CR835" s="140"/>
      <c r="CS835" s="140"/>
      <c r="CT835" s="140"/>
      <c r="CU835" s="140"/>
      <c r="CV835" s="140"/>
      <c r="CW835" s="140"/>
      <c r="CY835" s="105"/>
      <c r="CZ835" s="105"/>
      <c r="DA835" s="105"/>
      <c r="DB835" s="105"/>
      <c r="DC835" s="105"/>
      <c r="DD835" s="105"/>
      <c r="DE835" s="105"/>
      <c r="DF835" s="105"/>
      <c r="DG835" s="105"/>
      <c r="DH835" s="105"/>
      <c r="DI835" s="105"/>
      <c r="DJ835" s="105"/>
    </row>
    <row r="836" spans="1:114" ht="15" customHeight="1" x14ac:dyDescent="0.25">
      <c r="A836" s="65">
        <v>-76.927250000000001</v>
      </c>
      <c r="B836" s="65">
        <v>0.27927777999999998</v>
      </c>
      <c r="C836" s="71">
        <v>406</v>
      </c>
      <c r="D836" s="56">
        <v>47020010</v>
      </c>
      <c r="E836" s="56"/>
      <c r="F836" s="195" t="s">
        <v>1123</v>
      </c>
      <c r="G836" s="57" t="s">
        <v>1242</v>
      </c>
      <c r="H836" s="82" t="s">
        <v>1307</v>
      </c>
      <c r="I836" s="129" t="s">
        <v>1539</v>
      </c>
      <c r="J836" s="129" t="s">
        <v>1539</v>
      </c>
      <c r="K836" s="129" t="s">
        <v>1539</v>
      </c>
      <c r="L836" s="129" t="s">
        <v>1539</v>
      </c>
      <c r="M836" s="129" t="s">
        <v>1539</v>
      </c>
      <c r="N836" s="129" t="s">
        <v>1539</v>
      </c>
      <c r="O836" s="129" t="s">
        <v>1539</v>
      </c>
      <c r="P836" s="129" t="s">
        <v>1539</v>
      </c>
      <c r="Q836" s="129" t="s">
        <v>1539</v>
      </c>
      <c r="R836" s="129" t="s">
        <v>1539</v>
      </c>
      <c r="S836" s="129" t="s">
        <v>1539</v>
      </c>
      <c r="T836" s="129" t="s">
        <v>1539</v>
      </c>
      <c r="U836" s="129" t="s">
        <v>1539</v>
      </c>
      <c r="V836" s="129" t="s">
        <v>1539</v>
      </c>
      <c r="W836" s="129" t="s">
        <v>1539</v>
      </c>
      <c r="X836" s="129" t="s">
        <v>1539</v>
      </c>
      <c r="Y836" s="129" t="s">
        <v>1539</v>
      </c>
      <c r="Z836" s="129" t="s">
        <v>1539</v>
      </c>
      <c r="AA836" s="129" t="s">
        <v>1539</v>
      </c>
      <c r="AB836" s="129" t="s">
        <v>1539</v>
      </c>
      <c r="AC836" s="129" t="s">
        <v>1539</v>
      </c>
      <c r="AD836" s="129" t="s">
        <v>1539</v>
      </c>
      <c r="AE836" s="129" t="s">
        <v>1539</v>
      </c>
      <c r="AF836" s="129" t="s">
        <v>1539</v>
      </c>
      <c r="AG836" s="129" t="s">
        <v>1539</v>
      </c>
      <c r="AH836" s="129" t="s">
        <v>1539</v>
      </c>
      <c r="AI836" s="129" t="s">
        <v>1539</v>
      </c>
      <c r="AJ836" s="129" t="s">
        <v>1539</v>
      </c>
      <c r="AK836" s="129" t="s">
        <v>1539</v>
      </c>
      <c r="AL836" s="129" t="s">
        <v>1539</v>
      </c>
      <c r="AM836" s="129"/>
      <c r="AN836" s="130"/>
      <c r="AO836" s="131"/>
      <c r="AQ836" s="132"/>
      <c r="AR836" s="99"/>
      <c r="AS836" s="133"/>
      <c r="AT836" s="134"/>
      <c r="AU836" s="135" t="s">
        <v>1539</v>
      </c>
      <c r="AV836" s="136"/>
      <c r="AW836" s="140"/>
      <c r="AX836" s="129" t="s">
        <v>1539</v>
      </c>
      <c r="AY836" s="129" t="s">
        <v>1539</v>
      </c>
      <c r="AZ836" s="129" t="s">
        <v>1539</v>
      </c>
      <c r="BA836" s="129" t="s">
        <v>1539</v>
      </c>
      <c r="BB836" s="129" t="s">
        <v>1539</v>
      </c>
      <c r="BC836" s="129" t="s">
        <v>1539</v>
      </c>
      <c r="BD836" s="129" t="s">
        <v>1539</v>
      </c>
      <c r="BE836" s="129"/>
      <c r="BF836" s="129"/>
      <c r="BG836" s="129"/>
      <c r="BH836" s="129"/>
      <c r="BI836" s="129"/>
      <c r="BJ836" s="129"/>
      <c r="BK836" s="129"/>
      <c r="BL836" s="129"/>
      <c r="BM836" s="129"/>
      <c r="BN836" s="137"/>
      <c r="BO836" s="138"/>
      <c r="BP836" s="131"/>
      <c r="BQ836" s="99"/>
      <c r="BR836" s="139"/>
      <c r="BS836" s="132"/>
      <c r="BT836" s="99"/>
      <c r="BU836" s="134"/>
      <c r="BV836" s="135" t="s">
        <v>1539</v>
      </c>
      <c r="BW836" s="116"/>
      <c r="BY836" s="140" t="s">
        <v>1539</v>
      </c>
      <c r="BZ836" s="140" t="s">
        <v>1539</v>
      </c>
      <c r="CA836" s="140" t="s">
        <v>1539</v>
      </c>
      <c r="CB836" s="140" t="s">
        <v>1539</v>
      </c>
      <c r="CC836" s="140" t="s">
        <v>1539</v>
      </c>
      <c r="CD836" s="140" t="s">
        <v>1539</v>
      </c>
      <c r="CE836" s="140" t="s">
        <v>1539</v>
      </c>
      <c r="CF836" s="140" t="s">
        <v>1539</v>
      </c>
      <c r="CG836" s="140" t="s">
        <v>1539</v>
      </c>
      <c r="CH836" s="140" t="s">
        <v>1539</v>
      </c>
      <c r="CI836" s="140" t="s">
        <v>1539</v>
      </c>
      <c r="CJ836" s="140" t="s">
        <v>1539</v>
      </c>
      <c r="CL836" s="140">
        <v>28.033333333333331</v>
      </c>
      <c r="CM836" s="140">
        <v>28.599999999999991</v>
      </c>
      <c r="CN836" s="140">
        <v>28.96</v>
      </c>
      <c r="CO836" s="140">
        <v>28.68666666666666</v>
      </c>
      <c r="CP836" s="140">
        <v>28.710344827586201</v>
      </c>
      <c r="CQ836" s="140">
        <v>29.085714285714278</v>
      </c>
      <c r="CR836" s="140">
        <v>30.092857142857149</v>
      </c>
      <c r="CS836" s="140">
        <v>30.94</v>
      </c>
      <c r="CT836" s="140">
        <v>30.966666666666669</v>
      </c>
      <c r="CU836" s="140">
        <v>29.743333333333329</v>
      </c>
      <c r="CV836" s="140">
        <v>27.35</v>
      </c>
      <c r="CW836" s="140">
        <v>27.32</v>
      </c>
      <c r="CY836" s="105">
        <v>25.623333333333331</v>
      </c>
      <c r="CZ836" s="105">
        <v>26.02</v>
      </c>
      <c r="DA836" s="105">
        <v>25.976666666666659</v>
      </c>
      <c r="DB836" s="105">
        <v>25.786666666666669</v>
      </c>
      <c r="DC836" s="105">
        <v>25.762068965517241</v>
      </c>
      <c r="DD836" s="105">
        <v>26.321428571428569</v>
      </c>
      <c r="DE836" s="105">
        <v>27.31428571428572</v>
      </c>
      <c r="DF836" s="105">
        <v>28.37</v>
      </c>
      <c r="DG836" s="105">
        <v>27.986666666666661</v>
      </c>
      <c r="DH836" s="105">
        <v>26.36999999999999</v>
      </c>
      <c r="DI836" s="105">
        <v>25</v>
      </c>
      <c r="DJ836" s="105">
        <v>25.016666666666659</v>
      </c>
    </row>
    <row r="837" spans="1:114" ht="15" customHeight="1" x14ac:dyDescent="0.25">
      <c r="A837" s="65">
        <v>-77.248972219999999</v>
      </c>
      <c r="B837" s="65">
        <v>2.84527778</v>
      </c>
      <c r="C837" s="71">
        <v>80</v>
      </c>
      <c r="D837" s="56">
        <v>53070030</v>
      </c>
      <c r="E837" s="56"/>
      <c r="F837" s="195" t="s">
        <v>984</v>
      </c>
      <c r="G837" s="57" t="s">
        <v>98</v>
      </c>
      <c r="H837" s="82" t="s">
        <v>1360</v>
      </c>
      <c r="I837" s="129" t="s">
        <v>1539</v>
      </c>
      <c r="J837" s="129" t="s">
        <v>1539</v>
      </c>
      <c r="K837" s="129" t="s">
        <v>1539</v>
      </c>
      <c r="L837" s="129" t="s">
        <v>1539</v>
      </c>
      <c r="M837" s="129" t="s">
        <v>1539</v>
      </c>
      <c r="N837" s="129" t="s">
        <v>1539</v>
      </c>
      <c r="O837" s="129" t="s">
        <v>1539</v>
      </c>
      <c r="P837" s="129" t="s">
        <v>1539</v>
      </c>
      <c r="Q837" s="129" t="s">
        <v>1539</v>
      </c>
      <c r="R837" s="129" t="s">
        <v>1539</v>
      </c>
      <c r="S837" s="129" t="s">
        <v>1539</v>
      </c>
      <c r="T837" s="129" t="s">
        <v>1539</v>
      </c>
      <c r="U837" s="129" t="s">
        <v>1539</v>
      </c>
      <c r="V837" s="129" t="s">
        <v>1539</v>
      </c>
      <c r="W837" s="129" t="s">
        <v>1539</v>
      </c>
      <c r="X837" s="129" t="s">
        <v>1539</v>
      </c>
      <c r="Y837" s="129" t="s">
        <v>1539</v>
      </c>
      <c r="Z837" s="129" t="s">
        <v>1539</v>
      </c>
      <c r="AA837" s="129" t="s">
        <v>1539</v>
      </c>
      <c r="AB837" s="129" t="s">
        <v>1539</v>
      </c>
      <c r="AC837" s="129" t="s">
        <v>1539</v>
      </c>
      <c r="AD837" s="129" t="s">
        <v>1539</v>
      </c>
      <c r="AE837" s="129" t="s">
        <v>1539</v>
      </c>
      <c r="AF837" s="129" t="s">
        <v>1539</v>
      </c>
      <c r="AG837" s="129" t="s">
        <v>1539</v>
      </c>
      <c r="AH837" s="129" t="s">
        <v>1539</v>
      </c>
      <c r="AI837" s="129" t="s">
        <v>1539</v>
      </c>
      <c r="AJ837" s="129" t="s">
        <v>1539</v>
      </c>
      <c r="AK837" s="129" t="s">
        <v>1539</v>
      </c>
      <c r="AL837" s="129" t="s">
        <v>1539</v>
      </c>
      <c r="AM837" s="129"/>
      <c r="AN837" s="130"/>
      <c r="AO837" s="131"/>
      <c r="AQ837" s="132"/>
      <c r="AR837" s="99"/>
      <c r="AS837" s="133"/>
      <c r="AT837" s="134"/>
      <c r="AU837" s="135" t="s">
        <v>1539</v>
      </c>
      <c r="AV837" s="136"/>
      <c r="AW837" s="140"/>
      <c r="AX837" s="129" t="s">
        <v>1539</v>
      </c>
      <c r="AY837" s="129" t="s">
        <v>1539</v>
      </c>
      <c r="AZ837" s="129" t="s">
        <v>1539</v>
      </c>
      <c r="BA837" s="129" t="s">
        <v>1539</v>
      </c>
      <c r="BB837" s="129" t="s">
        <v>1539</v>
      </c>
      <c r="BC837" s="129" t="s">
        <v>1539</v>
      </c>
      <c r="BD837" s="129" t="s">
        <v>1539</v>
      </c>
      <c r="BE837" s="129"/>
      <c r="BF837" s="129"/>
      <c r="BG837" s="129"/>
      <c r="BH837" s="129"/>
      <c r="BI837" s="129"/>
      <c r="BJ837" s="129"/>
      <c r="BK837" s="129"/>
      <c r="BL837" s="129"/>
      <c r="BM837" s="129"/>
      <c r="BN837" s="137"/>
      <c r="BO837" s="138"/>
      <c r="BP837" s="131"/>
      <c r="BQ837" s="99"/>
      <c r="BR837" s="139"/>
      <c r="BS837" s="132"/>
      <c r="BT837" s="99"/>
      <c r="BU837" s="134"/>
      <c r="BV837" s="135" t="s">
        <v>1539</v>
      </c>
      <c r="BW837" s="116"/>
      <c r="BY837" s="140" t="s">
        <v>1539</v>
      </c>
      <c r="BZ837" s="140" t="s">
        <v>1539</v>
      </c>
      <c r="CA837" s="140" t="s">
        <v>1539</v>
      </c>
      <c r="CB837" s="140" t="s">
        <v>1539</v>
      </c>
      <c r="CC837" s="140" t="s">
        <v>1539</v>
      </c>
      <c r="CD837" s="140" t="s">
        <v>1539</v>
      </c>
      <c r="CE837" s="140" t="s">
        <v>1539</v>
      </c>
      <c r="CF837" s="140" t="s">
        <v>1539</v>
      </c>
      <c r="CG837" s="140" t="s">
        <v>1539</v>
      </c>
      <c r="CH837" s="140" t="s">
        <v>1539</v>
      </c>
      <c r="CI837" s="140" t="s">
        <v>1539</v>
      </c>
      <c r="CJ837" s="140" t="s">
        <v>1539</v>
      </c>
      <c r="CL837" s="140"/>
      <c r="CM837" s="140"/>
      <c r="CN837" s="140"/>
      <c r="CO837" s="140"/>
      <c r="CP837" s="140"/>
      <c r="CQ837" s="140"/>
      <c r="CR837" s="140"/>
      <c r="CS837" s="140"/>
      <c r="CT837" s="140"/>
      <c r="CU837" s="140"/>
      <c r="CV837" s="140"/>
      <c r="CW837" s="140"/>
      <c r="CY837" s="105"/>
      <c r="CZ837" s="105"/>
      <c r="DA837" s="105"/>
      <c r="DB837" s="105"/>
      <c r="DC837" s="105"/>
      <c r="DD837" s="105"/>
      <c r="DE837" s="105"/>
      <c r="DF837" s="105"/>
      <c r="DG837" s="105"/>
      <c r="DH837" s="105"/>
      <c r="DI837" s="105"/>
      <c r="DJ837" s="105"/>
    </row>
    <row r="838" spans="1:114" ht="15" customHeight="1" x14ac:dyDescent="0.25">
      <c r="A838" s="65">
        <v>-77.283333330000005</v>
      </c>
      <c r="B838" s="65">
        <v>1.2251111100000001</v>
      </c>
      <c r="C838" s="71">
        <v>2545</v>
      </c>
      <c r="D838" s="50"/>
      <c r="E838" s="56"/>
      <c r="F838" s="195" t="s">
        <v>1361</v>
      </c>
      <c r="G838" s="57" t="s">
        <v>104</v>
      </c>
      <c r="H838" s="82" t="s">
        <v>1239</v>
      </c>
      <c r="I838" s="129" t="s">
        <v>1539</v>
      </c>
      <c r="J838" s="129" t="s">
        <v>1539</v>
      </c>
      <c r="K838" s="129" t="s">
        <v>1539</v>
      </c>
      <c r="L838" s="129" t="s">
        <v>1539</v>
      </c>
      <c r="M838" s="129" t="s">
        <v>1539</v>
      </c>
      <c r="N838" s="129" t="s">
        <v>1539</v>
      </c>
      <c r="O838" s="129" t="s">
        <v>1539</v>
      </c>
      <c r="P838" s="129" t="s">
        <v>1539</v>
      </c>
      <c r="Q838" s="129" t="s">
        <v>1539</v>
      </c>
      <c r="R838" s="129" t="s">
        <v>1539</v>
      </c>
      <c r="S838" s="129" t="s">
        <v>1539</v>
      </c>
      <c r="T838" s="129" t="s">
        <v>1539</v>
      </c>
      <c r="U838" s="129" t="s">
        <v>1539</v>
      </c>
      <c r="V838" s="129" t="s">
        <v>1539</v>
      </c>
      <c r="W838" s="129" t="s">
        <v>1539</v>
      </c>
      <c r="X838" s="129" t="s">
        <v>1539</v>
      </c>
      <c r="Y838" s="129" t="s">
        <v>1539</v>
      </c>
      <c r="Z838" s="129" t="s">
        <v>1539</v>
      </c>
      <c r="AA838" s="129" t="s">
        <v>1539</v>
      </c>
      <c r="AB838" s="129" t="s">
        <v>1539</v>
      </c>
      <c r="AC838" s="129" t="s">
        <v>1539</v>
      </c>
      <c r="AD838" s="129" t="s">
        <v>1539</v>
      </c>
      <c r="AE838" s="129" t="s">
        <v>1539</v>
      </c>
      <c r="AF838" s="129" t="s">
        <v>1539</v>
      </c>
      <c r="AG838" s="129" t="s">
        <v>1539</v>
      </c>
      <c r="AH838" s="129" t="s">
        <v>1539</v>
      </c>
      <c r="AI838" s="129" t="s">
        <v>1539</v>
      </c>
      <c r="AJ838" s="129" t="s">
        <v>1539</v>
      </c>
      <c r="AK838" s="129" t="s">
        <v>1539</v>
      </c>
      <c r="AL838" s="129" t="s">
        <v>1539</v>
      </c>
      <c r="AM838" s="129"/>
      <c r="AN838" s="130"/>
      <c r="AO838" s="131"/>
      <c r="AQ838" s="132"/>
      <c r="AR838" s="99"/>
      <c r="AS838" s="133"/>
      <c r="AT838" s="134"/>
      <c r="AU838" s="135" t="s">
        <v>1539</v>
      </c>
      <c r="AV838" s="136"/>
      <c r="AW838" s="140"/>
      <c r="AX838" s="129" t="s">
        <v>1539</v>
      </c>
      <c r="AY838" s="129" t="s">
        <v>1539</v>
      </c>
      <c r="AZ838" s="129" t="s">
        <v>1539</v>
      </c>
      <c r="BA838" s="129" t="s">
        <v>1539</v>
      </c>
      <c r="BB838" s="129" t="s">
        <v>1539</v>
      </c>
      <c r="BC838" s="129" t="s">
        <v>1539</v>
      </c>
      <c r="BD838" s="129" t="s">
        <v>1539</v>
      </c>
      <c r="BE838" s="129"/>
      <c r="BF838" s="129"/>
      <c r="BG838" s="129"/>
      <c r="BH838" s="129"/>
      <c r="BI838" s="129"/>
      <c r="BJ838" s="129"/>
      <c r="BK838" s="129"/>
      <c r="BL838" s="129"/>
      <c r="BM838" s="129"/>
      <c r="BN838" s="137"/>
      <c r="BO838" s="138"/>
      <c r="BP838" s="131"/>
      <c r="BQ838" s="99"/>
      <c r="BR838" s="139"/>
      <c r="BS838" s="132"/>
      <c r="BT838" s="99"/>
      <c r="BU838" s="134"/>
      <c r="BV838" s="135" t="s">
        <v>1539</v>
      </c>
      <c r="BW838" s="116"/>
      <c r="BY838" s="140" t="s">
        <v>1539</v>
      </c>
      <c r="BZ838" s="140" t="s">
        <v>1539</v>
      </c>
      <c r="CA838" s="140" t="s">
        <v>1539</v>
      </c>
      <c r="CB838" s="140" t="s">
        <v>1539</v>
      </c>
      <c r="CC838" s="140" t="s">
        <v>1539</v>
      </c>
      <c r="CD838" s="140" t="s">
        <v>1539</v>
      </c>
      <c r="CE838" s="140" t="s">
        <v>1539</v>
      </c>
      <c r="CF838" s="140" t="s">
        <v>1539</v>
      </c>
      <c r="CG838" s="140" t="s">
        <v>1539</v>
      </c>
      <c r="CH838" s="140" t="s">
        <v>1539</v>
      </c>
      <c r="CI838" s="140" t="s">
        <v>1539</v>
      </c>
      <c r="CJ838" s="140" t="s">
        <v>1539</v>
      </c>
      <c r="CL838" s="140"/>
      <c r="CM838" s="140"/>
      <c r="CN838" s="140"/>
      <c r="CO838" s="140"/>
      <c r="CP838" s="140"/>
      <c r="CQ838" s="140"/>
      <c r="CR838" s="140"/>
      <c r="CS838" s="140"/>
      <c r="CT838" s="140"/>
      <c r="CU838" s="140"/>
      <c r="CV838" s="140"/>
      <c r="CW838" s="140"/>
      <c r="CY838" s="105"/>
      <c r="CZ838" s="105"/>
      <c r="DA838" s="105"/>
      <c r="DB838" s="105"/>
      <c r="DC838" s="105"/>
      <c r="DD838" s="105"/>
      <c r="DE838" s="105"/>
      <c r="DF838" s="105"/>
      <c r="DG838" s="105"/>
      <c r="DH838" s="105"/>
      <c r="DI838" s="105"/>
      <c r="DJ838" s="105"/>
    </row>
    <row r="839" spans="1:114" ht="15" customHeight="1" x14ac:dyDescent="0.25">
      <c r="A839" s="65">
        <v>-77.303611110000006</v>
      </c>
      <c r="B839" s="65">
        <v>0.80491667</v>
      </c>
      <c r="C839" s="71">
        <v>1776</v>
      </c>
      <c r="D839" s="56">
        <v>47015080</v>
      </c>
      <c r="E839" s="56"/>
      <c r="F839" s="195" t="s">
        <v>1362</v>
      </c>
      <c r="G839" s="57" t="s">
        <v>104</v>
      </c>
      <c r="H839" s="189" t="s">
        <v>1541</v>
      </c>
      <c r="I839" s="129">
        <v>22.4</v>
      </c>
      <c r="J839" s="129">
        <v>22</v>
      </c>
      <c r="K839" s="129">
        <v>21.4</v>
      </c>
      <c r="L839" s="129">
        <v>23.4</v>
      </c>
      <c r="M839" s="129">
        <v>20</v>
      </c>
      <c r="N839" s="129">
        <v>23</v>
      </c>
      <c r="O839" s="129">
        <v>23.4</v>
      </c>
      <c r="P839" s="129">
        <v>23</v>
      </c>
      <c r="Q839" s="129">
        <v>21.2</v>
      </c>
      <c r="R839" s="129">
        <v>20.8</v>
      </c>
      <c r="S839" s="129">
        <v>23</v>
      </c>
      <c r="T839" s="129">
        <v>22.4</v>
      </c>
      <c r="U839" s="129">
        <v>22</v>
      </c>
      <c r="V839" s="129">
        <v>21</v>
      </c>
      <c r="W839" s="129">
        <v>21.2</v>
      </c>
      <c r="X839" s="129">
        <v>24</v>
      </c>
      <c r="Y839" s="129">
        <v>24.8</v>
      </c>
      <c r="Z839" s="129">
        <v>25.2</v>
      </c>
      <c r="AA839" s="129">
        <v>24.6</v>
      </c>
      <c r="AB839" s="129">
        <v>25</v>
      </c>
      <c r="AC839" s="129">
        <v>24.6</v>
      </c>
      <c r="AD839" s="129">
        <v>24.8</v>
      </c>
      <c r="AE839" s="129">
        <v>22</v>
      </c>
      <c r="AF839" s="129">
        <v>22.4</v>
      </c>
      <c r="AG839" s="129">
        <v>24.8</v>
      </c>
      <c r="AH839" s="129">
        <v>20.6</v>
      </c>
      <c r="AI839" s="129">
        <v>21.4</v>
      </c>
      <c r="AJ839" s="129">
        <v>19</v>
      </c>
      <c r="AK839" s="129">
        <v>24</v>
      </c>
      <c r="AL839" s="129">
        <v>24.2</v>
      </c>
      <c r="AM839" s="129"/>
      <c r="AN839" s="130">
        <f>+LOOKUP(1000,I839:AM839)</f>
        <v>24.2</v>
      </c>
      <c r="AO839" s="131"/>
      <c r="AQ839" s="132"/>
      <c r="AR839" s="99"/>
      <c r="AS839" s="133"/>
      <c r="AT839" s="134">
        <f>+MAX(I839:AM839)</f>
        <v>25.2</v>
      </c>
      <c r="AU839" s="135" t="s">
        <v>1539</v>
      </c>
      <c r="AV839" s="136"/>
      <c r="AW839" s="140"/>
      <c r="AX839" s="129">
        <v>24.6</v>
      </c>
      <c r="AY839" s="129">
        <v>24.8</v>
      </c>
      <c r="AZ839" s="129">
        <v>25</v>
      </c>
      <c r="BA839" s="129">
        <v>24.6</v>
      </c>
      <c r="BB839" s="129">
        <v>25</v>
      </c>
      <c r="BC839" s="129">
        <v>24.8</v>
      </c>
      <c r="BD839" s="129">
        <v>25.4</v>
      </c>
      <c r="BE839" s="129"/>
      <c r="BF839" s="129"/>
      <c r="BG839" s="129"/>
      <c r="BH839" s="129"/>
      <c r="BI839" s="129"/>
      <c r="BJ839" s="129"/>
      <c r="BK839" s="129"/>
      <c r="BL839" s="129"/>
      <c r="BM839" s="129"/>
      <c r="BN839" s="137"/>
      <c r="BO839" s="138"/>
      <c r="BP839" s="131"/>
      <c r="BQ839" s="99"/>
      <c r="BR839" s="139"/>
      <c r="BS839" s="132"/>
      <c r="BT839" s="99"/>
      <c r="BU839" s="134"/>
      <c r="BV839" s="135" t="s">
        <v>1539</v>
      </c>
      <c r="BW839" s="116"/>
      <c r="BY839" s="140" t="s">
        <v>1539</v>
      </c>
      <c r="BZ839" s="140" t="s">
        <v>1539</v>
      </c>
      <c r="CA839" s="140" t="s">
        <v>1539</v>
      </c>
      <c r="CB839" s="140" t="s">
        <v>1539</v>
      </c>
      <c r="CC839" s="140" t="s">
        <v>1539</v>
      </c>
      <c r="CD839" s="140" t="s">
        <v>1539</v>
      </c>
      <c r="CE839" s="140" t="s">
        <v>1539</v>
      </c>
      <c r="CF839" s="140" t="s">
        <v>1539</v>
      </c>
      <c r="CG839" s="140" t="s">
        <v>1539</v>
      </c>
      <c r="CH839" s="140" t="s">
        <v>1539</v>
      </c>
      <c r="CI839" s="140" t="s">
        <v>1539</v>
      </c>
      <c r="CJ839" s="140" t="s">
        <v>1539</v>
      </c>
      <c r="CL839" s="140">
        <v>23.494444444444451</v>
      </c>
      <c r="CM839" s="140">
        <v>23.8</v>
      </c>
      <c r="CN839" s="140">
        <v>24.10526315789474</v>
      </c>
      <c r="CO839" s="140">
        <v>23.678947368421049</v>
      </c>
      <c r="CP839" s="140">
        <v>23.336842105263159</v>
      </c>
      <c r="CQ839" s="140">
        <v>22.25555555555556</v>
      </c>
      <c r="CR839" s="140">
        <v>22.016666666666659</v>
      </c>
      <c r="CS839" s="140">
        <v>23.17777777777777</v>
      </c>
      <c r="CT839" s="140">
        <v>23.910526315789479</v>
      </c>
      <c r="CU839" s="140">
        <v>24.694736842105261</v>
      </c>
      <c r="CV839" s="140">
        <v>24.731249999999999</v>
      </c>
      <c r="CW839" s="140">
        <v>24.147058823529409</v>
      </c>
      <c r="CY839" s="105">
        <v>20.916666666666671</v>
      </c>
      <c r="CZ839" s="105">
        <v>20.911111111111111</v>
      </c>
      <c r="DA839" s="105">
        <v>21.257894736842111</v>
      </c>
      <c r="DB839" s="105">
        <v>21.1</v>
      </c>
      <c r="DC839" s="105">
        <v>20.673684210526321</v>
      </c>
      <c r="DD839" s="105">
        <v>19.333333333333339</v>
      </c>
      <c r="DE839" s="105">
        <v>18.82222222222223</v>
      </c>
      <c r="DF839" s="105">
        <v>19.744444444444451</v>
      </c>
      <c r="DG839" s="105">
        <v>21.110526315789471</v>
      </c>
      <c r="DH839" s="105">
        <v>21.768421052631581</v>
      </c>
      <c r="DI839" s="105">
        <v>21.856249999999999</v>
      </c>
      <c r="DJ839" s="105">
        <v>21.629411764705889</v>
      </c>
    </row>
    <row r="840" spans="1:114" ht="15" customHeight="1" x14ac:dyDescent="0.25">
      <c r="A840" s="65">
        <v>-77.284444440000001</v>
      </c>
      <c r="B840" s="65">
        <v>1.26333333</v>
      </c>
      <c r="C840" s="71">
        <v>2745</v>
      </c>
      <c r="D840" s="56">
        <v>52055110</v>
      </c>
      <c r="E840" s="56"/>
      <c r="F840" s="195" t="s">
        <v>1363</v>
      </c>
      <c r="G840" s="57" t="s">
        <v>104</v>
      </c>
      <c r="H840" s="82" t="s">
        <v>1239</v>
      </c>
      <c r="I840" s="129" t="s">
        <v>1539</v>
      </c>
      <c r="J840" s="129" t="s">
        <v>1539</v>
      </c>
      <c r="K840" s="129" t="s">
        <v>1539</v>
      </c>
      <c r="L840" s="129" t="s">
        <v>1539</v>
      </c>
      <c r="M840" s="129" t="s">
        <v>1539</v>
      </c>
      <c r="N840" s="129" t="s">
        <v>1539</v>
      </c>
      <c r="O840" s="129" t="s">
        <v>1539</v>
      </c>
      <c r="P840" s="129" t="s">
        <v>1539</v>
      </c>
      <c r="Q840" s="129" t="s">
        <v>1539</v>
      </c>
      <c r="R840" s="129" t="s">
        <v>1539</v>
      </c>
      <c r="S840" s="129" t="s">
        <v>1539</v>
      </c>
      <c r="T840" s="129" t="s">
        <v>1539</v>
      </c>
      <c r="U840" s="129" t="s">
        <v>1539</v>
      </c>
      <c r="V840" s="129" t="s">
        <v>1539</v>
      </c>
      <c r="W840" s="129" t="s">
        <v>1539</v>
      </c>
      <c r="X840" s="129" t="s">
        <v>1539</v>
      </c>
      <c r="Y840" s="129" t="s">
        <v>1539</v>
      </c>
      <c r="Z840" s="129" t="s">
        <v>1539</v>
      </c>
      <c r="AA840" s="129" t="s">
        <v>1539</v>
      </c>
      <c r="AB840" s="129" t="s">
        <v>1539</v>
      </c>
      <c r="AC840" s="129" t="s">
        <v>1539</v>
      </c>
      <c r="AD840" s="129" t="s">
        <v>1539</v>
      </c>
      <c r="AE840" s="129" t="s">
        <v>1539</v>
      </c>
      <c r="AF840" s="129" t="s">
        <v>1539</v>
      </c>
      <c r="AG840" s="129" t="s">
        <v>1539</v>
      </c>
      <c r="AH840" s="129" t="s">
        <v>1539</v>
      </c>
      <c r="AI840" s="129" t="s">
        <v>1539</v>
      </c>
      <c r="AJ840" s="129" t="s">
        <v>1539</v>
      </c>
      <c r="AK840" s="129" t="s">
        <v>1539</v>
      </c>
      <c r="AL840" s="129" t="s">
        <v>1539</v>
      </c>
      <c r="AM840" s="129"/>
      <c r="AN840" s="130"/>
      <c r="AO840" s="131"/>
      <c r="AQ840" s="132"/>
      <c r="AR840" s="99"/>
      <c r="AS840" s="133"/>
      <c r="AT840" s="134"/>
      <c r="AU840" s="135" t="s">
        <v>1539</v>
      </c>
      <c r="AV840" s="136"/>
      <c r="AW840" s="140"/>
      <c r="AX840" s="129" t="s">
        <v>1539</v>
      </c>
      <c r="AY840" s="129" t="s">
        <v>1539</v>
      </c>
      <c r="AZ840" s="129" t="s">
        <v>1539</v>
      </c>
      <c r="BA840" s="129" t="s">
        <v>1539</v>
      </c>
      <c r="BB840" s="129" t="s">
        <v>1539</v>
      </c>
      <c r="BC840" s="129" t="s">
        <v>1539</v>
      </c>
      <c r="BD840" s="129" t="s">
        <v>1539</v>
      </c>
      <c r="BE840" s="129"/>
      <c r="BF840" s="129"/>
      <c r="BG840" s="129"/>
      <c r="BH840" s="129"/>
      <c r="BI840" s="129"/>
      <c r="BJ840" s="129"/>
      <c r="BK840" s="129"/>
      <c r="BL840" s="129"/>
      <c r="BM840" s="129"/>
      <c r="BN840" s="137"/>
      <c r="BO840" s="138"/>
      <c r="BP840" s="131"/>
      <c r="BQ840" s="99"/>
      <c r="BR840" s="139"/>
      <c r="BS840" s="132"/>
      <c r="BT840" s="99"/>
      <c r="BU840" s="134"/>
      <c r="BV840" s="135" t="s">
        <v>1539</v>
      </c>
      <c r="BW840" s="116"/>
      <c r="BY840" s="140" t="s">
        <v>1539</v>
      </c>
      <c r="BZ840" s="140" t="s">
        <v>1539</v>
      </c>
      <c r="CA840" s="140" t="s">
        <v>1539</v>
      </c>
      <c r="CB840" s="140" t="s">
        <v>1539</v>
      </c>
      <c r="CC840" s="140" t="s">
        <v>1539</v>
      </c>
      <c r="CD840" s="140" t="s">
        <v>1539</v>
      </c>
      <c r="CE840" s="140" t="s">
        <v>1539</v>
      </c>
      <c r="CF840" s="140" t="s">
        <v>1539</v>
      </c>
      <c r="CG840" s="140" t="s">
        <v>1539</v>
      </c>
      <c r="CH840" s="140" t="s">
        <v>1539</v>
      </c>
      <c r="CI840" s="140" t="s">
        <v>1539</v>
      </c>
      <c r="CJ840" s="140" t="s">
        <v>1539</v>
      </c>
      <c r="CL840" s="140"/>
      <c r="CM840" s="140"/>
      <c r="CN840" s="140"/>
      <c r="CO840" s="140"/>
      <c r="CP840" s="140"/>
      <c r="CQ840" s="140"/>
      <c r="CR840" s="140"/>
      <c r="CS840" s="140"/>
      <c r="CT840" s="140"/>
      <c r="CU840" s="140"/>
      <c r="CV840" s="140"/>
      <c r="CW840" s="140"/>
      <c r="CY840" s="105"/>
      <c r="CZ840" s="105"/>
      <c r="DA840" s="105"/>
      <c r="DB840" s="105"/>
      <c r="DC840" s="105"/>
      <c r="DD840" s="105"/>
      <c r="DE840" s="105"/>
      <c r="DF840" s="105"/>
      <c r="DG840" s="105"/>
      <c r="DH840" s="105"/>
      <c r="DI840" s="105"/>
      <c r="DJ840" s="105"/>
    </row>
    <row r="841" spans="1:114" ht="15" customHeight="1" x14ac:dyDescent="0.25">
      <c r="A841" s="65">
        <v>-77.772999999999996</v>
      </c>
      <c r="B841" s="65">
        <v>2.4856666700000001</v>
      </c>
      <c r="C841" s="71">
        <v>20</v>
      </c>
      <c r="D841" s="56">
        <v>53040010</v>
      </c>
      <c r="E841" s="56"/>
      <c r="F841" s="195" t="s">
        <v>1364</v>
      </c>
      <c r="G841" s="57" t="s">
        <v>98</v>
      </c>
      <c r="H841" s="82" t="s">
        <v>1274</v>
      </c>
      <c r="I841" s="129" t="s">
        <v>1539</v>
      </c>
      <c r="J841" s="129" t="s">
        <v>1539</v>
      </c>
      <c r="K841" s="129" t="s">
        <v>1539</v>
      </c>
      <c r="L841" s="129" t="s">
        <v>1539</v>
      </c>
      <c r="M841" s="129" t="s">
        <v>1539</v>
      </c>
      <c r="N841" s="129" t="s">
        <v>1539</v>
      </c>
      <c r="O841" s="129" t="s">
        <v>1539</v>
      </c>
      <c r="P841" s="129" t="s">
        <v>1539</v>
      </c>
      <c r="Q841" s="129" t="s">
        <v>1539</v>
      </c>
      <c r="R841" s="129" t="s">
        <v>1539</v>
      </c>
      <c r="S841" s="129" t="s">
        <v>1539</v>
      </c>
      <c r="T841" s="129" t="s">
        <v>1539</v>
      </c>
      <c r="U841" s="129" t="s">
        <v>1539</v>
      </c>
      <c r="V841" s="129" t="s">
        <v>1539</v>
      </c>
      <c r="W841" s="129" t="s">
        <v>1539</v>
      </c>
      <c r="X841" s="129" t="s">
        <v>1539</v>
      </c>
      <c r="Y841" s="129" t="s">
        <v>1539</v>
      </c>
      <c r="Z841" s="129" t="s">
        <v>1539</v>
      </c>
      <c r="AA841" s="129" t="s">
        <v>1539</v>
      </c>
      <c r="AB841" s="129" t="s">
        <v>1539</v>
      </c>
      <c r="AC841" s="129" t="s">
        <v>1539</v>
      </c>
      <c r="AD841" s="129" t="s">
        <v>1539</v>
      </c>
      <c r="AE841" s="129" t="s">
        <v>1539</v>
      </c>
      <c r="AF841" s="129" t="s">
        <v>1539</v>
      </c>
      <c r="AG841" s="129" t="s">
        <v>1539</v>
      </c>
      <c r="AH841" s="129" t="s">
        <v>1539</v>
      </c>
      <c r="AI841" s="129" t="s">
        <v>1539</v>
      </c>
      <c r="AJ841" s="129" t="s">
        <v>1539</v>
      </c>
      <c r="AK841" s="129" t="s">
        <v>1539</v>
      </c>
      <c r="AL841" s="129" t="s">
        <v>1539</v>
      </c>
      <c r="AM841" s="129"/>
      <c r="AN841" s="130"/>
      <c r="AO841" s="131"/>
      <c r="AQ841" s="132"/>
      <c r="AR841" s="99"/>
      <c r="AS841" s="133"/>
      <c r="AT841" s="134"/>
      <c r="AU841" s="135" t="s">
        <v>1539</v>
      </c>
      <c r="AV841" s="136"/>
      <c r="AW841" s="140"/>
      <c r="AX841" s="129" t="s">
        <v>1539</v>
      </c>
      <c r="AY841" s="129" t="s">
        <v>1539</v>
      </c>
      <c r="AZ841" s="129" t="s">
        <v>1539</v>
      </c>
      <c r="BA841" s="129" t="s">
        <v>1539</v>
      </c>
      <c r="BB841" s="129" t="s">
        <v>1539</v>
      </c>
      <c r="BC841" s="129" t="s">
        <v>1539</v>
      </c>
      <c r="BD841" s="129" t="s">
        <v>1539</v>
      </c>
      <c r="BE841" s="129"/>
      <c r="BF841" s="129"/>
      <c r="BG841" s="129"/>
      <c r="BH841" s="129"/>
      <c r="BI841" s="129"/>
      <c r="BJ841" s="129"/>
      <c r="BK841" s="129"/>
      <c r="BL841" s="129"/>
      <c r="BM841" s="129"/>
      <c r="BN841" s="137"/>
      <c r="BO841" s="138"/>
      <c r="BP841" s="131"/>
      <c r="BQ841" s="99"/>
      <c r="BR841" s="139"/>
      <c r="BS841" s="132"/>
      <c r="BT841" s="99"/>
      <c r="BU841" s="134"/>
      <c r="BV841" s="135" t="s">
        <v>1539</v>
      </c>
      <c r="BW841" s="116"/>
      <c r="BY841" s="140" t="s">
        <v>1539</v>
      </c>
      <c r="BZ841" s="140" t="s">
        <v>1539</v>
      </c>
      <c r="CA841" s="140" t="s">
        <v>1539</v>
      </c>
      <c r="CB841" s="140" t="s">
        <v>1539</v>
      </c>
      <c r="CC841" s="140" t="s">
        <v>1539</v>
      </c>
      <c r="CD841" s="140" t="s">
        <v>1539</v>
      </c>
      <c r="CE841" s="140" t="s">
        <v>1539</v>
      </c>
      <c r="CF841" s="140" t="s">
        <v>1539</v>
      </c>
      <c r="CG841" s="140" t="s">
        <v>1539</v>
      </c>
      <c r="CH841" s="140" t="s">
        <v>1539</v>
      </c>
      <c r="CI841" s="140" t="s">
        <v>1539</v>
      </c>
      <c r="CJ841" s="140" t="s">
        <v>1539</v>
      </c>
      <c r="CL841" s="140"/>
      <c r="CM841" s="140"/>
      <c r="CN841" s="140"/>
      <c r="CO841" s="140"/>
      <c r="CP841" s="140"/>
      <c r="CQ841" s="140"/>
      <c r="CR841" s="140"/>
      <c r="CS841" s="140"/>
      <c r="CT841" s="140"/>
      <c r="CU841" s="140"/>
      <c r="CV841" s="140"/>
      <c r="CW841" s="140"/>
      <c r="CY841" s="105"/>
      <c r="CZ841" s="105"/>
      <c r="DA841" s="105"/>
      <c r="DB841" s="105"/>
      <c r="DC841" s="105"/>
      <c r="DD841" s="105"/>
      <c r="DE841" s="105"/>
      <c r="DF841" s="105"/>
      <c r="DG841" s="105"/>
      <c r="DH841" s="105"/>
      <c r="DI841" s="105"/>
      <c r="DJ841" s="105"/>
    </row>
    <row r="842" spans="1:114" ht="15" customHeight="1" x14ac:dyDescent="0.25">
      <c r="A842" s="65">
        <v>-77.638277779999996</v>
      </c>
      <c r="B842" s="65">
        <v>1.0305</v>
      </c>
      <c r="C842" s="71">
        <v>3000</v>
      </c>
      <c r="D842" s="56">
        <v>52055100</v>
      </c>
      <c r="E842" s="56"/>
      <c r="F842" s="195" t="s">
        <v>459</v>
      </c>
      <c r="G842" s="57" t="s">
        <v>104</v>
      </c>
      <c r="H842" s="82" t="s">
        <v>1365</v>
      </c>
      <c r="I842" s="129" t="s">
        <v>1539</v>
      </c>
      <c r="J842" s="129" t="s">
        <v>1539</v>
      </c>
      <c r="K842" s="129" t="s">
        <v>1539</v>
      </c>
      <c r="L842" s="129" t="s">
        <v>1539</v>
      </c>
      <c r="M842" s="129" t="s">
        <v>1539</v>
      </c>
      <c r="N842" s="129" t="s">
        <v>1539</v>
      </c>
      <c r="O842" s="129" t="s">
        <v>1539</v>
      </c>
      <c r="P842" s="129" t="s">
        <v>1539</v>
      </c>
      <c r="Q842" s="129" t="s">
        <v>1539</v>
      </c>
      <c r="R842" s="129" t="s">
        <v>1539</v>
      </c>
      <c r="S842" s="129" t="s">
        <v>1539</v>
      </c>
      <c r="T842" s="129" t="s">
        <v>1539</v>
      </c>
      <c r="U842" s="129" t="s">
        <v>1539</v>
      </c>
      <c r="V842" s="129" t="s">
        <v>1539</v>
      </c>
      <c r="W842" s="129" t="s">
        <v>1539</v>
      </c>
      <c r="X842" s="129" t="s">
        <v>1539</v>
      </c>
      <c r="Y842" s="129" t="s">
        <v>1539</v>
      </c>
      <c r="Z842" s="129" t="s">
        <v>1539</v>
      </c>
      <c r="AA842" s="129" t="s">
        <v>1539</v>
      </c>
      <c r="AB842" s="129" t="s">
        <v>1539</v>
      </c>
      <c r="AC842" s="129" t="s">
        <v>1539</v>
      </c>
      <c r="AD842" s="129" t="s">
        <v>1539</v>
      </c>
      <c r="AE842" s="129" t="s">
        <v>1539</v>
      </c>
      <c r="AF842" s="129" t="s">
        <v>1539</v>
      </c>
      <c r="AG842" s="129" t="s">
        <v>1539</v>
      </c>
      <c r="AH842" s="129" t="s">
        <v>1539</v>
      </c>
      <c r="AI842" s="129" t="s">
        <v>1539</v>
      </c>
      <c r="AJ842" s="129" t="s">
        <v>1539</v>
      </c>
      <c r="AK842" s="129" t="s">
        <v>1539</v>
      </c>
      <c r="AL842" s="129" t="s">
        <v>1539</v>
      </c>
      <c r="AM842" s="129"/>
      <c r="AN842" s="130"/>
      <c r="AO842" s="131"/>
      <c r="AQ842" s="132"/>
      <c r="AR842" s="99"/>
      <c r="AS842" s="133"/>
      <c r="AT842" s="134"/>
      <c r="AU842" s="135" t="s">
        <v>1539</v>
      </c>
      <c r="AV842" s="136"/>
      <c r="AW842" s="140"/>
      <c r="AX842" s="129" t="s">
        <v>1539</v>
      </c>
      <c r="AY842" s="129" t="s">
        <v>1539</v>
      </c>
      <c r="AZ842" s="129" t="s">
        <v>1539</v>
      </c>
      <c r="BA842" s="129" t="s">
        <v>1539</v>
      </c>
      <c r="BB842" s="129" t="s">
        <v>1539</v>
      </c>
      <c r="BC842" s="129" t="s">
        <v>1539</v>
      </c>
      <c r="BD842" s="129" t="s">
        <v>1539</v>
      </c>
      <c r="BE842" s="129"/>
      <c r="BF842" s="129"/>
      <c r="BG842" s="129"/>
      <c r="BH842" s="129"/>
      <c r="BI842" s="129"/>
      <c r="BJ842" s="129"/>
      <c r="BK842" s="129"/>
      <c r="BL842" s="129"/>
      <c r="BM842" s="129"/>
      <c r="BN842" s="137"/>
      <c r="BO842" s="138"/>
      <c r="BP842" s="131"/>
      <c r="BQ842" s="99"/>
      <c r="BR842" s="139"/>
      <c r="BS842" s="132"/>
      <c r="BT842" s="99"/>
      <c r="BU842" s="134"/>
      <c r="BV842" s="135" t="s">
        <v>1539</v>
      </c>
      <c r="BW842" s="116"/>
      <c r="BY842" s="140" t="s">
        <v>1539</v>
      </c>
      <c r="BZ842" s="140" t="s">
        <v>1539</v>
      </c>
      <c r="CA842" s="140" t="s">
        <v>1539</v>
      </c>
      <c r="CB842" s="140" t="s">
        <v>1539</v>
      </c>
      <c r="CC842" s="140" t="s">
        <v>1539</v>
      </c>
      <c r="CD842" s="140" t="s">
        <v>1539</v>
      </c>
      <c r="CE842" s="140" t="s">
        <v>1539</v>
      </c>
      <c r="CF842" s="140" t="s">
        <v>1539</v>
      </c>
      <c r="CG842" s="140" t="s">
        <v>1539</v>
      </c>
      <c r="CH842" s="140" t="s">
        <v>1539</v>
      </c>
      <c r="CI842" s="140" t="s">
        <v>1539</v>
      </c>
      <c r="CJ842" s="140" t="s">
        <v>1539</v>
      </c>
      <c r="CL842" s="140"/>
      <c r="CM842" s="140"/>
      <c r="CN842" s="140"/>
      <c r="CO842" s="140"/>
      <c r="CP842" s="140"/>
      <c r="CQ842" s="140"/>
      <c r="CR842" s="140"/>
      <c r="CS842" s="140"/>
      <c r="CT842" s="140"/>
      <c r="CU842" s="140"/>
      <c r="CV842" s="140"/>
      <c r="CW842" s="140"/>
      <c r="CY842" s="105"/>
      <c r="CZ842" s="105"/>
      <c r="DA842" s="105"/>
      <c r="DB842" s="105"/>
      <c r="DC842" s="105"/>
      <c r="DD842" s="105"/>
      <c r="DE842" s="105"/>
      <c r="DF842" s="105"/>
      <c r="DG842" s="105"/>
      <c r="DH842" s="105"/>
      <c r="DI842" s="105"/>
      <c r="DJ842" s="105"/>
    </row>
    <row r="843" spans="1:114" ht="15" customHeight="1" x14ac:dyDescent="0.25">
      <c r="A843" s="65">
        <v>-76.932694440000006</v>
      </c>
      <c r="B843" s="65">
        <v>1.1683055600000001</v>
      </c>
      <c r="C843" s="71">
        <v>2067</v>
      </c>
      <c r="D843" s="56">
        <v>47015090</v>
      </c>
      <c r="E843" s="56"/>
      <c r="F843" s="195" t="s">
        <v>1366</v>
      </c>
      <c r="G843" s="57" t="s">
        <v>1242</v>
      </c>
      <c r="H843" s="82" t="s">
        <v>1308</v>
      </c>
      <c r="I843" s="129" t="s">
        <v>1539</v>
      </c>
      <c r="J843" s="129" t="s">
        <v>1539</v>
      </c>
      <c r="K843" s="129" t="s">
        <v>1539</v>
      </c>
      <c r="L843" s="129" t="s">
        <v>1539</v>
      </c>
      <c r="M843" s="129" t="s">
        <v>1539</v>
      </c>
      <c r="N843" s="129" t="s">
        <v>1539</v>
      </c>
      <c r="O843" s="129" t="s">
        <v>1539</v>
      </c>
      <c r="P843" s="129" t="s">
        <v>1539</v>
      </c>
      <c r="Q843" s="129" t="s">
        <v>1539</v>
      </c>
      <c r="R843" s="129" t="s">
        <v>1539</v>
      </c>
      <c r="S843" s="129" t="s">
        <v>1539</v>
      </c>
      <c r="T843" s="129" t="s">
        <v>1539</v>
      </c>
      <c r="U843" s="129" t="s">
        <v>1539</v>
      </c>
      <c r="V843" s="129" t="s">
        <v>1539</v>
      </c>
      <c r="W843" s="129" t="s">
        <v>1539</v>
      </c>
      <c r="X843" s="129" t="s">
        <v>1539</v>
      </c>
      <c r="Y843" s="129" t="s">
        <v>1539</v>
      </c>
      <c r="Z843" s="129" t="s">
        <v>1539</v>
      </c>
      <c r="AA843" s="129" t="s">
        <v>1539</v>
      </c>
      <c r="AB843" s="129" t="s">
        <v>1539</v>
      </c>
      <c r="AC843" s="129" t="s">
        <v>1539</v>
      </c>
      <c r="AD843" s="129" t="s">
        <v>1539</v>
      </c>
      <c r="AE843" s="129" t="s">
        <v>1539</v>
      </c>
      <c r="AF843" s="129" t="s">
        <v>1539</v>
      </c>
      <c r="AG843" s="129" t="s">
        <v>1539</v>
      </c>
      <c r="AH843" s="129" t="s">
        <v>1539</v>
      </c>
      <c r="AI843" s="129" t="s">
        <v>1539</v>
      </c>
      <c r="AJ843" s="129" t="s">
        <v>1539</v>
      </c>
      <c r="AK843" s="129" t="s">
        <v>1539</v>
      </c>
      <c r="AL843" s="129" t="s">
        <v>1539</v>
      </c>
      <c r="AM843" s="129"/>
      <c r="AN843" s="130"/>
      <c r="AO843" s="131"/>
      <c r="AQ843" s="132"/>
      <c r="AR843" s="99"/>
      <c r="AS843" s="133"/>
      <c r="AT843" s="134"/>
      <c r="AU843" s="135" t="s">
        <v>1539</v>
      </c>
      <c r="AV843" s="136"/>
      <c r="AW843" s="140"/>
      <c r="AX843" s="129" t="s">
        <v>1539</v>
      </c>
      <c r="AY843" s="129" t="s">
        <v>1539</v>
      </c>
      <c r="AZ843" s="129" t="s">
        <v>1539</v>
      </c>
      <c r="BA843" s="129" t="s">
        <v>1539</v>
      </c>
      <c r="BB843" s="129" t="s">
        <v>1539</v>
      </c>
      <c r="BC843" s="129" t="s">
        <v>1539</v>
      </c>
      <c r="BD843" s="129" t="s">
        <v>1539</v>
      </c>
      <c r="BE843" s="129"/>
      <c r="BF843" s="129"/>
      <c r="BG843" s="129"/>
      <c r="BH843" s="129"/>
      <c r="BI843" s="129"/>
      <c r="BJ843" s="129"/>
      <c r="BK843" s="129"/>
      <c r="BL843" s="129"/>
      <c r="BM843" s="129"/>
      <c r="BN843" s="137"/>
      <c r="BO843" s="138"/>
      <c r="BP843" s="131"/>
      <c r="BQ843" s="99"/>
      <c r="BR843" s="139"/>
      <c r="BS843" s="132"/>
      <c r="BT843" s="99"/>
      <c r="BU843" s="134"/>
      <c r="BV843" s="135" t="s">
        <v>1539</v>
      </c>
      <c r="BW843" s="116"/>
      <c r="BY843" s="140" t="s">
        <v>1539</v>
      </c>
      <c r="BZ843" s="140" t="s">
        <v>1539</v>
      </c>
      <c r="CA843" s="140" t="s">
        <v>1539</v>
      </c>
      <c r="CB843" s="140" t="s">
        <v>1539</v>
      </c>
      <c r="CC843" s="140" t="s">
        <v>1539</v>
      </c>
      <c r="CD843" s="140" t="s">
        <v>1539</v>
      </c>
      <c r="CE843" s="140" t="s">
        <v>1539</v>
      </c>
      <c r="CF843" s="140" t="s">
        <v>1539</v>
      </c>
      <c r="CG843" s="140" t="s">
        <v>1539</v>
      </c>
      <c r="CH843" s="140" t="s">
        <v>1539</v>
      </c>
      <c r="CI843" s="140" t="s">
        <v>1539</v>
      </c>
      <c r="CJ843" s="140" t="s">
        <v>1539</v>
      </c>
      <c r="CL843" s="140"/>
      <c r="CM843" s="140"/>
      <c r="CN843" s="140"/>
      <c r="CO843" s="140"/>
      <c r="CP843" s="140"/>
      <c r="CQ843" s="140"/>
      <c r="CR843" s="140"/>
      <c r="CS843" s="140"/>
      <c r="CT843" s="140"/>
      <c r="CU843" s="140"/>
      <c r="CV843" s="140"/>
      <c r="CW843" s="140"/>
      <c r="CY843" s="105"/>
      <c r="CZ843" s="105"/>
      <c r="DA843" s="105"/>
      <c r="DB843" s="105"/>
      <c r="DC843" s="105"/>
      <c r="DD843" s="105"/>
      <c r="DE843" s="105"/>
      <c r="DF843" s="105"/>
      <c r="DG843" s="105"/>
      <c r="DH843" s="105"/>
      <c r="DI843" s="105"/>
      <c r="DJ843" s="105"/>
    </row>
    <row r="844" spans="1:114" ht="15" customHeight="1" x14ac:dyDescent="0.25">
      <c r="A844" s="65">
        <v>-77.629583330000003</v>
      </c>
      <c r="B844" s="65">
        <v>0.93263889</v>
      </c>
      <c r="C844" s="71">
        <v>3141</v>
      </c>
      <c r="D844" s="56">
        <v>52045090</v>
      </c>
      <c r="E844" s="56"/>
      <c r="F844" s="195" t="s">
        <v>1367</v>
      </c>
      <c r="G844" s="57" t="s">
        <v>104</v>
      </c>
      <c r="H844" s="82" t="s">
        <v>1368</v>
      </c>
      <c r="I844" s="129">
        <v>15.6</v>
      </c>
      <c r="J844" s="129" t="s">
        <v>1539</v>
      </c>
      <c r="K844" s="129" t="s">
        <v>1539</v>
      </c>
      <c r="L844" s="129" t="s">
        <v>1539</v>
      </c>
      <c r="M844" s="129" t="s">
        <v>1539</v>
      </c>
      <c r="N844" s="129">
        <v>14.6</v>
      </c>
      <c r="O844" s="129">
        <v>15.4</v>
      </c>
      <c r="P844" s="129" t="s">
        <v>1539</v>
      </c>
      <c r="Q844" s="129" t="s">
        <v>1539</v>
      </c>
      <c r="R844" s="129" t="s">
        <v>1539</v>
      </c>
      <c r="S844" s="129" t="s">
        <v>1539</v>
      </c>
      <c r="T844" s="129" t="s">
        <v>1539</v>
      </c>
      <c r="U844" s="129">
        <v>14.2</v>
      </c>
      <c r="V844" s="129">
        <v>13.8</v>
      </c>
      <c r="W844" s="129">
        <v>14</v>
      </c>
      <c r="X844" s="129">
        <v>14.8</v>
      </c>
      <c r="Y844" s="129">
        <v>15</v>
      </c>
      <c r="Z844" s="129">
        <v>15</v>
      </c>
      <c r="AA844" s="129" t="s">
        <v>1539</v>
      </c>
      <c r="AB844" s="129" t="s">
        <v>1539</v>
      </c>
      <c r="AC844" s="129" t="s">
        <v>1539</v>
      </c>
      <c r="AD844" s="129" t="s">
        <v>1539</v>
      </c>
      <c r="AE844" s="129" t="s">
        <v>1539</v>
      </c>
      <c r="AF844" s="129" t="s">
        <v>1539</v>
      </c>
      <c r="AG844" s="129" t="s">
        <v>1539</v>
      </c>
      <c r="AH844" s="129" t="s">
        <v>1539</v>
      </c>
      <c r="AI844" s="129" t="s">
        <v>1539</v>
      </c>
      <c r="AJ844" s="129" t="s">
        <v>1539</v>
      </c>
      <c r="AK844" s="129" t="s">
        <v>1539</v>
      </c>
      <c r="AL844" s="129" t="s">
        <v>1539</v>
      </c>
      <c r="AM844" s="129"/>
      <c r="AN844" s="130">
        <f>+LOOKUP(1000,I844:AM844)</f>
        <v>15</v>
      </c>
      <c r="AO844" s="131"/>
      <c r="AQ844" s="132"/>
      <c r="AR844" s="99"/>
      <c r="AS844" s="133"/>
      <c r="AT844" s="134">
        <f>+MAX(I844:AM844)</f>
        <v>15.6</v>
      </c>
      <c r="AU844" s="135" t="s">
        <v>1539</v>
      </c>
      <c r="AV844" s="136"/>
      <c r="AW844" s="140"/>
      <c r="AX844" s="129" t="s">
        <v>1539</v>
      </c>
      <c r="AY844" s="129" t="s">
        <v>1539</v>
      </c>
      <c r="AZ844" s="129">
        <v>16.2</v>
      </c>
      <c r="BA844" s="129" t="s">
        <v>1539</v>
      </c>
      <c r="BB844" s="129" t="s">
        <v>1539</v>
      </c>
      <c r="BC844" s="129" t="s">
        <v>1539</v>
      </c>
      <c r="BD844" s="129" t="s">
        <v>1539</v>
      </c>
      <c r="BE844" s="129"/>
      <c r="BF844" s="129"/>
      <c r="BG844" s="129"/>
      <c r="BH844" s="129"/>
      <c r="BI844" s="129"/>
      <c r="BJ844" s="129"/>
      <c r="BK844" s="129"/>
      <c r="BL844" s="129"/>
      <c r="BM844" s="129"/>
      <c r="BN844" s="137">
        <f>+LOOKUP(1000,AX844:BM844)</f>
        <v>16.2</v>
      </c>
      <c r="BO844" s="138"/>
      <c r="BP844" s="131"/>
      <c r="BQ844" s="99"/>
      <c r="BR844" s="139"/>
      <c r="BS844" s="132"/>
      <c r="BT844" s="99"/>
      <c r="BU844" s="134">
        <f>+MAX(AX844:BM844)</f>
        <v>16.2</v>
      </c>
      <c r="BV844" s="135" t="s">
        <v>1539</v>
      </c>
      <c r="BW844" s="116"/>
      <c r="BY844" s="140" t="s">
        <v>1539</v>
      </c>
      <c r="BZ844" s="140" t="s">
        <v>1539</v>
      </c>
      <c r="CA844" s="140" t="s">
        <v>1539</v>
      </c>
      <c r="CB844" s="140" t="s">
        <v>1539</v>
      </c>
      <c r="CC844" s="140" t="s">
        <v>1539</v>
      </c>
      <c r="CD844" s="140" t="s">
        <v>1539</v>
      </c>
      <c r="CE844" s="140" t="s">
        <v>1539</v>
      </c>
      <c r="CF844" s="140" t="s">
        <v>1539</v>
      </c>
      <c r="CG844" s="140" t="s">
        <v>1539</v>
      </c>
      <c r="CH844" s="140" t="s">
        <v>1539</v>
      </c>
      <c r="CI844" s="140" t="s">
        <v>1539</v>
      </c>
      <c r="CJ844" s="140" t="s">
        <v>1539</v>
      </c>
      <c r="CL844" s="140"/>
      <c r="CM844" s="140"/>
      <c r="CN844" s="140"/>
      <c r="CO844" s="140"/>
      <c r="CP844" s="140"/>
      <c r="CQ844" s="140"/>
      <c r="CR844" s="140"/>
      <c r="CS844" s="140"/>
      <c r="CT844" s="140"/>
      <c r="CU844" s="140"/>
      <c r="CV844" s="140"/>
      <c r="CW844" s="140"/>
      <c r="CY844" s="105"/>
      <c r="CZ844" s="105"/>
      <c r="DA844" s="105"/>
      <c r="DB844" s="105"/>
      <c r="DC844" s="105"/>
      <c r="DD844" s="105"/>
      <c r="DE844" s="105"/>
      <c r="DF844" s="105"/>
      <c r="DG844" s="105"/>
      <c r="DH844" s="105"/>
      <c r="DI844" s="105"/>
      <c r="DJ844" s="105"/>
    </row>
    <row r="845" spans="1:114" ht="15" customHeight="1" x14ac:dyDescent="0.25">
      <c r="A845" s="65">
        <v>-76.571222219999996</v>
      </c>
      <c r="B845" s="65">
        <v>1.69483333</v>
      </c>
      <c r="C845" s="71">
        <v>1510</v>
      </c>
      <c r="D845" s="56">
        <v>44010100</v>
      </c>
      <c r="E845" s="56"/>
      <c r="F845" s="195" t="s">
        <v>198</v>
      </c>
      <c r="G845" s="57" t="s">
        <v>98</v>
      </c>
      <c r="H845" s="82" t="s">
        <v>1369</v>
      </c>
      <c r="I845" s="129" t="s">
        <v>1539</v>
      </c>
      <c r="J845" s="129" t="s">
        <v>1539</v>
      </c>
      <c r="K845" s="129" t="s">
        <v>1539</v>
      </c>
      <c r="L845" s="129" t="s">
        <v>1539</v>
      </c>
      <c r="M845" s="129" t="s">
        <v>1539</v>
      </c>
      <c r="N845" s="129" t="s">
        <v>1539</v>
      </c>
      <c r="O845" s="129" t="s">
        <v>1539</v>
      </c>
      <c r="P845" s="129" t="s">
        <v>1539</v>
      </c>
      <c r="Q845" s="129" t="s">
        <v>1539</v>
      </c>
      <c r="R845" s="129" t="s">
        <v>1539</v>
      </c>
      <c r="S845" s="129" t="s">
        <v>1539</v>
      </c>
      <c r="T845" s="129" t="s">
        <v>1539</v>
      </c>
      <c r="U845" s="129" t="s">
        <v>1539</v>
      </c>
      <c r="V845" s="129" t="s">
        <v>1539</v>
      </c>
      <c r="W845" s="129" t="s">
        <v>1539</v>
      </c>
      <c r="X845" s="129" t="s">
        <v>1539</v>
      </c>
      <c r="Y845" s="129" t="s">
        <v>1539</v>
      </c>
      <c r="Z845" s="129" t="s">
        <v>1539</v>
      </c>
      <c r="AA845" s="129" t="s">
        <v>1539</v>
      </c>
      <c r="AB845" s="129" t="s">
        <v>1539</v>
      </c>
      <c r="AC845" s="129" t="s">
        <v>1539</v>
      </c>
      <c r="AD845" s="129" t="s">
        <v>1539</v>
      </c>
      <c r="AE845" s="129" t="s">
        <v>1539</v>
      </c>
      <c r="AF845" s="129" t="s">
        <v>1539</v>
      </c>
      <c r="AG845" s="129" t="s">
        <v>1539</v>
      </c>
      <c r="AH845" s="129" t="s">
        <v>1539</v>
      </c>
      <c r="AI845" s="129" t="s">
        <v>1539</v>
      </c>
      <c r="AJ845" s="129" t="s">
        <v>1539</v>
      </c>
      <c r="AK845" s="129" t="s">
        <v>1539</v>
      </c>
      <c r="AL845" s="129" t="s">
        <v>1539</v>
      </c>
      <c r="AM845" s="129"/>
      <c r="AN845" s="130"/>
      <c r="AO845" s="131"/>
      <c r="AQ845" s="132"/>
      <c r="AR845" s="99"/>
      <c r="AS845" s="133"/>
      <c r="AT845" s="134"/>
      <c r="AU845" s="135" t="s">
        <v>1539</v>
      </c>
      <c r="AV845" s="136"/>
      <c r="AW845" s="140"/>
      <c r="AX845" s="129" t="s">
        <v>1539</v>
      </c>
      <c r="AY845" s="129" t="s">
        <v>1539</v>
      </c>
      <c r="AZ845" s="129" t="s">
        <v>1539</v>
      </c>
      <c r="BA845" s="129" t="s">
        <v>1539</v>
      </c>
      <c r="BB845" s="129" t="s">
        <v>1539</v>
      </c>
      <c r="BC845" s="129" t="s">
        <v>1539</v>
      </c>
      <c r="BD845" s="129" t="s">
        <v>1539</v>
      </c>
      <c r="BE845" s="129"/>
      <c r="BF845" s="129"/>
      <c r="BG845" s="129"/>
      <c r="BH845" s="129"/>
      <c r="BI845" s="129"/>
      <c r="BJ845" s="129"/>
      <c r="BK845" s="129"/>
      <c r="BL845" s="129"/>
      <c r="BM845" s="129"/>
      <c r="BN845" s="137"/>
      <c r="BO845" s="138"/>
      <c r="BP845" s="131"/>
      <c r="BQ845" s="99"/>
      <c r="BR845" s="139"/>
      <c r="BS845" s="132"/>
      <c r="BT845" s="99"/>
      <c r="BU845" s="134"/>
      <c r="BV845" s="135" t="s">
        <v>1539</v>
      </c>
      <c r="BW845" s="116"/>
      <c r="BY845" s="140" t="s">
        <v>1539</v>
      </c>
      <c r="BZ845" s="140" t="s">
        <v>1539</v>
      </c>
      <c r="CA845" s="140" t="s">
        <v>1539</v>
      </c>
      <c r="CB845" s="140" t="s">
        <v>1539</v>
      </c>
      <c r="CC845" s="140" t="s">
        <v>1539</v>
      </c>
      <c r="CD845" s="140" t="s">
        <v>1539</v>
      </c>
      <c r="CE845" s="140" t="s">
        <v>1539</v>
      </c>
      <c r="CF845" s="140" t="s">
        <v>1539</v>
      </c>
      <c r="CG845" s="140" t="s">
        <v>1539</v>
      </c>
      <c r="CH845" s="140" t="s">
        <v>1539</v>
      </c>
      <c r="CI845" s="140" t="s">
        <v>1539</v>
      </c>
      <c r="CJ845" s="140" t="s">
        <v>1539</v>
      </c>
      <c r="CL845" s="140"/>
      <c r="CM845" s="140"/>
      <c r="CN845" s="140"/>
      <c r="CO845" s="140"/>
      <c r="CP845" s="140"/>
      <c r="CQ845" s="140"/>
      <c r="CR845" s="140"/>
      <c r="CS845" s="140"/>
      <c r="CT845" s="140"/>
      <c r="CU845" s="140"/>
      <c r="CV845" s="140"/>
      <c r="CW845" s="140"/>
      <c r="CY845" s="105"/>
      <c r="CZ845" s="105"/>
      <c r="DA845" s="105"/>
      <c r="DB845" s="105"/>
      <c r="DC845" s="105"/>
      <c r="DD845" s="105"/>
      <c r="DE845" s="105"/>
      <c r="DF845" s="105"/>
      <c r="DG845" s="105"/>
      <c r="DH845" s="105"/>
      <c r="DI845" s="105"/>
      <c r="DJ845" s="105"/>
    </row>
    <row r="846" spans="1:114" ht="15" customHeight="1" x14ac:dyDescent="0.25">
      <c r="A846" s="65">
        <v>-77.355000000000004</v>
      </c>
      <c r="B846" s="65">
        <v>1.28277778</v>
      </c>
      <c r="C846" s="71">
        <v>2590</v>
      </c>
      <c r="D846" s="56">
        <v>52040070</v>
      </c>
      <c r="E846" s="56"/>
      <c r="F846" s="195" t="s">
        <v>1370</v>
      </c>
      <c r="G846" s="57" t="s">
        <v>104</v>
      </c>
      <c r="H846" s="82" t="s">
        <v>1125</v>
      </c>
      <c r="I846" s="129" t="s">
        <v>1539</v>
      </c>
      <c r="J846" s="129" t="s">
        <v>1539</v>
      </c>
      <c r="K846" s="129" t="s">
        <v>1539</v>
      </c>
      <c r="L846" s="129" t="s">
        <v>1539</v>
      </c>
      <c r="M846" s="129" t="s">
        <v>1539</v>
      </c>
      <c r="N846" s="129" t="s">
        <v>1539</v>
      </c>
      <c r="O846" s="129" t="s">
        <v>1539</v>
      </c>
      <c r="P846" s="129" t="s">
        <v>1539</v>
      </c>
      <c r="Q846" s="129" t="s">
        <v>1539</v>
      </c>
      <c r="R846" s="129" t="s">
        <v>1539</v>
      </c>
      <c r="S846" s="129" t="s">
        <v>1539</v>
      </c>
      <c r="T846" s="129" t="s">
        <v>1539</v>
      </c>
      <c r="U846" s="129" t="s">
        <v>1539</v>
      </c>
      <c r="V846" s="129" t="s">
        <v>1539</v>
      </c>
      <c r="W846" s="129" t="s">
        <v>1539</v>
      </c>
      <c r="X846" s="129" t="s">
        <v>1539</v>
      </c>
      <c r="Y846" s="129" t="s">
        <v>1539</v>
      </c>
      <c r="Z846" s="129" t="s">
        <v>1539</v>
      </c>
      <c r="AA846" s="129" t="s">
        <v>1539</v>
      </c>
      <c r="AB846" s="129" t="s">
        <v>1539</v>
      </c>
      <c r="AC846" s="129" t="s">
        <v>1539</v>
      </c>
      <c r="AD846" s="129" t="s">
        <v>1539</v>
      </c>
      <c r="AE846" s="129" t="s">
        <v>1539</v>
      </c>
      <c r="AF846" s="129" t="s">
        <v>1539</v>
      </c>
      <c r="AG846" s="129" t="s">
        <v>1539</v>
      </c>
      <c r="AH846" s="129" t="s">
        <v>1539</v>
      </c>
      <c r="AI846" s="129" t="s">
        <v>1539</v>
      </c>
      <c r="AJ846" s="129" t="s">
        <v>1539</v>
      </c>
      <c r="AK846" s="129" t="s">
        <v>1539</v>
      </c>
      <c r="AL846" s="129" t="s">
        <v>1539</v>
      </c>
      <c r="AM846" s="129"/>
      <c r="AN846" s="130"/>
      <c r="AO846" s="131"/>
      <c r="AQ846" s="132"/>
      <c r="AR846" s="99"/>
      <c r="AS846" s="133"/>
      <c r="AT846" s="134"/>
      <c r="AU846" s="135" t="s">
        <v>1539</v>
      </c>
      <c r="AV846" s="136"/>
      <c r="AW846" s="140"/>
      <c r="AX846" s="129" t="s">
        <v>1539</v>
      </c>
      <c r="AY846" s="129" t="s">
        <v>1539</v>
      </c>
      <c r="AZ846" s="129" t="s">
        <v>1539</v>
      </c>
      <c r="BA846" s="129" t="s">
        <v>1539</v>
      </c>
      <c r="BB846" s="129" t="s">
        <v>1539</v>
      </c>
      <c r="BC846" s="129" t="s">
        <v>1539</v>
      </c>
      <c r="BD846" s="129" t="s">
        <v>1539</v>
      </c>
      <c r="BE846" s="129"/>
      <c r="BF846" s="129"/>
      <c r="BG846" s="129"/>
      <c r="BH846" s="129"/>
      <c r="BI846" s="129"/>
      <c r="BJ846" s="129"/>
      <c r="BK846" s="129"/>
      <c r="BL846" s="129"/>
      <c r="BM846" s="129"/>
      <c r="BN846" s="137"/>
      <c r="BO846" s="138"/>
      <c r="BP846" s="131"/>
      <c r="BQ846" s="99"/>
      <c r="BR846" s="139"/>
      <c r="BS846" s="132"/>
      <c r="BT846" s="99"/>
      <c r="BU846" s="134"/>
      <c r="BV846" s="135" t="s">
        <v>1539</v>
      </c>
      <c r="BW846" s="116"/>
      <c r="BY846" s="140" t="s">
        <v>1539</v>
      </c>
      <c r="BZ846" s="140" t="s">
        <v>1539</v>
      </c>
      <c r="CA846" s="140" t="s">
        <v>1539</v>
      </c>
      <c r="CB846" s="140" t="s">
        <v>1539</v>
      </c>
      <c r="CC846" s="140" t="s">
        <v>1539</v>
      </c>
      <c r="CD846" s="140" t="s">
        <v>1539</v>
      </c>
      <c r="CE846" s="140" t="s">
        <v>1539</v>
      </c>
      <c r="CF846" s="140" t="s">
        <v>1539</v>
      </c>
      <c r="CG846" s="140" t="s">
        <v>1539</v>
      </c>
      <c r="CH846" s="140" t="s">
        <v>1539</v>
      </c>
      <c r="CI846" s="140" t="s">
        <v>1539</v>
      </c>
      <c r="CJ846" s="140" t="s">
        <v>1539</v>
      </c>
      <c r="CL846" s="140"/>
      <c r="CM846" s="140"/>
      <c r="CN846" s="140"/>
      <c r="CO846" s="140"/>
      <c r="CP846" s="140"/>
      <c r="CQ846" s="140"/>
      <c r="CR846" s="140"/>
      <c r="CS846" s="140"/>
      <c r="CT846" s="140"/>
      <c r="CU846" s="140"/>
      <c r="CV846" s="140"/>
      <c r="CW846" s="140"/>
      <c r="CY846" s="105"/>
      <c r="CZ846" s="105"/>
      <c r="DA846" s="105"/>
      <c r="DB846" s="105"/>
      <c r="DC846" s="105"/>
      <c r="DD846" s="105"/>
      <c r="DE846" s="105"/>
      <c r="DF846" s="105"/>
      <c r="DG846" s="105"/>
      <c r="DH846" s="105"/>
      <c r="DI846" s="105"/>
      <c r="DJ846" s="105"/>
    </row>
    <row r="847" spans="1:114" ht="15" customHeight="1" x14ac:dyDescent="0.25">
      <c r="A847" s="65">
        <v>-77.429444439999997</v>
      </c>
      <c r="B847" s="65">
        <v>1.59444444</v>
      </c>
      <c r="C847" s="71">
        <v>500</v>
      </c>
      <c r="D847" s="56">
        <v>52010140</v>
      </c>
      <c r="E847" s="56"/>
      <c r="F847" s="195" t="s">
        <v>1371</v>
      </c>
      <c r="G847" s="57" t="s">
        <v>104</v>
      </c>
      <c r="H847" s="82" t="s">
        <v>1365</v>
      </c>
      <c r="I847" s="129" t="s">
        <v>1539</v>
      </c>
      <c r="J847" s="129" t="s">
        <v>1539</v>
      </c>
      <c r="K847" s="129" t="s">
        <v>1539</v>
      </c>
      <c r="L847" s="129" t="s">
        <v>1539</v>
      </c>
      <c r="M847" s="129" t="s">
        <v>1539</v>
      </c>
      <c r="N847" s="129" t="s">
        <v>1539</v>
      </c>
      <c r="O847" s="129" t="s">
        <v>1539</v>
      </c>
      <c r="P847" s="129" t="s">
        <v>1539</v>
      </c>
      <c r="Q847" s="129" t="s">
        <v>1539</v>
      </c>
      <c r="R847" s="129" t="s">
        <v>1539</v>
      </c>
      <c r="S847" s="129" t="s">
        <v>1539</v>
      </c>
      <c r="T847" s="129" t="s">
        <v>1539</v>
      </c>
      <c r="U847" s="129" t="s">
        <v>1539</v>
      </c>
      <c r="V847" s="129" t="s">
        <v>1539</v>
      </c>
      <c r="W847" s="129" t="s">
        <v>1539</v>
      </c>
      <c r="X847" s="129" t="s">
        <v>1539</v>
      </c>
      <c r="Y847" s="129" t="s">
        <v>1539</v>
      </c>
      <c r="Z847" s="129" t="s">
        <v>1539</v>
      </c>
      <c r="AA847" s="129" t="s">
        <v>1539</v>
      </c>
      <c r="AB847" s="129" t="s">
        <v>1539</v>
      </c>
      <c r="AC847" s="129" t="s">
        <v>1539</v>
      </c>
      <c r="AD847" s="129" t="s">
        <v>1539</v>
      </c>
      <c r="AE847" s="129" t="s">
        <v>1539</v>
      </c>
      <c r="AF847" s="129" t="s">
        <v>1539</v>
      </c>
      <c r="AG847" s="129" t="s">
        <v>1539</v>
      </c>
      <c r="AH847" s="129" t="s">
        <v>1539</v>
      </c>
      <c r="AI847" s="129" t="s">
        <v>1539</v>
      </c>
      <c r="AJ847" s="129" t="s">
        <v>1539</v>
      </c>
      <c r="AK847" s="129" t="s">
        <v>1539</v>
      </c>
      <c r="AL847" s="129" t="s">
        <v>1539</v>
      </c>
      <c r="AM847" s="129"/>
      <c r="AN847" s="130"/>
      <c r="AO847" s="131"/>
      <c r="AQ847" s="132"/>
      <c r="AR847" s="99"/>
      <c r="AS847" s="133"/>
      <c r="AT847" s="134"/>
      <c r="AU847" s="135" t="s">
        <v>1539</v>
      </c>
      <c r="AV847" s="136"/>
      <c r="AW847" s="140"/>
      <c r="AX847" s="129" t="s">
        <v>1539</v>
      </c>
      <c r="AY847" s="129" t="s">
        <v>1539</v>
      </c>
      <c r="AZ847" s="129" t="s">
        <v>1539</v>
      </c>
      <c r="BA847" s="129" t="s">
        <v>1539</v>
      </c>
      <c r="BB847" s="129" t="s">
        <v>1539</v>
      </c>
      <c r="BC847" s="129" t="s">
        <v>1539</v>
      </c>
      <c r="BD847" s="129" t="s">
        <v>1539</v>
      </c>
      <c r="BE847" s="129"/>
      <c r="BF847" s="129"/>
      <c r="BG847" s="129"/>
      <c r="BH847" s="129"/>
      <c r="BI847" s="129"/>
      <c r="BJ847" s="129"/>
      <c r="BK847" s="129"/>
      <c r="BL847" s="129"/>
      <c r="BM847" s="129"/>
      <c r="BN847" s="137"/>
      <c r="BO847" s="138"/>
      <c r="BP847" s="131"/>
      <c r="BQ847" s="99"/>
      <c r="BR847" s="139"/>
      <c r="BS847" s="132"/>
      <c r="BT847" s="99"/>
      <c r="BU847" s="134"/>
      <c r="BV847" s="135" t="s">
        <v>1539</v>
      </c>
      <c r="BW847" s="116"/>
      <c r="BY847" s="140" t="s">
        <v>1539</v>
      </c>
      <c r="BZ847" s="140" t="s">
        <v>1539</v>
      </c>
      <c r="CA847" s="140" t="s">
        <v>1539</v>
      </c>
      <c r="CB847" s="140" t="s">
        <v>1539</v>
      </c>
      <c r="CC847" s="140" t="s">
        <v>1539</v>
      </c>
      <c r="CD847" s="140" t="s">
        <v>1539</v>
      </c>
      <c r="CE847" s="140" t="s">
        <v>1539</v>
      </c>
      <c r="CF847" s="140" t="s">
        <v>1539</v>
      </c>
      <c r="CG847" s="140" t="s">
        <v>1539</v>
      </c>
      <c r="CH847" s="140" t="s">
        <v>1539</v>
      </c>
      <c r="CI847" s="140" t="s">
        <v>1539</v>
      </c>
      <c r="CJ847" s="140" t="s">
        <v>1539</v>
      </c>
      <c r="CL847" s="140"/>
      <c r="CM847" s="140"/>
      <c r="CN847" s="140"/>
      <c r="CO847" s="140"/>
      <c r="CP847" s="140"/>
      <c r="CQ847" s="140"/>
      <c r="CR847" s="140"/>
      <c r="CS847" s="140"/>
      <c r="CT847" s="140"/>
      <c r="CU847" s="140"/>
      <c r="CV847" s="140"/>
      <c r="CW847" s="140"/>
      <c r="CY847" s="105"/>
      <c r="CZ847" s="105"/>
      <c r="DA847" s="105"/>
      <c r="DB847" s="105"/>
      <c r="DC847" s="105"/>
      <c r="DD847" s="105"/>
      <c r="DE847" s="105"/>
      <c r="DF847" s="105"/>
      <c r="DG847" s="105"/>
      <c r="DH847" s="105"/>
      <c r="DI847" s="105"/>
      <c r="DJ847" s="105"/>
    </row>
    <row r="848" spans="1:114" ht="15" customHeight="1" x14ac:dyDescent="0.25">
      <c r="A848" s="65">
        <v>-76.611944440000002</v>
      </c>
      <c r="B848" s="65">
        <v>2.25</v>
      </c>
      <c r="C848" s="71">
        <v>2450</v>
      </c>
      <c r="D848" s="56">
        <v>52015010</v>
      </c>
      <c r="E848" s="56"/>
      <c r="F848" s="195" t="s">
        <v>1372</v>
      </c>
      <c r="G848" s="57" t="s">
        <v>98</v>
      </c>
      <c r="H848" s="82" t="s">
        <v>1324</v>
      </c>
      <c r="I848" s="129" t="s">
        <v>1539</v>
      </c>
      <c r="J848" s="129" t="s">
        <v>1539</v>
      </c>
      <c r="K848" s="129" t="s">
        <v>1539</v>
      </c>
      <c r="L848" s="129" t="s">
        <v>1539</v>
      </c>
      <c r="M848" s="129" t="s">
        <v>1539</v>
      </c>
      <c r="N848" s="129" t="s">
        <v>1539</v>
      </c>
      <c r="O848" s="129" t="s">
        <v>1539</v>
      </c>
      <c r="P848" s="129" t="s">
        <v>1539</v>
      </c>
      <c r="Q848" s="129" t="s">
        <v>1539</v>
      </c>
      <c r="R848" s="129" t="s">
        <v>1539</v>
      </c>
      <c r="S848" s="129" t="s">
        <v>1539</v>
      </c>
      <c r="T848" s="129" t="s">
        <v>1539</v>
      </c>
      <c r="U848" s="129" t="s">
        <v>1539</v>
      </c>
      <c r="V848" s="129" t="s">
        <v>1539</v>
      </c>
      <c r="W848" s="129" t="s">
        <v>1539</v>
      </c>
      <c r="X848" s="129" t="s">
        <v>1539</v>
      </c>
      <c r="Y848" s="129" t="s">
        <v>1539</v>
      </c>
      <c r="Z848" s="129" t="s">
        <v>1539</v>
      </c>
      <c r="AA848" s="129" t="s">
        <v>1539</v>
      </c>
      <c r="AB848" s="129" t="s">
        <v>1539</v>
      </c>
      <c r="AC848" s="129">
        <v>16.7</v>
      </c>
      <c r="AD848" s="129">
        <v>18.399999999999999</v>
      </c>
      <c r="AE848" s="129">
        <v>16.3</v>
      </c>
      <c r="AF848" s="129">
        <v>15.7</v>
      </c>
      <c r="AG848" s="129">
        <v>17.899999999999999</v>
      </c>
      <c r="AH848" s="129">
        <v>19.399999999999999</v>
      </c>
      <c r="AI848" s="129">
        <v>18.600000000000001</v>
      </c>
      <c r="AJ848" s="129">
        <v>14.8</v>
      </c>
      <c r="AK848" s="129">
        <v>16.399999999999999</v>
      </c>
      <c r="AL848" s="129">
        <v>16.2</v>
      </c>
      <c r="AM848" s="129"/>
      <c r="AN848" s="130"/>
      <c r="AO848" s="131"/>
      <c r="AQ848" s="132"/>
      <c r="AR848" s="99"/>
      <c r="AS848" s="133"/>
      <c r="AT848" s="134"/>
      <c r="AU848" s="135" t="s">
        <v>1539</v>
      </c>
      <c r="AV848" s="136"/>
      <c r="AW848" s="140"/>
      <c r="AX848" s="129">
        <v>20.3</v>
      </c>
      <c r="AY848" s="129">
        <v>17.2</v>
      </c>
      <c r="AZ848" s="129">
        <v>20.6</v>
      </c>
      <c r="BA848" s="129">
        <v>20.8</v>
      </c>
      <c r="BB848" s="129">
        <v>20.8</v>
      </c>
      <c r="BC848" s="129">
        <v>21.2</v>
      </c>
      <c r="BD848" s="129" t="s">
        <v>1539</v>
      </c>
      <c r="BE848" s="129"/>
      <c r="BF848" s="129"/>
      <c r="BG848" s="129"/>
      <c r="BH848" s="129"/>
      <c r="BI848" s="129"/>
      <c r="BJ848" s="129"/>
      <c r="BK848" s="129"/>
      <c r="BL848" s="129"/>
      <c r="BM848" s="129"/>
      <c r="BN848" s="137">
        <f>+LOOKUP(1000,AX848:BM848)</f>
        <v>21.2</v>
      </c>
      <c r="BO848" s="138"/>
      <c r="BP848" s="131"/>
      <c r="BQ848" s="99"/>
      <c r="BR848" s="139"/>
      <c r="BS848" s="132">
        <f>+AVERAGE(AX848:BM848)</f>
        <v>20.150000000000002</v>
      </c>
      <c r="BT848" s="99"/>
      <c r="BU848" s="134">
        <f>+MAX(AX848:BM848)</f>
        <v>21.2</v>
      </c>
      <c r="BV848" s="135" t="s">
        <v>1539</v>
      </c>
      <c r="BW848" s="116"/>
      <c r="BY848" s="140" t="s">
        <v>1539</v>
      </c>
      <c r="BZ848" s="140" t="s">
        <v>1539</v>
      </c>
      <c r="CA848" s="140" t="s">
        <v>1539</v>
      </c>
      <c r="CB848" s="140" t="s">
        <v>1539</v>
      </c>
      <c r="CC848" s="140" t="s">
        <v>1539</v>
      </c>
      <c r="CD848" s="140" t="s">
        <v>1539</v>
      </c>
      <c r="CE848" s="140" t="s">
        <v>1539</v>
      </c>
      <c r="CF848" s="140" t="s">
        <v>1539</v>
      </c>
      <c r="CG848" s="140" t="s">
        <v>1539</v>
      </c>
      <c r="CH848" s="140" t="s">
        <v>1539</v>
      </c>
      <c r="CI848" s="140" t="s">
        <v>1539</v>
      </c>
      <c r="CJ848" s="140" t="s">
        <v>1539</v>
      </c>
      <c r="CL848" s="140"/>
      <c r="CM848" s="140"/>
      <c r="CN848" s="140"/>
      <c r="CO848" s="140"/>
      <c r="CP848" s="140"/>
      <c r="CQ848" s="140"/>
      <c r="CR848" s="140"/>
      <c r="CS848" s="140"/>
      <c r="CT848" s="140"/>
      <c r="CU848" s="140"/>
      <c r="CV848" s="140"/>
      <c r="CW848" s="140"/>
      <c r="CY848" s="105"/>
      <c r="CZ848" s="105"/>
      <c r="DA848" s="105"/>
      <c r="DB848" s="105"/>
      <c r="DC848" s="105"/>
      <c r="DD848" s="105"/>
      <c r="DE848" s="105"/>
      <c r="DF848" s="105"/>
      <c r="DG848" s="105"/>
      <c r="DH848" s="105"/>
      <c r="DI848" s="105"/>
      <c r="DJ848" s="105"/>
    </row>
    <row r="849" spans="1:114" ht="15" customHeight="1" x14ac:dyDescent="0.25">
      <c r="A849" s="65">
        <v>-77.192861109999996</v>
      </c>
      <c r="B849" s="65">
        <v>1.19797222</v>
      </c>
      <c r="C849" s="71">
        <v>2850</v>
      </c>
      <c r="D849" s="56">
        <v>52045070</v>
      </c>
      <c r="E849" s="56"/>
      <c r="F849" s="195" t="s">
        <v>1373</v>
      </c>
      <c r="G849" s="57" t="s">
        <v>104</v>
      </c>
      <c r="H849" s="82" t="s">
        <v>1239</v>
      </c>
      <c r="I849" s="129" t="s">
        <v>1539</v>
      </c>
      <c r="J849" s="129" t="s">
        <v>1539</v>
      </c>
      <c r="K849" s="129" t="s">
        <v>1539</v>
      </c>
      <c r="L849" s="129" t="s">
        <v>1539</v>
      </c>
      <c r="M849" s="129" t="s">
        <v>1539</v>
      </c>
      <c r="N849" s="129" t="s">
        <v>1539</v>
      </c>
      <c r="O849" s="129" t="s">
        <v>1539</v>
      </c>
      <c r="P849" s="129" t="s">
        <v>1539</v>
      </c>
      <c r="Q849" s="129" t="s">
        <v>1539</v>
      </c>
      <c r="R849" s="129" t="s">
        <v>1539</v>
      </c>
      <c r="S849" s="129" t="s">
        <v>1539</v>
      </c>
      <c r="T849" s="129" t="s">
        <v>1539</v>
      </c>
      <c r="U849" s="129" t="s">
        <v>1539</v>
      </c>
      <c r="V849" s="129" t="s">
        <v>1539</v>
      </c>
      <c r="W849" s="129" t="s">
        <v>1539</v>
      </c>
      <c r="X849" s="129" t="s">
        <v>1539</v>
      </c>
      <c r="Y849" s="129" t="s">
        <v>1539</v>
      </c>
      <c r="Z849" s="129" t="s">
        <v>1539</v>
      </c>
      <c r="AA849" s="129" t="s">
        <v>1539</v>
      </c>
      <c r="AB849" s="129" t="s">
        <v>1539</v>
      </c>
      <c r="AC849" s="129" t="s">
        <v>1539</v>
      </c>
      <c r="AD849" s="129" t="s">
        <v>1539</v>
      </c>
      <c r="AE849" s="129" t="s">
        <v>1539</v>
      </c>
      <c r="AF849" s="129" t="s">
        <v>1539</v>
      </c>
      <c r="AG849" s="129" t="s">
        <v>1539</v>
      </c>
      <c r="AH849" s="129" t="s">
        <v>1539</v>
      </c>
      <c r="AI849" s="129" t="s">
        <v>1539</v>
      </c>
      <c r="AJ849" s="129" t="s">
        <v>1539</v>
      </c>
      <c r="AK849" s="129" t="s">
        <v>1539</v>
      </c>
      <c r="AL849" s="129" t="s">
        <v>1539</v>
      </c>
      <c r="AM849" s="129"/>
      <c r="AN849" s="130"/>
      <c r="AO849" s="131"/>
      <c r="AQ849" s="132"/>
      <c r="AR849" s="99"/>
      <c r="AS849" s="133"/>
      <c r="AT849" s="134"/>
      <c r="AU849" s="135" t="s">
        <v>1539</v>
      </c>
      <c r="AV849" s="136"/>
      <c r="AW849" s="140"/>
      <c r="AX849" s="129" t="s">
        <v>1539</v>
      </c>
      <c r="AY849" s="129" t="s">
        <v>1539</v>
      </c>
      <c r="AZ849" s="129" t="s">
        <v>1539</v>
      </c>
      <c r="BA849" s="129" t="s">
        <v>1539</v>
      </c>
      <c r="BB849" s="129" t="s">
        <v>1539</v>
      </c>
      <c r="BC849" s="129" t="s">
        <v>1539</v>
      </c>
      <c r="BD849" s="129" t="s">
        <v>1539</v>
      </c>
      <c r="BE849" s="129"/>
      <c r="BF849" s="129"/>
      <c r="BG849" s="129"/>
      <c r="BH849" s="129"/>
      <c r="BI849" s="129"/>
      <c r="BJ849" s="129"/>
      <c r="BK849" s="129"/>
      <c r="BL849" s="129"/>
      <c r="BM849" s="129"/>
      <c r="BN849" s="137"/>
      <c r="BO849" s="138"/>
      <c r="BP849" s="131"/>
      <c r="BQ849" s="99"/>
      <c r="BR849" s="139"/>
      <c r="BS849" s="132"/>
      <c r="BT849" s="99"/>
      <c r="BU849" s="134"/>
      <c r="BV849" s="135" t="s">
        <v>1539</v>
      </c>
      <c r="BW849" s="116"/>
      <c r="BY849" s="140" t="s">
        <v>1539</v>
      </c>
      <c r="BZ849" s="140" t="s">
        <v>1539</v>
      </c>
      <c r="CA849" s="140" t="s">
        <v>1539</v>
      </c>
      <c r="CB849" s="140" t="s">
        <v>1539</v>
      </c>
      <c r="CC849" s="140" t="s">
        <v>1539</v>
      </c>
      <c r="CD849" s="140" t="s">
        <v>1539</v>
      </c>
      <c r="CE849" s="140" t="s">
        <v>1539</v>
      </c>
      <c r="CF849" s="140" t="s">
        <v>1539</v>
      </c>
      <c r="CG849" s="140" t="s">
        <v>1539</v>
      </c>
      <c r="CH849" s="140" t="s">
        <v>1539</v>
      </c>
      <c r="CI849" s="140" t="s">
        <v>1539</v>
      </c>
      <c r="CJ849" s="140" t="s">
        <v>1539</v>
      </c>
      <c r="CL849" s="140"/>
      <c r="CM849" s="140"/>
      <c r="CN849" s="140"/>
      <c r="CO849" s="140"/>
      <c r="CP849" s="140"/>
      <c r="CQ849" s="140"/>
      <c r="CR849" s="140"/>
      <c r="CS849" s="140"/>
      <c r="CT849" s="140"/>
      <c r="CU849" s="140"/>
      <c r="CV849" s="140"/>
      <c r="CW849" s="140"/>
      <c r="CY849" s="105"/>
      <c r="CZ849" s="105"/>
      <c r="DA849" s="105"/>
      <c r="DB849" s="105"/>
      <c r="DC849" s="105"/>
      <c r="DD849" s="105"/>
      <c r="DE849" s="105"/>
      <c r="DF849" s="105"/>
      <c r="DG849" s="105"/>
      <c r="DH849" s="105"/>
      <c r="DI849" s="105"/>
      <c r="DJ849" s="105"/>
    </row>
    <row r="850" spans="1:114" ht="15" customHeight="1" x14ac:dyDescent="0.25">
      <c r="A850" s="65">
        <v>-71.752222219999993</v>
      </c>
      <c r="B850" s="65">
        <v>-2.14688889</v>
      </c>
      <c r="C850" s="71">
        <v>115</v>
      </c>
      <c r="D850" s="56">
        <v>47080010</v>
      </c>
      <c r="E850" s="56"/>
      <c r="F850" s="195" t="s">
        <v>1374</v>
      </c>
      <c r="G850" s="57" t="s">
        <v>127</v>
      </c>
      <c r="H850" s="82" t="s">
        <v>1345</v>
      </c>
      <c r="I850" s="129" t="s">
        <v>1539</v>
      </c>
      <c r="J850" s="129" t="s">
        <v>1539</v>
      </c>
      <c r="K850" s="129" t="s">
        <v>1539</v>
      </c>
      <c r="L850" s="129" t="s">
        <v>1539</v>
      </c>
      <c r="M850" s="129" t="s">
        <v>1539</v>
      </c>
      <c r="N850" s="129" t="s">
        <v>1539</v>
      </c>
      <c r="O850" s="129" t="s">
        <v>1539</v>
      </c>
      <c r="P850" s="129" t="s">
        <v>1539</v>
      </c>
      <c r="Q850" s="129" t="s">
        <v>1539</v>
      </c>
      <c r="R850" s="129" t="s">
        <v>1539</v>
      </c>
      <c r="S850" s="129" t="s">
        <v>1539</v>
      </c>
      <c r="T850" s="129" t="s">
        <v>1539</v>
      </c>
      <c r="U850" s="129" t="s">
        <v>1539</v>
      </c>
      <c r="V850" s="129" t="s">
        <v>1539</v>
      </c>
      <c r="W850" s="129" t="s">
        <v>1539</v>
      </c>
      <c r="X850" s="129" t="s">
        <v>1539</v>
      </c>
      <c r="Y850" s="129" t="s">
        <v>1539</v>
      </c>
      <c r="Z850" s="129" t="s">
        <v>1539</v>
      </c>
      <c r="AA850" s="129" t="s">
        <v>1539</v>
      </c>
      <c r="AB850" s="129" t="s">
        <v>1539</v>
      </c>
      <c r="AC850" s="129" t="s">
        <v>1539</v>
      </c>
      <c r="AD850" s="129" t="s">
        <v>1539</v>
      </c>
      <c r="AE850" s="129" t="s">
        <v>1539</v>
      </c>
      <c r="AF850" s="129" t="s">
        <v>1539</v>
      </c>
      <c r="AG850" s="129" t="s">
        <v>1539</v>
      </c>
      <c r="AH850" s="129" t="s">
        <v>1539</v>
      </c>
      <c r="AI850" s="129" t="s">
        <v>1539</v>
      </c>
      <c r="AJ850" s="129" t="s">
        <v>1539</v>
      </c>
      <c r="AK850" s="129" t="s">
        <v>1539</v>
      </c>
      <c r="AL850" s="129" t="s">
        <v>1539</v>
      </c>
      <c r="AM850" s="129"/>
      <c r="AN850" s="130"/>
      <c r="AO850" s="131"/>
      <c r="AQ850" s="132"/>
      <c r="AR850" s="99"/>
      <c r="AS850" s="133"/>
      <c r="AT850" s="134"/>
      <c r="AU850" s="135" t="s">
        <v>1539</v>
      </c>
      <c r="AV850" s="136"/>
      <c r="AW850" s="140"/>
      <c r="AX850" s="129" t="s">
        <v>1539</v>
      </c>
      <c r="AY850" s="129" t="s">
        <v>1539</v>
      </c>
      <c r="AZ850" s="129" t="s">
        <v>1539</v>
      </c>
      <c r="BA850" s="129" t="s">
        <v>1539</v>
      </c>
      <c r="BB850" s="129" t="s">
        <v>1539</v>
      </c>
      <c r="BC850" s="129" t="s">
        <v>1539</v>
      </c>
      <c r="BD850" s="129" t="s">
        <v>1539</v>
      </c>
      <c r="BE850" s="129"/>
      <c r="BF850" s="129"/>
      <c r="BG850" s="129"/>
      <c r="BH850" s="129"/>
      <c r="BI850" s="129"/>
      <c r="BJ850" s="129"/>
      <c r="BK850" s="129"/>
      <c r="BL850" s="129"/>
      <c r="BM850" s="129"/>
      <c r="BN850" s="137"/>
      <c r="BO850" s="138"/>
      <c r="BP850" s="131"/>
      <c r="BQ850" s="99"/>
      <c r="BR850" s="139"/>
      <c r="BS850" s="132"/>
      <c r="BT850" s="99"/>
      <c r="BU850" s="134"/>
      <c r="BV850" s="135" t="s">
        <v>1539</v>
      </c>
      <c r="BW850" s="116"/>
      <c r="BY850" s="140" t="s">
        <v>1539</v>
      </c>
      <c r="BZ850" s="140" t="s">
        <v>1539</v>
      </c>
      <c r="CA850" s="140" t="s">
        <v>1539</v>
      </c>
      <c r="CB850" s="140" t="s">
        <v>1539</v>
      </c>
      <c r="CC850" s="140" t="s">
        <v>1539</v>
      </c>
      <c r="CD850" s="140" t="s">
        <v>1539</v>
      </c>
      <c r="CE850" s="140" t="s">
        <v>1539</v>
      </c>
      <c r="CF850" s="140" t="s">
        <v>1539</v>
      </c>
      <c r="CG850" s="140" t="s">
        <v>1539</v>
      </c>
      <c r="CH850" s="140" t="s">
        <v>1539</v>
      </c>
      <c r="CI850" s="140" t="s">
        <v>1539</v>
      </c>
      <c r="CJ850" s="140" t="s">
        <v>1539</v>
      </c>
      <c r="CL850" s="140"/>
      <c r="CM850" s="140"/>
      <c r="CN850" s="140"/>
      <c r="CO850" s="140"/>
      <c r="CP850" s="140"/>
      <c r="CQ850" s="140"/>
      <c r="CR850" s="140"/>
      <c r="CS850" s="140"/>
      <c r="CT850" s="140"/>
      <c r="CU850" s="140"/>
      <c r="CV850" s="140"/>
      <c r="CW850" s="140"/>
      <c r="CY850" s="105"/>
      <c r="CZ850" s="105"/>
      <c r="DA850" s="105"/>
      <c r="DB850" s="105"/>
      <c r="DC850" s="105"/>
      <c r="DD850" s="105"/>
      <c r="DE850" s="105"/>
      <c r="DF850" s="105"/>
      <c r="DG850" s="105"/>
      <c r="DH850" s="105"/>
      <c r="DI850" s="105"/>
      <c r="DJ850" s="105"/>
    </row>
    <row r="851" spans="1:114" ht="15" customHeight="1" x14ac:dyDescent="0.25">
      <c r="A851" s="65">
        <v>-77.568527779999997</v>
      </c>
      <c r="B851" s="65">
        <v>0.81625000000000003</v>
      </c>
      <c r="C851" s="71">
        <v>2746</v>
      </c>
      <c r="D851" s="56">
        <v>52050190</v>
      </c>
      <c r="E851" s="56"/>
      <c r="F851" s="195" t="s">
        <v>1375</v>
      </c>
      <c r="G851" s="57" t="s">
        <v>104</v>
      </c>
      <c r="H851" s="82" t="s">
        <v>1376</v>
      </c>
      <c r="I851" s="129" t="s">
        <v>1539</v>
      </c>
      <c r="J851" s="129" t="s">
        <v>1539</v>
      </c>
      <c r="K851" s="129" t="s">
        <v>1539</v>
      </c>
      <c r="L851" s="129" t="s">
        <v>1539</v>
      </c>
      <c r="M851" s="129" t="s">
        <v>1539</v>
      </c>
      <c r="N851" s="129" t="s">
        <v>1539</v>
      </c>
      <c r="O851" s="129" t="s">
        <v>1539</v>
      </c>
      <c r="P851" s="129" t="s">
        <v>1539</v>
      </c>
      <c r="Q851" s="129" t="s">
        <v>1539</v>
      </c>
      <c r="R851" s="129" t="s">
        <v>1539</v>
      </c>
      <c r="S851" s="129" t="s">
        <v>1539</v>
      </c>
      <c r="T851" s="129" t="s">
        <v>1539</v>
      </c>
      <c r="U851" s="129" t="s">
        <v>1539</v>
      </c>
      <c r="V851" s="129" t="s">
        <v>1539</v>
      </c>
      <c r="W851" s="129" t="s">
        <v>1539</v>
      </c>
      <c r="X851" s="129" t="s">
        <v>1539</v>
      </c>
      <c r="Y851" s="129" t="s">
        <v>1539</v>
      </c>
      <c r="Z851" s="129" t="s">
        <v>1539</v>
      </c>
      <c r="AA851" s="129" t="s">
        <v>1539</v>
      </c>
      <c r="AB851" s="129" t="s">
        <v>1539</v>
      </c>
      <c r="AC851" s="129" t="s">
        <v>1539</v>
      </c>
      <c r="AD851" s="129" t="s">
        <v>1539</v>
      </c>
      <c r="AE851" s="129" t="s">
        <v>1539</v>
      </c>
      <c r="AF851" s="129" t="s">
        <v>1539</v>
      </c>
      <c r="AG851" s="129" t="s">
        <v>1539</v>
      </c>
      <c r="AH851" s="129" t="s">
        <v>1539</v>
      </c>
      <c r="AI851" s="129" t="s">
        <v>1539</v>
      </c>
      <c r="AJ851" s="129" t="s">
        <v>1539</v>
      </c>
      <c r="AK851" s="129" t="s">
        <v>1539</v>
      </c>
      <c r="AL851" s="129" t="s">
        <v>1539</v>
      </c>
      <c r="AM851" s="129"/>
      <c r="AN851" s="130"/>
      <c r="AO851" s="131"/>
      <c r="AQ851" s="132"/>
      <c r="AR851" s="99"/>
      <c r="AS851" s="133"/>
      <c r="AT851" s="134"/>
      <c r="AU851" s="135" t="s">
        <v>1539</v>
      </c>
      <c r="AV851" s="136"/>
      <c r="AW851" s="140"/>
      <c r="AX851" s="129" t="s">
        <v>1539</v>
      </c>
      <c r="AY851" s="129" t="s">
        <v>1539</v>
      </c>
      <c r="AZ851" s="129" t="s">
        <v>1539</v>
      </c>
      <c r="BA851" s="129" t="s">
        <v>1539</v>
      </c>
      <c r="BB851" s="129" t="s">
        <v>1539</v>
      </c>
      <c r="BC851" s="129" t="s">
        <v>1539</v>
      </c>
      <c r="BD851" s="129" t="s">
        <v>1539</v>
      </c>
      <c r="BE851" s="129"/>
      <c r="BF851" s="129"/>
      <c r="BG851" s="129"/>
      <c r="BH851" s="129"/>
      <c r="BI851" s="129"/>
      <c r="BJ851" s="129"/>
      <c r="BK851" s="129"/>
      <c r="BL851" s="129"/>
      <c r="BM851" s="129"/>
      <c r="BN851" s="137"/>
      <c r="BO851" s="138"/>
      <c r="BP851" s="131"/>
      <c r="BQ851" s="99"/>
      <c r="BR851" s="139"/>
      <c r="BS851" s="132"/>
      <c r="BT851" s="99"/>
      <c r="BU851" s="134"/>
      <c r="BV851" s="135" t="s">
        <v>1539</v>
      </c>
      <c r="BW851" s="116"/>
      <c r="BY851" s="140" t="s">
        <v>1539</v>
      </c>
      <c r="BZ851" s="140" t="s">
        <v>1539</v>
      </c>
      <c r="CA851" s="140" t="s">
        <v>1539</v>
      </c>
      <c r="CB851" s="140" t="s">
        <v>1539</v>
      </c>
      <c r="CC851" s="140" t="s">
        <v>1539</v>
      </c>
      <c r="CD851" s="140" t="s">
        <v>1539</v>
      </c>
      <c r="CE851" s="140" t="s">
        <v>1539</v>
      </c>
      <c r="CF851" s="140" t="s">
        <v>1539</v>
      </c>
      <c r="CG851" s="140" t="s">
        <v>1539</v>
      </c>
      <c r="CH851" s="140" t="s">
        <v>1539</v>
      </c>
      <c r="CI851" s="140" t="s">
        <v>1539</v>
      </c>
      <c r="CJ851" s="140" t="s">
        <v>1539</v>
      </c>
      <c r="CL851" s="140"/>
      <c r="CM851" s="140"/>
      <c r="CN851" s="140"/>
      <c r="CO851" s="140"/>
      <c r="CP851" s="140"/>
      <c r="CQ851" s="140"/>
      <c r="CR851" s="140"/>
      <c r="CS851" s="140"/>
      <c r="CT851" s="140"/>
      <c r="CU851" s="140"/>
      <c r="CV851" s="140"/>
      <c r="CW851" s="140"/>
      <c r="CY851" s="105"/>
      <c r="CZ851" s="105"/>
      <c r="DA851" s="105"/>
      <c r="DB851" s="105"/>
      <c r="DC851" s="105"/>
      <c r="DD851" s="105"/>
      <c r="DE851" s="105"/>
      <c r="DF851" s="105"/>
      <c r="DG851" s="105"/>
      <c r="DH851" s="105"/>
      <c r="DI851" s="105"/>
      <c r="DJ851" s="105"/>
    </row>
    <row r="852" spans="1:114" ht="15" customHeight="1" x14ac:dyDescent="0.25">
      <c r="A852" s="65">
        <v>-77.45</v>
      </c>
      <c r="B852" s="65">
        <v>1</v>
      </c>
      <c r="C852" s="71">
        <v>2181</v>
      </c>
      <c r="D852" s="56">
        <v>52055200</v>
      </c>
      <c r="E852" s="56"/>
      <c r="F852" s="195" t="s">
        <v>1377</v>
      </c>
      <c r="G852" s="57" t="s">
        <v>104</v>
      </c>
      <c r="H852" s="93" t="s">
        <v>1378</v>
      </c>
      <c r="I852" s="129">
        <v>23.4</v>
      </c>
      <c r="J852" s="129">
        <v>21.5</v>
      </c>
      <c r="K852" s="129">
        <v>21.2</v>
      </c>
      <c r="L852" s="129">
        <v>20.399999999999999</v>
      </c>
      <c r="M852" s="129">
        <v>20.399999999999999</v>
      </c>
      <c r="N852" s="129">
        <v>23.6</v>
      </c>
      <c r="O852" s="129">
        <v>24.6</v>
      </c>
      <c r="P852" s="129">
        <v>21.8</v>
      </c>
      <c r="Q852" s="129">
        <v>21</v>
      </c>
      <c r="R852" s="129">
        <v>22.6</v>
      </c>
      <c r="S852" s="129">
        <v>21.4</v>
      </c>
      <c r="T852" s="129">
        <v>22.8</v>
      </c>
      <c r="U852" s="129" t="s">
        <v>1539</v>
      </c>
      <c r="V852" s="129">
        <v>19</v>
      </c>
      <c r="W852" s="129">
        <v>18.600000000000001</v>
      </c>
      <c r="X852" s="129">
        <v>18.399999999999999</v>
      </c>
      <c r="Y852" s="129">
        <v>21.4</v>
      </c>
      <c r="Z852" s="129">
        <v>19.600000000000001</v>
      </c>
      <c r="AA852" s="129">
        <v>23.2</v>
      </c>
      <c r="AB852" s="129">
        <v>20.6</v>
      </c>
      <c r="AC852" s="129">
        <v>20.8</v>
      </c>
      <c r="AD852" s="129">
        <v>22.8</v>
      </c>
      <c r="AE852" s="129">
        <v>21.6</v>
      </c>
      <c r="AF852" s="129">
        <v>18.600000000000001</v>
      </c>
      <c r="AG852" s="129">
        <v>21.4</v>
      </c>
      <c r="AH852" s="129">
        <v>21.4</v>
      </c>
      <c r="AI852" s="129">
        <v>22.4</v>
      </c>
      <c r="AJ852" s="129">
        <v>20.2</v>
      </c>
      <c r="AK852" s="129">
        <v>20.8</v>
      </c>
      <c r="AL852" s="129">
        <v>20.6</v>
      </c>
      <c r="AM852" s="129"/>
      <c r="AN852" s="130">
        <f>+LOOKUP(1000,I852:AM852)</f>
        <v>20.6</v>
      </c>
      <c r="AO852" s="131"/>
      <c r="AQ852" s="132"/>
      <c r="AR852" s="99"/>
      <c r="AS852" s="133"/>
      <c r="AT852" s="134">
        <f>+MAX(I852:AM852)</f>
        <v>24.6</v>
      </c>
      <c r="AU852" s="135" t="s">
        <v>1539</v>
      </c>
      <c r="AV852" s="136"/>
      <c r="AW852" s="140"/>
      <c r="AX852" s="129">
        <v>22</v>
      </c>
      <c r="AY852" s="129">
        <v>20.399999999999999</v>
      </c>
      <c r="AZ852" s="129">
        <v>21.6</v>
      </c>
      <c r="BA852" s="129">
        <v>21.4</v>
      </c>
      <c r="BB852" s="129">
        <v>20.8</v>
      </c>
      <c r="BC852" s="129">
        <v>20</v>
      </c>
      <c r="BD852" s="129">
        <v>22</v>
      </c>
      <c r="BE852" s="129"/>
      <c r="BF852" s="129"/>
      <c r="BG852" s="129"/>
      <c r="BH852" s="129"/>
      <c r="BI852" s="129"/>
      <c r="BJ852" s="129"/>
      <c r="BK852" s="129"/>
      <c r="BL852" s="129"/>
      <c r="BM852" s="129"/>
      <c r="BN852" s="137">
        <f>+LOOKUP(1000,AX852:BM852)</f>
        <v>22</v>
      </c>
      <c r="BO852" s="138"/>
      <c r="BP852" s="131"/>
      <c r="BQ852" s="99"/>
      <c r="BR852" s="139"/>
      <c r="BS852" s="132">
        <f>+AVERAGE(AX852:BM852)</f>
        <v>21.171428571428571</v>
      </c>
      <c r="BT852" s="99"/>
      <c r="BU852" s="134">
        <f>+MAX(AX852:BM852)</f>
        <v>22</v>
      </c>
      <c r="BV852" s="135" t="s">
        <v>1539</v>
      </c>
      <c r="BW852" s="116"/>
      <c r="BY852" s="140" t="s">
        <v>1539</v>
      </c>
      <c r="BZ852" s="140" t="s">
        <v>1539</v>
      </c>
      <c r="CA852" s="140" t="s">
        <v>1539</v>
      </c>
      <c r="CB852" s="140" t="s">
        <v>1539</v>
      </c>
      <c r="CC852" s="140" t="s">
        <v>1539</v>
      </c>
      <c r="CD852" s="140" t="s">
        <v>1539</v>
      </c>
      <c r="CE852" s="140" t="s">
        <v>1539</v>
      </c>
      <c r="CF852" s="140" t="s">
        <v>1539</v>
      </c>
      <c r="CG852" s="140" t="s">
        <v>1539</v>
      </c>
      <c r="CH852" s="140" t="s">
        <v>1539</v>
      </c>
      <c r="CI852" s="140" t="s">
        <v>1539</v>
      </c>
      <c r="CJ852" s="140" t="s">
        <v>1539</v>
      </c>
      <c r="CL852" s="140"/>
      <c r="CM852" s="140"/>
      <c r="CN852" s="140"/>
      <c r="CO852" s="140"/>
      <c r="CP852" s="140"/>
      <c r="CQ852" s="140"/>
      <c r="CR852" s="140"/>
      <c r="CS852" s="140"/>
      <c r="CT852" s="140"/>
      <c r="CU852" s="140"/>
      <c r="CV852" s="140"/>
      <c r="CW852" s="140"/>
      <c r="CY852" s="105"/>
      <c r="CZ852" s="105"/>
      <c r="DA852" s="105"/>
      <c r="DB852" s="105"/>
      <c r="DC852" s="105"/>
      <c r="DD852" s="105"/>
      <c r="DE852" s="105"/>
      <c r="DF852" s="105"/>
      <c r="DG852" s="105"/>
      <c r="DH852" s="105"/>
      <c r="DI852" s="105"/>
      <c r="DJ852" s="105"/>
    </row>
    <row r="853" spans="1:114" ht="15" customHeight="1" thickBot="1" x14ac:dyDescent="0.3">
      <c r="A853" s="65">
        <v>-77.183333000000005</v>
      </c>
      <c r="B853" s="65">
        <v>1.9</v>
      </c>
      <c r="C853" s="71">
        <v>580</v>
      </c>
      <c r="D853" s="56">
        <v>52025060</v>
      </c>
      <c r="E853" s="56"/>
      <c r="F853" s="195" t="s">
        <v>1379</v>
      </c>
      <c r="G853" s="57" t="s">
        <v>98</v>
      </c>
      <c r="H853" s="93" t="s">
        <v>1280</v>
      </c>
      <c r="I853" s="129" t="s">
        <v>1539</v>
      </c>
      <c r="J853" s="129" t="s">
        <v>1539</v>
      </c>
      <c r="K853" s="129" t="s">
        <v>1539</v>
      </c>
      <c r="L853" s="129" t="s">
        <v>1539</v>
      </c>
      <c r="M853" s="129" t="s">
        <v>1539</v>
      </c>
      <c r="N853" s="129" t="s">
        <v>1539</v>
      </c>
      <c r="O853" s="129" t="s">
        <v>1539</v>
      </c>
      <c r="P853" s="129" t="s">
        <v>1539</v>
      </c>
      <c r="Q853" s="129" t="s">
        <v>1539</v>
      </c>
      <c r="R853" s="129" t="s">
        <v>1539</v>
      </c>
      <c r="S853" s="129" t="s">
        <v>1539</v>
      </c>
      <c r="T853" s="129" t="s">
        <v>1539</v>
      </c>
      <c r="U853" s="129" t="s">
        <v>1539</v>
      </c>
      <c r="V853" s="129" t="s">
        <v>1539</v>
      </c>
      <c r="W853" s="129" t="s">
        <v>1539</v>
      </c>
      <c r="X853" s="129" t="s">
        <v>1539</v>
      </c>
      <c r="Y853" s="129" t="s">
        <v>1539</v>
      </c>
      <c r="Z853" s="129" t="s">
        <v>1539</v>
      </c>
      <c r="AA853" s="129" t="s">
        <v>1539</v>
      </c>
      <c r="AB853" s="129" t="s">
        <v>1539</v>
      </c>
      <c r="AC853" s="129" t="s">
        <v>1539</v>
      </c>
      <c r="AD853" s="129" t="s">
        <v>1539</v>
      </c>
      <c r="AE853" s="129" t="s">
        <v>1539</v>
      </c>
      <c r="AF853" s="129" t="s">
        <v>1539</v>
      </c>
      <c r="AG853" s="129" t="s">
        <v>1539</v>
      </c>
      <c r="AH853" s="129" t="s">
        <v>1539</v>
      </c>
      <c r="AI853" s="129" t="s">
        <v>1539</v>
      </c>
      <c r="AJ853" s="129" t="s">
        <v>1539</v>
      </c>
      <c r="AK853" s="129" t="s">
        <v>1539</v>
      </c>
      <c r="AL853" s="129" t="s">
        <v>1539</v>
      </c>
      <c r="AM853" s="129"/>
      <c r="AN853" s="130"/>
      <c r="AO853" s="131"/>
      <c r="AQ853" s="132"/>
      <c r="AR853" s="99"/>
      <c r="AS853" s="133"/>
      <c r="AT853" s="134"/>
      <c r="AU853" s="135" t="s">
        <v>1539</v>
      </c>
      <c r="AV853" s="136"/>
      <c r="AW853" s="140"/>
      <c r="AX853" s="129" t="s">
        <v>1539</v>
      </c>
      <c r="AY853" s="129" t="s">
        <v>1539</v>
      </c>
      <c r="AZ853" s="129" t="s">
        <v>1539</v>
      </c>
      <c r="BA853" s="129" t="s">
        <v>1539</v>
      </c>
      <c r="BB853" s="129" t="s">
        <v>1539</v>
      </c>
      <c r="BC853" s="129" t="s">
        <v>1539</v>
      </c>
      <c r="BD853" s="129" t="s">
        <v>1539</v>
      </c>
      <c r="BE853" s="129"/>
      <c r="BF853" s="129"/>
      <c r="BG853" s="129"/>
      <c r="BH853" s="129"/>
      <c r="BI853" s="129"/>
      <c r="BJ853" s="129"/>
      <c r="BK853" s="129"/>
      <c r="BL853" s="129"/>
      <c r="BM853" s="129"/>
      <c r="BN853" s="137"/>
      <c r="BO853" s="138"/>
      <c r="BP853" s="131"/>
      <c r="BQ853" s="99"/>
      <c r="BR853" s="139"/>
      <c r="BS853" s="132"/>
      <c r="BT853" s="99"/>
      <c r="BU853" s="134"/>
      <c r="BV853" s="135" t="s">
        <v>1539</v>
      </c>
      <c r="BW853" s="116"/>
      <c r="BY853" s="140" t="s">
        <v>1539</v>
      </c>
      <c r="BZ853" s="140" t="s">
        <v>1539</v>
      </c>
      <c r="CA853" s="140" t="s">
        <v>1539</v>
      </c>
      <c r="CB853" s="140" t="s">
        <v>1539</v>
      </c>
      <c r="CC853" s="140" t="s">
        <v>1539</v>
      </c>
      <c r="CD853" s="140" t="s">
        <v>1539</v>
      </c>
      <c r="CE853" s="140" t="s">
        <v>1539</v>
      </c>
      <c r="CF853" s="140" t="s">
        <v>1539</v>
      </c>
      <c r="CG853" s="140" t="s">
        <v>1539</v>
      </c>
      <c r="CH853" s="140" t="s">
        <v>1539</v>
      </c>
      <c r="CI853" s="140" t="s">
        <v>1539</v>
      </c>
      <c r="CJ853" s="140" t="s">
        <v>1539</v>
      </c>
      <c r="CL853" s="140">
        <v>35.58461538461539</v>
      </c>
      <c r="CM853" s="140">
        <v>36.400000000000013</v>
      </c>
      <c r="CN853" s="140">
        <v>36.676923076923067</v>
      </c>
      <c r="CO853" s="140">
        <v>35.700000000000003</v>
      </c>
      <c r="CP853" s="140">
        <v>36.1</v>
      </c>
      <c r="CQ853" s="140">
        <v>36.228571428571428</v>
      </c>
      <c r="CR853" s="140">
        <v>37.81428571428571</v>
      </c>
      <c r="CS853" s="140">
        <v>37.938461538461539</v>
      </c>
      <c r="CT853" s="140">
        <v>38.214285714285722</v>
      </c>
      <c r="CU853" s="140">
        <v>37.462499999999999</v>
      </c>
      <c r="CV853" s="140">
        <v>35.024999999999999</v>
      </c>
      <c r="CW853" s="140">
        <v>34.04</v>
      </c>
      <c r="CY853" s="105">
        <v>32.938461538461539</v>
      </c>
      <c r="CZ853" s="105">
        <v>33.142857142857139</v>
      </c>
      <c r="DA853" s="105">
        <v>32.853846153846149</v>
      </c>
      <c r="DB853" s="105">
        <v>32.514285714285712</v>
      </c>
      <c r="DC853" s="105">
        <v>32.631250000000001</v>
      </c>
      <c r="DD853" s="105">
        <v>33.166666666666671</v>
      </c>
      <c r="DE853" s="105">
        <v>34.564285714285717</v>
      </c>
      <c r="DF853" s="105">
        <v>35.169230769230772</v>
      </c>
      <c r="DG853" s="105">
        <v>35.078571428571429</v>
      </c>
      <c r="DH853" s="105">
        <v>33.487499999999997</v>
      </c>
      <c r="DI853" s="105">
        <v>31.537500000000001</v>
      </c>
      <c r="DJ853" s="105">
        <v>31.74666666666667</v>
      </c>
    </row>
    <row r="854" spans="1:114" s="49" customFormat="1" ht="15" customHeight="1" thickTop="1" thickBot="1" x14ac:dyDescent="0.3">
      <c r="A854" s="51"/>
      <c r="B854" s="51"/>
      <c r="C854" s="52"/>
      <c r="D854" s="53"/>
      <c r="E854" s="53"/>
      <c r="F854" s="97" t="s">
        <v>1380</v>
      </c>
      <c r="G854" s="55"/>
      <c r="H854" s="54"/>
      <c r="I854" s="145"/>
      <c r="J854" s="145"/>
      <c r="K854" s="145"/>
      <c r="L854" s="145"/>
      <c r="M854" s="145"/>
      <c r="N854" s="145"/>
      <c r="O854" s="145"/>
      <c r="P854" s="145"/>
      <c r="Q854" s="145"/>
      <c r="R854" s="145"/>
      <c r="S854" s="145"/>
      <c r="T854" s="145"/>
      <c r="U854" s="145"/>
      <c r="V854" s="145"/>
      <c r="W854" s="145"/>
      <c r="X854" s="145"/>
      <c r="Y854" s="145"/>
      <c r="Z854" s="145"/>
      <c r="AA854" s="145"/>
      <c r="AB854" s="145"/>
      <c r="AC854" s="145"/>
      <c r="AD854" s="145"/>
      <c r="AE854" s="145"/>
      <c r="AF854" s="145"/>
      <c r="AG854" s="145"/>
      <c r="AH854" s="145"/>
      <c r="AI854" s="145"/>
      <c r="AJ854" s="145"/>
      <c r="AK854" s="145"/>
      <c r="AL854" s="145"/>
      <c r="AM854" s="145"/>
      <c r="AN854" s="145"/>
      <c r="AO854" s="146"/>
      <c r="AP854" s="146"/>
      <c r="AQ854" s="147"/>
      <c r="AR854" s="148"/>
      <c r="AS854" s="149"/>
      <c r="AT854" s="148"/>
      <c r="AU854" s="148"/>
      <c r="AV854" s="148"/>
      <c r="AW854" s="212"/>
      <c r="AX854" s="145"/>
      <c r="AY854" s="145"/>
      <c r="AZ854" s="145"/>
      <c r="BA854" s="145"/>
      <c r="BB854" s="145"/>
      <c r="BC854" s="145"/>
      <c r="BD854" s="145"/>
      <c r="BE854" s="145"/>
      <c r="BF854" s="145"/>
      <c r="BG854" s="145"/>
      <c r="BH854" s="145"/>
      <c r="BI854" s="145"/>
      <c r="BJ854" s="145"/>
      <c r="BK854" s="145"/>
      <c r="BL854" s="145"/>
      <c r="BM854" s="145"/>
      <c r="BN854" s="150"/>
      <c r="BO854" s="151"/>
      <c r="BP854" s="146"/>
      <c r="BQ854" s="146"/>
      <c r="BR854" s="152"/>
      <c r="BS854" s="147"/>
      <c r="BT854" s="148"/>
      <c r="BU854" s="148"/>
      <c r="BV854" s="148"/>
      <c r="BW854" s="153"/>
      <c r="BX854" s="184"/>
      <c r="BY854" s="212"/>
      <c r="BZ854" s="212"/>
      <c r="CA854" s="212"/>
      <c r="CB854" s="212"/>
      <c r="CC854" s="212"/>
      <c r="CD854" s="212"/>
      <c r="CE854" s="212"/>
      <c r="CF854" s="212"/>
      <c r="CG854" s="212"/>
      <c r="CH854" s="212"/>
      <c r="CI854" s="212"/>
      <c r="CJ854" s="212"/>
      <c r="CL854" s="127"/>
      <c r="CM854" s="127"/>
      <c r="CN854" s="127"/>
      <c r="CO854" s="127"/>
      <c r="CP854" s="127"/>
      <c r="CQ854" s="127"/>
      <c r="CR854" s="127"/>
      <c r="CS854" s="127"/>
      <c r="CT854" s="127"/>
      <c r="CU854" s="127"/>
      <c r="CV854" s="127"/>
      <c r="CW854" s="127"/>
      <c r="CY854" s="153"/>
      <c r="CZ854" s="153"/>
      <c r="DA854" s="128"/>
      <c r="DB854" s="128"/>
      <c r="DC854" s="128"/>
      <c r="DD854" s="128"/>
      <c r="DE854" s="128"/>
      <c r="DF854" s="128"/>
      <c r="DG854" s="128"/>
      <c r="DH854" s="128"/>
      <c r="DI854" s="128"/>
      <c r="DJ854" s="128"/>
    </row>
    <row r="855" spans="1:114" ht="15" customHeight="1" thickTop="1" x14ac:dyDescent="0.25">
      <c r="A855" s="70">
        <v>-74.483555559999999</v>
      </c>
      <c r="B855" s="70">
        <v>3.9869722200000002</v>
      </c>
      <c r="C855" s="71">
        <v>1900</v>
      </c>
      <c r="D855" s="56">
        <v>21190090</v>
      </c>
      <c r="E855" s="56"/>
      <c r="F855" s="206" t="s">
        <v>141</v>
      </c>
      <c r="G855" s="82" t="s">
        <v>133</v>
      </c>
      <c r="H855" s="82" t="s">
        <v>1381</v>
      </c>
      <c r="I855" s="129" t="s">
        <v>1539</v>
      </c>
      <c r="J855" s="129" t="s">
        <v>1539</v>
      </c>
      <c r="K855" s="129" t="s">
        <v>1539</v>
      </c>
      <c r="L855" s="129" t="s">
        <v>1539</v>
      </c>
      <c r="M855" s="129" t="s">
        <v>1539</v>
      </c>
      <c r="N855" s="129" t="s">
        <v>1539</v>
      </c>
      <c r="O855" s="129" t="s">
        <v>1539</v>
      </c>
      <c r="P855" s="129" t="s">
        <v>1539</v>
      </c>
      <c r="Q855" s="129" t="s">
        <v>1539</v>
      </c>
      <c r="R855" s="129" t="s">
        <v>1539</v>
      </c>
      <c r="S855" s="129" t="s">
        <v>1539</v>
      </c>
      <c r="T855" s="129" t="s">
        <v>1539</v>
      </c>
      <c r="U855" s="129" t="s">
        <v>1539</v>
      </c>
      <c r="V855" s="129" t="s">
        <v>1539</v>
      </c>
      <c r="W855" s="129" t="s">
        <v>1539</v>
      </c>
      <c r="X855" s="129" t="s">
        <v>1539</v>
      </c>
      <c r="Y855" s="129" t="s">
        <v>1539</v>
      </c>
      <c r="Z855" s="129" t="s">
        <v>1539</v>
      </c>
      <c r="AA855" s="129" t="s">
        <v>1539</v>
      </c>
      <c r="AB855" s="129" t="s">
        <v>1539</v>
      </c>
      <c r="AC855" s="129" t="s">
        <v>1539</v>
      </c>
      <c r="AD855" s="129" t="s">
        <v>1539</v>
      </c>
      <c r="AE855" s="129" t="s">
        <v>1539</v>
      </c>
      <c r="AF855" s="129" t="s">
        <v>1539</v>
      </c>
      <c r="AG855" s="129" t="s">
        <v>1539</v>
      </c>
      <c r="AH855" s="129" t="s">
        <v>1539</v>
      </c>
      <c r="AI855" s="129" t="s">
        <v>1539</v>
      </c>
      <c r="AJ855" s="129" t="s">
        <v>1539</v>
      </c>
      <c r="AK855" s="129" t="s">
        <v>1539</v>
      </c>
      <c r="AL855" s="129" t="s">
        <v>1539</v>
      </c>
      <c r="AM855" s="129"/>
      <c r="AN855" s="130"/>
      <c r="AO855" s="131"/>
      <c r="AQ855" s="132"/>
      <c r="AR855" s="99"/>
      <c r="AS855" s="133"/>
      <c r="AT855" s="134"/>
      <c r="AU855" s="135" t="s">
        <v>1539</v>
      </c>
      <c r="AV855" s="136"/>
      <c r="AW855" s="140"/>
      <c r="AX855" s="129" t="s">
        <v>1539</v>
      </c>
      <c r="AY855" s="129" t="s">
        <v>1539</v>
      </c>
      <c r="AZ855" s="129" t="s">
        <v>1539</v>
      </c>
      <c r="BA855" s="129" t="s">
        <v>1539</v>
      </c>
      <c r="BB855" s="129" t="s">
        <v>1539</v>
      </c>
      <c r="BC855" s="129" t="s">
        <v>1539</v>
      </c>
      <c r="BD855" s="129" t="s">
        <v>1539</v>
      </c>
      <c r="BE855" s="129"/>
      <c r="BF855" s="129"/>
      <c r="BG855" s="129"/>
      <c r="BH855" s="129"/>
      <c r="BI855" s="129"/>
      <c r="BJ855" s="129"/>
      <c r="BK855" s="129"/>
      <c r="BL855" s="129"/>
      <c r="BM855" s="129"/>
      <c r="BN855" s="137"/>
      <c r="BO855" s="138"/>
      <c r="BP855" s="131"/>
      <c r="BQ855" s="99"/>
      <c r="BR855" s="139"/>
      <c r="BS855" s="132"/>
      <c r="BT855" s="99"/>
      <c r="BU855" s="134"/>
      <c r="BV855" s="135" t="s">
        <v>1539</v>
      </c>
      <c r="BW855" s="116"/>
      <c r="BY855" s="140" t="s">
        <v>1539</v>
      </c>
      <c r="BZ855" s="140" t="s">
        <v>1539</v>
      </c>
      <c r="CA855" s="140" t="s">
        <v>1539</v>
      </c>
      <c r="CB855" s="140" t="s">
        <v>1539</v>
      </c>
      <c r="CC855" s="140" t="s">
        <v>1539</v>
      </c>
      <c r="CD855" s="140" t="s">
        <v>1539</v>
      </c>
      <c r="CE855" s="140" t="s">
        <v>1539</v>
      </c>
      <c r="CF855" s="140" t="s">
        <v>1539</v>
      </c>
      <c r="CG855" s="140" t="s">
        <v>1539</v>
      </c>
      <c r="CH855" s="140" t="s">
        <v>1539</v>
      </c>
      <c r="CI855" s="140" t="s">
        <v>1539</v>
      </c>
      <c r="CJ855" s="140" t="s">
        <v>1539</v>
      </c>
      <c r="CL855" s="140"/>
      <c r="CM855" s="140"/>
      <c r="CN855" s="140"/>
      <c r="CO855" s="140"/>
      <c r="CP855" s="140"/>
      <c r="CQ855" s="140"/>
      <c r="CR855" s="140"/>
      <c r="CS855" s="140"/>
      <c r="CT855" s="140"/>
      <c r="CU855" s="140"/>
      <c r="CV855" s="140"/>
      <c r="CW855" s="140"/>
      <c r="CY855" s="105"/>
      <c r="CZ855" s="105"/>
      <c r="DA855" s="105"/>
      <c r="DB855" s="105"/>
      <c r="DC855" s="105"/>
      <c r="DD855" s="105"/>
      <c r="DE855" s="105"/>
      <c r="DF855" s="105"/>
      <c r="DG855" s="105"/>
      <c r="DH855" s="105"/>
      <c r="DI855" s="105"/>
      <c r="DJ855" s="105"/>
    </row>
    <row r="856" spans="1:114" ht="15" customHeight="1" x14ac:dyDescent="0.25">
      <c r="A856" s="70">
        <v>-74.494777780000007</v>
      </c>
      <c r="B856" s="70">
        <v>5.3521944399999999</v>
      </c>
      <c r="C856" s="71">
        <v>1270</v>
      </c>
      <c r="D856" s="56">
        <v>23060110</v>
      </c>
      <c r="E856" s="56"/>
      <c r="F856" s="208" t="s">
        <v>1382</v>
      </c>
      <c r="G856" s="82" t="s">
        <v>133</v>
      </c>
      <c r="H856" s="82" t="s">
        <v>1383</v>
      </c>
      <c r="I856" s="129" t="s">
        <v>1539</v>
      </c>
      <c r="J856" s="129" t="s">
        <v>1539</v>
      </c>
      <c r="K856" s="129" t="s">
        <v>1539</v>
      </c>
      <c r="L856" s="129" t="s">
        <v>1539</v>
      </c>
      <c r="M856" s="129" t="s">
        <v>1539</v>
      </c>
      <c r="N856" s="129" t="s">
        <v>1539</v>
      </c>
      <c r="O856" s="129" t="s">
        <v>1539</v>
      </c>
      <c r="P856" s="129" t="s">
        <v>1539</v>
      </c>
      <c r="Q856" s="129" t="s">
        <v>1539</v>
      </c>
      <c r="R856" s="129" t="s">
        <v>1539</v>
      </c>
      <c r="S856" s="129" t="s">
        <v>1539</v>
      </c>
      <c r="T856" s="129" t="s">
        <v>1539</v>
      </c>
      <c r="U856" s="129" t="s">
        <v>1539</v>
      </c>
      <c r="V856" s="129" t="s">
        <v>1539</v>
      </c>
      <c r="W856" s="129" t="s">
        <v>1539</v>
      </c>
      <c r="X856" s="129" t="s">
        <v>1539</v>
      </c>
      <c r="Y856" s="129" t="s">
        <v>1539</v>
      </c>
      <c r="Z856" s="129" t="s">
        <v>1539</v>
      </c>
      <c r="AA856" s="129" t="s">
        <v>1539</v>
      </c>
      <c r="AB856" s="129" t="s">
        <v>1539</v>
      </c>
      <c r="AC856" s="129" t="s">
        <v>1539</v>
      </c>
      <c r="AD856" s="129" t="s">
        <v>1539</v>
      </c>
      <c r="AE856" s="129" t="s">
        <v>1539</v>
      </c>
      <c r="AF856" s="129" t="s">
        <v>1539</v>
      </c>
      <c r="AG856" s="129" t="s">
        <v>1539</v>
      </c>
      <c r="AH856" s="129" t="s">
        <v>1539</v>
      </c>
      <c r="AI856" s="129" t="s">
        <v>1539</v>
      </c>
      <c r="AJ856" s="129" t="s">
        <v>1539</v>
      </c>
      <c r="AK856" s="129" t="s">
        <v>1539</v>
      </c>
      <c r="AL856" s="129" t="s">
        <v>1539</v>
      </c>
      <c r="AM856" s="129"/>
      <c r="AN856" s="130"/>
      <c r="AO856" s="131"/>
      <c r="AQ856" s="132"/>
      <c r="AR856" s="99"/>
      <c r="AS856" s="133"/>
      <c r="AT856" s="134"/>
      <c r="AU856" s="135" t="s">
        <v>1539</v>
      </c>
      <c r="AV856" s="136"/>
      <c r="AW856" s="140"/>
      <c r="AX856" s="129" t="s">
        <v>1539</v>
      </c>
      <c r="AY856" s="129" t="s">
        <v>1539</v>
      </c>
      <c r="AZ856" s="129" t="s">
        <v>1539</v>
      </c>
      <c r="BA856" s="129" t="s">
        <v>1539</v>
      </c>
      <c r="BB856" s="129" t="s">
        <v>1539</v>
      </c>
      <c r="BC856" s="129" t="s">
        <v>1539</v>
      </c>
      <c r="BD856" s="129" t="s">
        <v>1539</v>
      </c>
      <c r="BE856" s="129"/>
      <c r="BF856" s="129"/>
      <c r="BG856" s="129"/>
      <c r="BH856" s="129"/>
      <c r="BI856" s="129"/>
      <c r="BJ856" s="129"/>
      <c r="BK856" s="129"/>
      <c r="BL856" s="129"/>
      <c r="BM856" s="129"/>
      <c r="BN856" s="137"/>
      <c r="BO856" s="138"/>
      <c r="BP856" s="131"/>
      <c r="BQ856" s="99"/>
      <c r="BR856" s="139"/>
      <c r="BS856" s="132"/>
      <c r="BT856" s="99"/>
      <c r="BU856" s="134"/>
      <c r="BV856" s="135" t="s">
        <v>1539</v>
      </c>
      <c r="BW856" s="116"/>
      <c r="BY856" s="140" t="s">
        <v>1539</v>
      </c>
      <c r="BZ856" s="140" t="s">
        <v>1539</v>
      </c>
      <c r="CA856" s="140" t="s">
        <v>1539</v>
      </c>
      <c r="CB856" s="140" t="s">
        <v>1539</v>
      </c>
      <c r="CC856" s="140" t="s">
        <v>1539</v>
      </c>
      <c r="CD856" s="140" t="s">
        <v>1539</v>
      </c>
      <c r="CE856" s="140" t="s">
        <v>1539</v>
      </c>
      <c r="CF856" s="140" t="s">
        <v>1539</v>
      </c>
      <c r="CG856" s="140" t="s">
        <v>1539</v>
      </c>
      <c r="CH856" s="140" t="s">
        <v>1539</v>
      </c>
      <c r="CI856" s="140" t="s">
        <v>1539</v>
      </c>
      <c r="CJ856" s="140" t="s">
        <v>1539</v>
      </c>
      <c r="CL856" s="140"/>
      <c r="CM856" s="140"/>
      <c r="CN856" s="140"/>
      <c r="CO856" s="140"/>
      <c r="CP856" s="140"/>
      <c r="CQ856" s="140"/>
      <c r="CR856" s="140"/>
      <c r="CS856" s="140"/>
      <c r="CT856" s="140"/>
      <c r="CU856" s="140"/>
      <c r="CV856" s="140"/>
      <c r="CW856" s="140"/>
      <c r="CY856" s="105"/>
      <c r="CZ856" s="105"/>
      <c r="DA856" s="105"/>
      <c r="DB856" s="105"/>
      <c r="DC856" s="105"/>
      <c r="DD856" s="105"/>
      <c r="DE856" s="105"/>
      <c r="DF856" s="105"/>
      <c r="DG856" s="105"/>
      <c r="DH856" s="105"/>
      <c r="DI856" s="105"/>
      <c r="DJ856" s="105"/>
    </row>
    <row r="857" spans="1:114" ht="15" customHeight="1" x14ac:dyDescent="0.25">
      <c r="A857" s="70">
        <v>-73.92658333</v>
      </c>
      <c r="B857" s="70">
        <v>4.5229166699999999</v>
      </c>
      <c r="C857" s="71">
        <v>1950</v>
      </c>
      <c r="D857" s="56">
        <v>35020280</v>
      </c>
      <c r="E857" s="56"/>
      <c r="F857" s="206" t="s">
        <v>1384</v>
      </c>
      <c r="G857" s="81" t="s">
        <v>133</v>
      </c>
      <c r="H857" s="73" t="s">
        <v>1385</v>
      </c>
      <c r="I857" s="129" t="s">
        <v>1539</v>
      </c>
      <c r="J857" s="129" t="s">
        <v>1539</v>
      </c>
      <c r="K857" s="129" t="s">
        <v>1539</v>
      </c>
      <c r="L857" s="129" t="s">
        <v>1539</v>
      </c>
      <c r="M857" s="129" t="s">
        <v>1539</v>
      </c>
      <c r="N857" s="129" t="s">
        <v>1539</v>
      </c>
      <c r="O857" s="129" t="s">
        <v>1539</v>
      </c>
      <c r="P857" s="129" t="s">
        <v>1539</v>
      </c>
      <c r="Q857" s="129" t="s">
        <v>1539</v>
      </c>
      <c r="R857" s="129" t="s">
        <v>1539</v>
      </c>
      <c r="S857" s="129" t="s">
        <v>1539</v>
      </c>
      <c r="T857" s="129" t="s">
        <v>1539</v>
      </c>
      <c r="U857" s="129" t="s">
        <v>1539</v>
      </c>
      <c r="V857" s="129" t="s">
        <v>1539</v>
      </c>
      <c r="W857" s="129" t="s">
        <v>1539</v>
      </c>
      <c r="X857" s="129" t="s">
        <v>1539</v>
      </c>
      <c r="Y857" s="129" t="s">
        <v>1539</v>
      </c>
      <c r="Z857" s="129" t="s">
        <v>1539</v>
      </c>
      <c r="AA857" s="129" t="s">
        <v>1539</v>
      </c>
      <c r="AB857" s="129" t="s">
        <v>1539</v>
      </c>
      <c r="AC857" s="129" t="s">
        <v>1539</v>
      </c>
      <c r="AD857" s="129" t="s">
        <v>1539</v>
      </c>
      <c r="AE857" s="129" t="s">
        <v>1539</v>
      </c>
      <c r="AF857" s="129" t="s">
        <v>1539</v>
      </c>
      <c r="AG857" s="129" t="s">
        <v>1539</v>
      </c>
      <c r="AH857" s="129" t="s">
        <v>1539</v>
      </c>
      <c r="AI857" s="129" t="s">
        <v>1539</v>
      </c>
      <c r="AJ857" s="129" t="s">
        <v>1539</v>
      </c>
      <c r="AK857" s="129" t="s">
        <v>1539</v>
      </c>
      <c r="AL857" s="129" t="s">
        <v>1539</v>
      </c>
      <c r="AM857" s="129"/>
      <c r="AN857" s="130"/>
      <c r="AO857" s="131"/>
      <c r="AQ857" s="132"/>
      <c r="AR857" s="99"/>
      <c r="AS857" s="133"/>
      <c r="AT857" s="134"/>
      <c r="AU857" s="135" t="s">
        <v>1539</v>
      </c>
      <c r="AV857" s="136"/>
      <c r="AW857" s="140"/>
      <c r="AX857" s="129" t="s">
        <v>1539</v>
      </c>
      <c r="AY857" s="129" t="s">
        <v>1539</v>
      </c>
      <c r="AZ857" s="129" t="s">
        <v>1539</v>
      </c>
      <c r="BA857" s="129" t="s">
        <v>1539</v>
      </c>
      <c r="BB857" s="129" t="s">
        <v>1539</v>
      </c>
      <c r="BC857" s="129" t="s">
        <v>1539</v>
      </c>
      <c r="BD857" s="129" t="s">
        <v>1539</v>
      </c>
      <c r="BE857" s="129"/>
      <c r="BF857" s="129"/>
      <c r="BG857" s="129"/>
      <c r="BH857" s="129"/>
      <c r="BI857" s="129"/>
      <c r="BJ857" s="129"/>
      <c r="BK857" s="129"/>
      <c r="BL857" s="129"/>
      <c r="BM857" s="129"/>
      <c r="BN857" s="137"/>
      <c r="BO857" s="138"/>
      <c r="BP857" s="131"/>
      <c r="BQ857" s="99"/>
      <c r="BR857" s="139"/>
      <c r="BS857" s="132"/>
      <c r="BT857" s="99"/>
      <c r="BU857" s="134"/>
      <c r="BV857" s="135" t="s">
        <v>1539</v>
      </c>
      <c r="BW857" s="116"/>
      <c r="BY857" s="140" t="s">
        <v>1539</v>
      </c>
      <c r="BZ857" s="140" t="s">
        <v>1539</v>
      </c>
      <c r="CA857" s="140" t="s">
        <v>1539</v>
      </c>
      <c r="CB857" s="140" t="s">
        <v>1539</v>
      </c>
      <c r="CC857" s="140" t="s">
        <v>1539</v>
      </c>
      <c r="CD857" s="140" t="s">
        <v>1539</v>
      </c>
      <c r="CE857" s="140" t="s">
        <v>1539</v>
      </c>
      <c r="CF857" s="140" t="s">
        <v>1539</v>
      </c>
      <c r="CG857" s="140" t="s">
        <v>1539</v>
      </c>
      <c r="CH857" s="140" t="s">
        <v>1539</v>
      </c>
      <c r="CI857" s="140" t="s">
        <v>1539</v>
      </c>
      <c r="CJ857" s="140" t="s">
        <v>1539</v>
      </c>
      <c r="CL857" s="140"/>
      <c r="CM857" s="140"/>
      <c r="CN857" s="140"/>
      <c r="CO857" s="140"/>
      <c r="CP857" s="140"/>
      <c r="CQ857" s="140"/>
      <c r="CR857" s="140"/>
      <c r="CS857" s="140"/>
      <c r="CT857" s="140"/>
      <c r="CU857" s="140"/>
      <c r="CV857" s="140"/>
      <c r="CW857" s="140"/>
      <c r="CY857" s="105"/>
      <c r="CZ857" s="105"/>
      <c r="DA857" s="105"/>
      <c r="DB857" s="105"/>
      <c r="DC857" s="105"/>
      <c r="DD857" s="105"/>
      <c r="DE857" s="105"/>
      <c r="DF857" s="105"/>
      <c r="DG857" s="105"/>
      <c r="DH857" s="105"/>
      <c r="DI857" s="105"/>
      <c r="DJ857" s="105"/>
    </row>
    <row r="858" spans="1:114" ht="15" customHeight="1" x14ac:dyDescent="0.25">
      <c r="A858" s="70">
        <v>-74.070305559999994</v>
      </c>
      <c r="B858" s="70">
        <v>4.7011250000000002</v>
      </c>
      <c r="C858" s="71">
        <v>2520</v>
      </c>
      <c r="D858" s="56">
        <v>21201230</v>
      </c>
      <c r="E858" s="56"/>
      <c r="F858" s="206" t="s">
        <v>1386</v>
      </c>
      <c r="G858" s="82" t="s">
        <v>90</v>
      </c>
      <c r="H858" s="82" t="s">
        <v>89</v>
      </c>
      <c r="I858" s="129" t="s">
        <v>1539</v>
      </c>
      <c r="J858" s="129" t="s">
        <v>1539</v>
      </c>
      <c r="K858" s="129" t="s">
        <v>1539</v>
      </c>
      <c r="L858" s="129" t="s">
        <v>1539</v>
      </c>
      <c r="M858" s="129" t="s">
        <v>1539</v>
      </c>
      <c r="N858" s="129" t="s">
        <v>1539</v>
      </c>
      <c r="O858" s="129" t="s">
        <v>1539</v>
      </c>
      <c r="P858" s="129" t="s">
        <v>1539</v>
      </c>
      <c r="Q858" s="129" t="s">
        <v>1539</v>
      </c>
      <c r="R858" s="129" t="s">
        <v>1539</v>
      </c>
      <c r="S858" s="129" t="s">
        <v>1539</v>
      </c>
      <c r="T858" s="129" t="s">
        <v>1539</v>
      </c>
      <c r="U858" s="129" t="s">
        <v>1539</v>
      </c>
      <c r="V858" s="129" t="s">
        <v>1539</v>
      </c>
      <c r="W858" s="129" t="s">
        <v>1539</v>
      </c>
      <c r="X858" s="129" t="s">
        <v>1539</v>
      </c>
      <c r="Y858" s="129" t="s">
        <v>1539</v>
      </c>
      <c r="Z858" s="129" t="s">
        <v>1539</v>
      </c>
      <c r="AA858" s="129" t="s">
        <v>1539</v>
      </c>
      <c r="AB858" s="129" t="s">
        <v>1539</v>
      </c>
      <c r="AC858" s="129" t="s">
        <v>1539</v>
      </c>
      <c r="AD858" s="129" t="s">
        <v>1539</v>
      </c>
      <c r="AE858" s="129" t="s">
        <v>1539</v>
      </c>
      <c r="AF858" s="129"/>
      <c r="AG858" s="129"/>
      <c r="AH858" s="129"/>
      <c r="AI858" s="129"/>
      <c r="AJ858" s="129"/>
      <c r="AK858" s="129"/>
      <c r="AL858" s="129"/>
      <c r="AM858" s="129"/>
      <c r="AN858" s="130"/>
      <c r="AO858" s="131"/>
      <c r="AQ858" s="132"/>
      <c r="AR858" s="99"/>
      <c r="AS858" s="133"/>
      <c r="AT858" s="134"/>
      <c r="AU858" s="135" t="s">
        <v>1539</v>
      </c>
      <c r="AV858" s="136"/>
      <c r="AW858" s="140"/>
      <c r="AX858" s="129" t="s">
        <v>1539</v>
      </c>
      <c r="AY858" s="129" t="s">
        <v>1539</v>
      </c>
      <c r="AZ858" s="129" t="s">
        <v>1539</v>
      </c>
      <c r="BA858" s="129" t="s">
        <v>1539</v>
      </c>
      <c r="BB858" s="129" t="s">
        <v>1539</v>
      </c>
      <c r="BC858" s="129" t="s">
        <v>1539</v>
      </c>
      <c r="BD858" s="129" t="s">
        <v>1539</v>
      </c>
      <c r="BE858" s="129"/>
      <c r="BF858" s="129"/>
      <c r="BG858" s="129"/>
      <c r="BH858" s="129"/>
      <c r="BI858" s="129"/>
      <c r="BJ858" s="129"/>
      <c r="BK858" s="129"/>
      <c r="BL858" s="129"/>
      <c r="BM858" s="129"/>
      <c r="BN858" s="137"/>
      <c r="BO858" s="138"/>
      <c r="BP858" s="131"/>
      <c r="BQ858" s="99"/>
      <c r="BR858" s="139"/>
      <c r="BS858" s="132"/>
      <c r="BT858" s="99"/>
      <c r="BU858" s="134"/>
      <c r="BV858" s="135" t="s">
        <v>1539</v>
      </c>
      <c r="BW858" s="116"/>
      <c r="BY858" s="140" t="s">
        <v>1539</v>
      </c>
      <c r="BZ858" s="140" t="s">
        <v>1539</v>
      </c>
      <c r="CA858" s="140" t="s">
        <v>1539</v>
      </c>
      <c r="CB858" s="140" t="s">
        <v>1539</v>
      </c>
      <c r="CC858" s="140" t="s">
        <v>1539</v>
      </c>
      <c r="CD858" s="140" t="s">
        <v>1539</v>
      </c>
      <c r="CE858" s="140" t="s">
        <v>1539</v>
      </c>
      <c r="CF858" s="140" t="s">
        <v>1539</v>
      </c>
      <c r="CG858" s="140" t="s">
        <v>1539</v>
      </c>
      <c r="CH858" s="140" t="s">
        <v>1539</v>
      </c>
      <c r="CI858" s="140" t="s">
        <v>1539</v>
      </c>
      <c r="CJ858" s="140" t="s">
        <v>1539</v>
      </c>
      <c r="CL858" s="140"/>
      <c r="CM858" s="140"/>
      <c r="CN858" s="140"/>
      <c r="CO858" s="140"/>
      <c r="CP858" s="140"/>
      <c r="CQ858" s="140"/>
      <c r="CR858" s="140"/>
      <c r="CS858" s="140"/>
      <c r="CT858" s="140"/>
      <c r="CU858" s="140"/>
      <c r="CV858" s="140"/>
      <c r="CW858" s="140"/>
      <c r="CY858" s="105"/>
      <c r="CZ858" s="105"/>
      <c r="DA858" s="105"/>
      <c r="DB858" s="105"/>
      <c r="DC858" s="105"/>
      <c r="DD858" s="105"/>
      <c r="DE858" s="105"/>
      <c r="DF858" s="105"/>
      <c r="DG858" s="105"/>
      <c r="DH858" s="105"/>
      <c r="DI858" s="105"/>
      <c r="DJ858" s="105"/>
    </row>
    <row r="859" spans="1:114" ht="15" customHeight="1" x14ac:dyDescent="0.25">
      <c r="A859" s="70">
        <v>-74.45</v>
      </c>
      <c r="B859" s="70">
        <v>4.8499999999999996</v>
      </c>
      <c r="C859" s="71">
        <v>2200</v>
      </c>
      <c r="D859" s="56">
        <v>23065060</v>
      </c>
      <c r="E859" s="56"/>
      <c r="F859" s="208" t="s">
        <v>1387</v>
      </c>
      <c r="G859" s="82" t="s">
        <v>133</v>
      </c>
      <c r="H859" s="82" t="s">
        <v>1388</v>
      </c>
      <c r="I859" s="129" t="s">
        <v>1539</v>
      </c>
      <c r="J859" s="129" t="s">
        <v>1539</v>
      </c>
      <c r="K859" s="129" t="s">
        <v>1539</v>
      </c>
      <c r="L859" s="129" t="s">
        <v>1539</v>
      </c>
      <c r="M859" s="129" t="s">
        <v>1539</v>
      </c>
      <c r="N859" s="129" t="s">
        <v>1539</v>
      </c>
      <c r="O859" s="129" t="s">
        <v>1539</v>
      </c>
      <c r="P859" s="129" t="s">
        <v>1539</v>
      </c>
      <c r="Q859" s="129" t="s">
        <v>1539</v>
      </c>
      <c r="R859" s="129" t="s">
        <v>1539</v>
      </c>
      <c r="S859" s="129" t="s">
        <v>1539</v>
      </c>
      <c r="T859" s="129" t="s">
        <v>1539</v>
      </c>
      <c r="U859" s="129" t="s">
        <v>1539</v>
      </c>
      <c r="V859" s="129" t="s">
        <v>1539</v>
      </c>
      <c r="W859" s="129" t="s">
        <v>1539</v>
      </c>
      <c r="X859" s="129" t="s">
        <v>1539</v>
      </c>
      <c r="Y859" s="129" t="s">
        <v>1539</v>
      </c>
      <c r="Z859" s="129" t="s">
        <v>1539</v>
      </c>
      <c r="AA859" s="129" t="s">
        <v>1539</v>
      </c>
      <c r="AB859" s="129" t="s">
        <v>1539</v>
      </c>
      <c r="AC859" s="129" t="s">
        <v>1539</v>
      </c>
      <c r="AD859" s="129" t="s">
        <v>1539</v>
      </c>
      <c r="AE859" s="129" t="s">
        <v>1539</v>
      </c>
      <c r="AF859" s="129"/>
      <c r="AG859" s="129"/>
      <c r="AH859" s="129"/>
      <c r="AI859" s="129"/>
      <c r="AJ859" s="129"/>
      <c r="AK859" s="129"/>
      <c r="AL859" s="129"/>
      <c r="AM859" s="129"/>
      <c r="AN859" s="130"/>
      <c r="AO859" s="131"/>
      <c r="AQ859" s="132"/>
      <c r="AR859" s="99"/>
      <c r="AS859" s="133"/>
      <c r="AT859" s="134"/>
      <c r="AU859" s="135" t="s">
        <v>1539</v>
      </c>
      <c r="AV859" s="136"/>
      <c r="AW859" s="140"/>
      <c r="AX859" s="129" t="s">
        <v>1539</v>
      </c>
      <c r="AY859" s="129" t="s">
        <v>1539</v>
      </c>
      <c r="AZ859" s="129" t="s">
        <v>1539</v>
      </c>
      <c r="BA859" s="129" t="s">
        <v>1539</v>
      </c>
      <c r="BB859" s="129" t="s">
        <v>1539</v>
      </c>
      <c r="BC859" s="129" t="s">
        <v>1539</v>
      </c>
      <c r="BD859" s="129" t="s">
        <v>1539</v>
      </c>
      <c r="BE859" s="129"/>
      <c r="BF859" s="129"/>
      <c r="BG859" s="129"/>
      <c r="BH859" s="129"/>
      <c r="BI859" s="129"/>
      <c r="BJ859" s="129"/>
      <c r="BK859" s="129"/>
      <c r="BL859" s="129"/>
      <c r="BM859" s="129"/>
      <c r="BN859" s="137"/>
      <c r="BO859" s="138"/>
      <c r="BP859" s="131"/>
      <c r="BQ859" s="99"/>
      <c r="BR859" s="139"/>
      <c r="BS859" s="132"/>
      <c r="BT859" s="99"/>
      <c r="BU859" s="134"/>
      <c r="BV859" s="135" t="s">
        <v>1539</v>
      </c>
      <c r="BW859" s="116"/>
      <c r="BY859" s="140" t="s">
        <v>1539</v>
      </c>
      <c r="BZ859" s="140" t="s">
        <v>1539</v>
      </c>
      <c r="CA859" s="140" t="s">
        <v>1539</v>
      </c>
      <c r="CB859" s="140" t="s">
        <v>1539</v>
      </c>
      <c r="CC859" s="140" t="s">
        <v>1539</v>
      </c>
      <c r="CD859" s="140" t="s">
        <v>1539</v>
      </c>
      <c r="CE859" s="140" t="s">
        <v>1539</v>
      </c>
      <c r="CF859" s="140" t="s">
        <v>1539</v>
      </c>
      <c r="CG859" s="140" t="s">
        <v>1539</v>
      </c>
      <c r="CH859" s="140" t="s">
        <v>1539</v>
      </c>
      <c r="CI859" s="140" t="s">
        <v>1539</v>
      </c>
      <c r="CJ859" s="140" t="s">
        <v>1539</v>
      </c>
      <c r="CL859" s="140">
        <v>20.673684210526311</v>
      </c>
      <c r="CM859" s="140">
        <v>21.494736842105262</v>
      </c>
      <c r="CN859" s="140">
        <v>21.43</v>
      </c>
      <c r="CO859" s="140">
        <v>20.844444444444441</v>
      </c>
      <c r="CP859" s="140">
        <v>20.77</v>
      </c>
      <c r="CQ859" s="140">
        <v>20.342857142857142</v>
      </c>
      <c r="CR859" s="140">
        <v>20.647619047619049</v>
      </c>
      <c r="CS859" s="140">
        <v>21.285714285714281</v>
      </c>
      <c r="CT859" s="140">
        <v>21.49523809523809</v>
      </c>
      <c r="CU859" s="140">
        <v>20.99</v>
      </c>
      <c r="CV859" s="140">
        <v>20.62857142857143</v>
      </c>
      <c r="CW859" s="140">
        <v>20.62</v>
      </c>
      <c r="CY859" s="105">
        <v>18.96842105263158</v>
      </c>
      <c r="CZ859" s="105">
        <v>19.242105263157899</v>
      </c>
      <c r="DA859" s="105">
        <v>19.12</v>
      </c>
      <c r="DB859" s="105">
        <v>18.922222222222221</v>
      </c>
      <c r="DC859" s="105">
        <v>18.765000000000001</v>
      </c>
      <c r="DD859" s="105">
        <v>18.452380952380949</v>
      </c>
      <c r="DE859" s="105">
        <v>18.414285714285722</v>
      </c>
      <c r="DF859" s="105">
        <v>19.06190476190476</v>
      </c>
      <c r="DG859" s="105">
        <v>19.209523809523809</v>
      </c>
      <c r="DH859" s="105">
        <v>18.905000000000001</v>
      </c>
      <c r="DI859" s="105">
        <v>18.542857142857141</v>
      </c>
      <c r="DJ859" s="105">
        <v>18.594999999999999</v>
      </c>
    </row>
    <row r="860" spans="1:114" ht="15" customHeight="1" x14ac:dyDescent="0.25">
      <c r="A860" s="70">
        <v>-74.031111109999998</v>
      </c>
      <c r="B860" s="70">
        <v>4.8131666700000002</v>
      </c>
      <c r="C860" s="71">
        <v>2700</v>
      </c>
      <c r="D860" s="56">
        <v>21206690</v>
      </c>
      <c r="E860" s="56"/>
      <c r="F860" s="206" t="s">
        <v>1389</v>
      </c>
      <c r="G860" s="82" t="s">
        <v>90</v>
      </c>
      <c r="H860" s="82" t="s">
        <v>89</v>
      </c>
      <c r="I860" s="129" t="s">
        <v>1539</v>
      </c>
      <c r="J860" s="129" t="s">
        <v>1539</v>
      </c>
      <c r="K860" s="129" t="s">
        <v>1539</v>
      </c>
      <c r="L860" s="129" t="s">
        <v>1539</v>
      </c>
      <c r="M860" s="129" t="s">
        <v>1539</v>
      </c>
      <c r="N860" s="129" t="s">
        <v>1539</v>
      </c>
      <c r="O860" s="129" t="s">
        <v>1539</v>
      </c>
      <c r="P860" s="129" t="s">
        <v>1539</v>
      </c>
      <c r="Q860" s="129" t="s">
        <v>1539</v>
      </c>
      <c r="R860" s="129" t="s">
        <v>1539</v>
      </c>
      <c r="S860" s="129" t="s">
        <v>1539</v>
      </c>
      <c r="T860" s="129" t="s">
        <v>1539</v>
      </c>
      <c r="U860" s="129" t="s">
        <v>1539</v>
      </c>
      <c r="V860" s="129" t="s">
        <v>1539</v>
      </c>
      <c r="W860" s="129" t="s">
        <v>1539</v>
      </c>
      <c r="X860" s="129" t="s">
        <v>1539</v>
      </c>
      <c r="Y860" s="129" t="s">
        <v>1539</v>
      </c>
      <c r="Z860" s="129" t="s">
        <v>1539</v>
      </c>
      <c r="AA860" s="129" t="s">
        <v>1539</v>
      </c>
      <c r="AB860" s="129" t="s">
        <v>1539</v>
      </c>
      <c r="AC860" s="129" t="s">
        <v>1539</v>
      </c>
      <c r="AD860" s="129" t="s">
        <v>1539</v>
      </c>
      <c r="AE860" s="129" t="s">
        <v>1539</v>
      </c>
      <c r="AF860" s="129" t="s">
        <v>1539</v>
      </c>
      <c r="AG860" s="129" t="s">
        <v>1539</v>
      </c>
      <c r="AH860" s="129" t="s">
        <v>1539</v>
      </c>
      <c r="AI860" s="129" t="s">
        <v>1539</v>
      </c>
      <c r="AJ860" s="129" t="s">
        <v>1539</v>
      </c>
      <c r="AK860" s="129" t="s">
        <v>1539</v>
      </c>
      <c r="AL860" s="129" t="s">
        <v>1539</v>
      </c>
      <c r="AM860" s="129"/>
      <c r="AN860" s="130"/>
      <c r="AO860" s="131"/>
      <c r="AQ860" s="132"/>
      <c r="AR860" s="99"/>
      <c r="AS860" s="133"/>
      <c r="AT860" s="134"/>
      <c r="AU860" s="135" t="s">
        <v>1539</v>
      </c>
      <c r="AV860" s="136"/>
      <c r="AW860" s="140"/>
      <c r="AX860" s="129" t="s">
        <v>1539</v>
      </c>
      <c r="AY860" s="129" t="s">
        <v>1539</v>
      </c>
      <c r="AZ860" s="129" t="s">
        <v>1539</v>
      </c>
      <c r="BA860" s="129" t="s">
        <v>1539</v>
      </c>
      <c r="BB860" s="129" t="s">
        <v>1539</v>
      </c>
      <c r="BC860" s="129" t="s">
        <v>1539</v>
      </c>
      <c r="BD860" s="129" t="s">
        <v>1539</v>
      </c>
      <c r="BE860" s="129"/>
      <c r="BF860" s="129"/>
      <c r="BG860" s="129"/>
      <c r="BH860" s="129"/>
      <c r="BI860" s="129"/>
      <c r="BJ860" s="129"/>
      <c r="BK860" s="129"/>
      <c r="BL860" s="129"/>
      <c r="BM860" s="129"/>
      <c r="BN860" s="137"/>
      <c r="BO860" s="138"/>
      <c r="BP860" s="131"/>
      <c r="BQ860" s="99"/>
      <c r="BR860" s="139"/>
      <c r="BS860" s="132"/>
      <c r="BT860" s="99"/>
      <c r="BU860" s="134"/>
      <c r="BV860" s="135" t="s">
        <v>1539</v>
      </c>
      <c r="BW860" s="116"/>
      <c r="BY860" s="140" t="s">
        <v>1539</v>
      </c>
      <c r="BZ860" s="140" t="s">
        <v>1539</v>
      </c>
      <c r="CA860" s="140" t="s">
        <v>1539</v>
      </c>
      <c r="CB860" s="140" t="s">
        <v>1539</v>
      </c>
      <c r="CC860" s="140" t="s">
        <v>1539</v>
      </c>
      <c r="CD860" s="140" t="s">
        <v>1539</v>
      </c>
      <c r="CE860" s="140" t="s">
        <v>1539</v>
      </c>
      <c r="CF860" s="140" t="s">
        <v>1539</v>
      </c>
      <c r="CG860" s="140" t="s">
        <v>1539</v>
      </c>
      <c r="CH860" s="140" t="s">
        <v>1539</v>
      </c>
      <c r="CI860" s="140" t="s">
        <v>1539</v>
      </c>
      <c r="CJ860" s="140" t="s">
        <v>1539</v>
      </c>
      <c r="CL860" s="140"/>
      <c r="CM860" s="140"/>
      <c r="CN860" s="140"/>
      <c r="CO860" s="140"/>
      <c r="CP860" s="140"/>
      <c r="CQ860" s="140"/>
      <c r="CR860" s="140"/>
      <c r="CS860" s="140"/>
      <c r="CT860" s="140"/>
      <c r="CU860" s="140"/>
      <c r="CV860" s="140"/>
      <c r="CW860" s="140"/>
      <c r="CY860" s="105"/>
      <c r="CZ860" s="105"/>
      <c r="DA860" s="105"/>
      <c r="DB860" s="105"/>
      <c r="DC860" s="105"/>
      <c r="DD860" s="105"/>
      <c r="DE860" s="105"/>
      <c r="DF860" s="105"/>
      <c r="DG860" s="105"/>
      <c r="DH860" s="105"/>
      <c r="DI860" s="105"/>
      <c r="DJ860" s="105"/>
    </row>
    <row r="861" spans="1:114" ht="15" customHeight="1" x14ac:dyDescent="0.25">
      <c r="A861" s="70">
        <v>-72.75</v>
      </c>
      <c r="B861" s="70">
        <v>-1.433333</v>
      </c>
      <c r="C861" s="71">
        <v>160</v>
      </c>
      <c r="D861" s="56">
        <v>47075010</v>
      </c>
      <c r="E861" s="56"/>
      <c r="F861" s="206" t="s">
        <v>1390</v>
      </c>
      <c r="G861" s="82" t="s">
        <v>127</v>
      </c>
      <c r="H861" s="82" t="s">
        <v>1391</v>
      </c>
      <c r="I861" s="129">
        <v>36</v>
      </c>
      <c r="J861" s="129">
        <v>34.799999999999997</v>
      </c>
      <c r="K861" s="129">
        <v>34.6</v>
      </c>
      <c r="L861" s="129">
        <v>35.4</v>
      </c>
      <c r="M861" s="129">
        <v>34.799999999999997</v>
      </c>
      <c r="N861" s="129">
        <v>35.6</v>
      </c>
      <c r="O861" s="129">
        <v>35.799999999999997</v>
      </c>
      <c r="P861" s="129">
        <v>35.799999999999997</v>
      </c>
      <c r="Q861" s="129">
        <v>35.200000000000003</v>
      </c>
      <c r="R861" s="129">
        <v>33</v>
      </c>
      <c r="S861" s="129">
        <v>33.799999999999997</v>
      </c>
      <c r="T861" s="129" t="s">
        <v>1539</v>
      </c>
      <c r="U861" s="129">
        <v>34.6</v>
      </c>
      <c r="V861" s="129" t="s">
        <v>1539</v>
      </c>
      <c r="W861" s="129" t="s">
        <v>1539</v>
      </c>
      <c r="X861" s="129">
        <v>32</v>
      </c>
      <c r="Y861" s="129">
        <v>34.6</v>
      </c>
      <c r="Z861" s="129">
        <v>35</v>
      </c>
      <c r="AA861" s="129">
        <v>34.6</v>
      </c>
      <c r="AB861" s="129" t="s">
        <v>1539</v>
      </c>
      <c r="AC861" s="129">
        <v>34.4</v>
      </c>
      <c r="AD861" s="129">
        <v>32</v>
      </c>
      <c r="AE861" s="129" t="s">
        <v>1539</v>
      </c>
      <c r="AF861" s="129" t="s">
        <v>1539</v>
      </c>
      <c r="AG861" s="129" t="s">
        <v>1539</v>
      </c>
      <c r="AH861" s="129" t="s">
        <v>1539</v>
      </c>
      <c r="AI861" s="129" t="s">
        <v>1539</v>
      </c>
      <c r="AJ861" s="129" t="s">
        <v>1539</v>
      </c>
      <c r="AK861" s="129" t="s">
        <v>1539</v>
      </c>
      <c r="AL861" s="129" t="s">
        <v>1539</v>
      </c>
      <c r="AM861" s="129"/>
      <c r="AN861" s="130">
        <f>+LOOKUP(1000,I861:AM861)</f>
        <v>32</v>
      </c>
      <c r="AO861" s="131"/>
      <c r="AQ861" s="132"/>
      <c r="AR861" s="99"/>
      <c r="AS861" s="133"/>
      <c r="AT861" s="134">
        <f>+MAX(I861:AM861)</f>
        <v>36</v>
      </c>
      <c r="AU861" s="135" t="s">
        <v>1539</v>
      </c>
      <c r="AV861" s="136"/>
      <c r="AW861" s="140"/>
      <c r="AX861" s="129" t="s">
        <v>1539</v>
      </c>
      <c r="AY861" s="129" t="s">
        <v>1539</v>
      </c>
      <c r="AZ861" s="129" t="s">
        <v>1539</v>
      </c>
      <c r="BA861" s="129" t="s">
        <v>1539</v>
      </c>
      <c r="BB861" s="129" t="s">
        <v>1539</v>
      </c>
      <c r="BC861" s="129" t="s">
        <v>1539</v>
      </c>
      <c r="BD861" s="129" t="s">
        <v>1539</v>
      </c>
      <c r="BE861" s="129"/>
      <c r="BF861" s="129"/>
      <c r="BG861" s="129"/>
      <c r="BH861" s="129"/>
      <c r="BI861" s="129"/>
      <c r="BJ861" s="129"/>
      <c r="BK861" s="129"/>
      <c r="BL861" s="129"/>
      <c r="BM861" s="129"/>
      <c r="BN861" s="137"/>
      <c r="BO861" s="138"/>
      <c r="BP861" s="131"/>
      <c r="BQ861" s="99"/>
      <c r="BR861" s="139"/>
      <c r="BS861" s="132"/>
      <c r="BT861" s="99"/>
      <c r="BU861" s="134"/>
      <c r="BV861" s="135" t="s">
        <v>1539</v>
      </c>
      <c r="BW861" s="116"/>
      <c r="BY861" s="140" t="s">
        <v>1539</v>
      </c>
      <c r="BZ861" s="140" t="s">
        <v>1539</v>
      </c>
      <c r="CA861" s="140" t="s">
        <v>1539</v>
      </c>
      <c r="CB861" s="140" t="s">
        <v>1539</v>
      </c>
      <c r="CC861" s="140" t="s">
        <v>1539</v>
      </c>
      <c r="CD861" s="140" t="s">
        <v>1539</v>
      </c>
      <c r="CE861" s="140" t="s">
        <v>1539</v>
      </c>
      <c r="CF861" s="140" t="s">
        <v>1539</v>
      </c>
      <c r="CG861" s="140" t="s">
        <v>1539</v>
      </c>
      <c r="CH861" s="140" t="s">
        <v>1539</v>
      </c>
      <c r="CI861" s="140" t="s">
        <v>1539</v>
      </c>
      <c r="CJ861" s="140" t="s">
        <v>1539</v>
      </c>
      <c r="CL861" s="140"/>
      <c r="CM861" s="140"/>
      <c r="CN861" s="140"/>
      <c r="CO861" s="140"/>
      <c r="CP861" s="140"/>
      <c r="CQ861" s="140"/>
      <c r="CR861" s="140"/>
      <c r="CS861" s="140"/>
      <c r="CT861" s="140"/>
      <c r="CU861" s="140"/>
      <c r="CV861" s="140"/>
      <c r="CW861" s="140"/>
      <c r="CY861" s="105"/>
      <c r="CZ861" s="105"/>
      <c r="DA861" s="105"/>
      <c r="DB861" s="105"/>
      <c r="DC861" s="105"/>
      <c r="DD861" s="105"/>
      <c r="DE861" s="105"/>
      <c r="DF861" s="105"/>
      <c r="DG861" s="105"/>
      <c r="DH861" s="105"/>
      <c r="DI861" s="105"/>
      <c r="DJ861" s="105"/>
    </row>
    <row r="862" spans="1:114" ht="15" customHeight="1" x14ac:dyDescent="0.25">
      <c r="A862" s="70">
        <v>-73.646472220000007</v>
      </c>
      <c r="B862" s="70">
        <v>4.83038889</v>
      </c>
      <c r="C862" s="71">
        <v>1752</v>
      </c>
      <c r="D862" s="56">
        <v>35065010</v>
      </c>
      <c r="E862" s="56"/>
      <c r="F862" s="208" t="s">
        <v>1392</v>
      </c>
      <c r="G862" s="81" t="s">
        <v>133</v>
      </c>
      <c r="H862" s="73" t="s">
        <v>1393</v>
      </c>
      <c r="I862" s="129" t="s">
        <v>1539</v>
      </c>
      <c r="J862" s="129" t="s">
        <v>1539</v>
      </c>
      <c r="K862" s="129" t="s">
        <v>1539</v>
      </c>
      <c r="L862" s="129" t="s">
        <v>1539</v>
      </c>
      <c r="M862" s="129" t="s">
        <v>1539</v>
      </c>
      <c r="N862" s="129" t="s">
        <v>1539</v>
      </c>
      <c r="O862" s="129" t="s">
        <v>1539</v>
      </c>
      <c r="P862" s="129" t="s">
        <v>1539</v>
      </c>
      <c r="Q862" s="129" t="s">
        <v>1539</v>
      </c>
      <c r="R862" s="129" t="s">
        <v>1539</v>
      </c>
      <c r="S862" s="129" t="s">
        <v>1539</v>
      </c>
      <c r="T862" s="129" t="s">
        <v>1539</v>
      </c>
      <c r="U862" s="129" t="s">
        <v>1539</v>
      </c>
      <c r="V862" s="129" t="s">
        <v>1539</v>
      </c>
      <c r="W862" s="129" t="s">
        <v>1539</v>
      </c>
      <c r="X862" s="129" t="s">
        <v>1539</v>
      </c>
      <c r="Y862" s="129" t="s">
        <v>1539</v>
      </c>
      <c r="Z862" s="129" t="s">
        <v>1539</v>
      </c>
      <c r="AA862" s="129" t="s">
        <v>1539</v>
      </c>
      <c r="AB862" s="129" t="s">
        <v>1539</v>
      </c>
      <c r="AC862" s="129" t="s">
        <v>1539</v>
      </c>
      <c r="AD862" s="129" t="s">
        <v>1539</v>
      </c>
      <c r="AE862" s="129" t="s">
        <v>1539</v>
      </c>
      <c r="AF862" s="129" t="s">
        <v>1539</v>
      </c>
      <c r="AG862" s="129" t="s">
        <v>1539</v>
      </c>
      <c r="AH862" s="129" t="s">
        <v>1539</v>
      </c>
      <c r="AI862" s="129" t="s">
        <v>1539</v>
      </c>
      <c r="AJ862" s="129" t="s">
        <v>1539</v>
      </c>
      <c r="AK862" s="129" t="s">
        <v>1539</v>
      </c>
      <c r="AL862" s="129" t="s">
        <v>1539</v>
      </c>
      <c r="AM862" s="129"/>
      <c r="AN862" s="130"/>
      <c r="AO862" s="131"/>
      <c r="AQ862" s="132"/>
      <c r="AR862" s="99"/>
      <c r="AS862" s="133"/>
      <c r="AT862" s="134"/>
      <c r="AU862" s="135" t="s">
        <v>1539</v>
      </c>
      <c r="AV862" s="136"/>
      <c r="AW862" s="140"/>
      <c r="AX862" s="129" t="s">
        <v>1539</v>
      </c>
      <c r="AY862" s="129" t="s">
        <v>1539</v>
      </c>
      <c r="AZ862" s="129" t="s">
        <v>1539</v>
      </c>
      <c r="BA862" s="129" t="s">
        <v>1539</v>
      </c>
      <c r="BB862" s="129" t="s">
        <v>1539</v>
      </c>
      <c r="BC862" s="129" t="s">
        <v>1539</v>
      </c>
      <c r="BD862" s="129" t="s">
        <v>1539</v>
      </c>
      <c r="BE862" s="129"/>
      <c r="BF862" s="129"/>
      <c r="BG862" s="129"/>
      <c r="BH862" s="129"/>
      <c r="BI862" s="129"/>
      <c r="BJ862" s="129"/>
      <c r="BK862" s="129"/>
      <c r="BL862" s="129"/>
      <c r="BM862" s="129"/>
      <c r="BN862" s="137"/>
      <c r="BO862" s="138"/>
      <c r="BP862" s="131"/>
      <c r="BQ862" s="99"/>
      <c r="BR862" s="139"/>
      <c r="BS862" s="132"/>
      <c r="BT862" s="99"/>
      <c r="BU862" s="134"/>
      <c r="BV862" s="135" t="s">
        <v>1539</v>
      </c>
      <c r="BW862" s="116"/>
      <c r="BY862" s="140" t="s">
        <v>1539</v>
      </c>
      <c r="BZ862" s="140" t="s">
        <v>1539</v>
      </c>
      <c r="CA862" s="140" t="s">
        <v>1539</v>
      </c>
      <c r="CB862" s="140" t="s">
        <v>1539</v>
      </c>
      <c r="CC862" s="140" t="s">
        <v>1539</v>
      </c>
      <c r="CD862" s="140" t="s">
        <v>1539</v>
      </c>
      <c r="CE862" s="140" t="s">
        <v>1539</v>
      </c>
      <c r="CF862" s="140" t="s">
        <v>1539</v>
      </c>
      <c r="CG862" s="140" t="s">
        <v>1539</v>
      </c>
      <c r="CH862" s="140" t="s">
        <v>1539</v>
      </c>
      <c r="CI862" s="140" t="s">
        <v>1539</v>
      </c>
      <c r="CJ862" s="140" t="s">
        <v>1539</v>
      </c>
      <c r="CL862" s="140">
        <v>27.476190476190471</v>
      </c>
      <c r="CM862" s="140">
        <v>27.85</v>
      </c>
      <c r="CN862" s="140">
        <v>28.24545454545455</v>
      </c>
      <c r="CO862" s="140">
        <v>26.847619047619041</v>
      </c>
      <c r="CP862" s="140">
        <v>26.11818181818181</v>
      </c>
      <c r="CQ862" s="140">
        <v>25.081818181818178</v>
      </c>
      <c r="CR862" s="140">
        <v>24.572727272727271</v>
      </c>
      <c r="CS862" s="140">
        <v>25.38095238095238</v>
      </c>
      <c r="CT862" s="140">
        <v>26.281818181818181</v>
      </c>
      <c r="CU862" s="140">
        <v>26.654545454545449</v>
      </c>
      <c r="CV862" s="140">
        <v>27.219047619047618</v>
      </c>
      <c r="CW862" s="140">
        <v>26.927272727272729</v>
      </c>
      <c r="CY862" s="105">
        <v>25.241379310344819</v>
      </c>
      <c r="CZ862" s="105">
        <v>25.50357142857143</v>
      </c>
      <c r="DA862" s="105">
        <v>24.91333333333333</v>
      </c>
      <c r="DB862" s="105">
        <v>24.07586206896551</v>
      </c>
      <c r="DC862" s="105">
        <v>23.68620689655172</v>
      </c>
      <c r="DD862" s="105">
        <v>22.762068965517241</v>
      </c>
      <c r="DE862" s="105">
        <v>22.29000000000001</v>
      </c>
      <c r="DF862" s="105">
        <v>22.92758620689656</v>
      </c>
      <c r="DG862" s="105">
        <v>23.8448275862069</v>
      </c>
      <c r="DH862" s="105">
        <v>24.321428571428569</v>
      </c>
      <c r="DI862" s="105">
        <v>24.555172413793091</v>
      </c>
      <c r="DJ862" s="105">
        <v>24.75333333333333</v>
      </c>
    </row>
    <row r="863" spans="1:114" ht="15" customHeight="1" x14ac:dyDescent="0.25">
      <c r="A863" s="70">
        <v>-73.470555559999994</v>
      </c>
      <c r="B863" s="70">
        <v>4.72330556</v>
      </c>
      <c r="C863" s="71">
        <v>1791</v>
      </c>
      <c r="D863" s="56">
        <v>35060120</v>
      </c>
      <c r="E863" s="56"/>
      <c r="F863" s="206" t="s">
        <v>1394</v>
      </c>
      <c r="G863" s="81" t="s">
        <v>133</v>
      </c>
      <c r="H863" s="73" t="s">
        <v>1395</v>
      </c>
      <c r="I863" s="129" t="s">
        <v>1539</v>
      </c>
      <c r="J863" s="129" t="s">
        <v>1539</v>
      </c>
      <c r="K863" s="129" t="s">
        <v>1539</v>
      </c>
      <c r="L863" s="129" t="s">
        <v>1539</v>
      </c>
      <c r="M863" s="129" t="s">
        <v>1539</v>
      </c>
      <c r="N863" s="129" t="s">
        <v>1539</v>
      </c>
      <c r="O863" s="129" t="s">
        <v>1539</v>
      </c>
      <c r="P863" s="129" t="s">
        <v>1539</v>
      </c>
      <c r="Q863" s="129" t="s">
        <v>1539</v>
      </c>
      <c r="R863" s="129" t="s">
        <v>1539</v>
      </c>
      <c r="S863" s="129" t="s">
        <v>1539</v>
      </c>
      <c r="T863" s="129" t="s">
        <v>1539</v>
      </c>
      <c r="U863" s="129" t="s">
        <v>1539</v>
      </c>
      <c r="V863" s="129" t="s">
        <v>1539</v>
      </c>
      <c r="W863" s="129" t="s">
        <v>1539</v>
      </c>
      <c r="X863" s="129" t="s">
        <v>1539</v>
      </c>
      <c r="Y863" s="129" t="s">
        <v>1539</v>
      </c>
      <c r="Z863" s="129" t="s">
        <v>1539</v>
      </c>
      <c r="AA863" s="129" t="s">
        <v>1539</v>
      </c>
      <c r="AB863" s="129" t="s">
        <v>1539</v>
      </c>
      <c r="AC863" s="129" t="s">
        <v>1539</v>
      </c>
      <c r="AD863" s="129" t="s">
        <v>1539</v>
      </c>
      <c r="AE863" s="129" t="s">
        <v>1539</v>
      </c>
      <c r="AF863" s="129" t="s">
        <v>1539</v>
      </c>
      <c r="AG863" s="129" t="s">
        <v>1539</v>
      </c>
      <c r="AH863" s="129" t="s">
        <v>1539</v>
      </c>
      <c r="AI863" s="129" t="s">
        <v>1539</v>
      </c>
      <c r="AJ863" s="129" t="s">
        <v>1539</v>
      </c>
      <c r="AK863" s="129" t="s">
        <v>1539</v>
      </c>
      <c r="AL863" s="129" t="s">
        <v>1539</v>
      </c>
      <c r="AM863" s="129"/>
      <c r="AN863" s="130"/>
      <c r="AO863" s="131"/>
      <c r="AQ863" s="132"/>
      <c r="AR863" s="99"/>
      <c r="AS863" s="133"/>
      <c r="AT863" s="134"/>
      <c r="AU863" s="135" t="s">
        <v>1539</v>
      </c>
      <c r="AV863" s="136"/>
      <c r="AW863" s="140"/>
      <c r="AX863" s="129" t="s">
        <v>1539</v>
      </c>
      <c r="AY863" s="129" t="s">
        <v>1539</v>
      </c>
      <c r="AZ863" s="129" t="s">
        <v>1539</v>
      </c>
      <c r="BA863" s="129" t="s">
        <v>1539</v>
      </c>
      <c r="BB863" s="129" t="s">
        <v>1539</v>
      </c>
      <c r="BC863" s="129" t="s">
        <v>1539</v>
      </c>
      <c r="BD863" s="129" t="s">
        <v>1539</v>
      </c>
      <c r="BE863" s="129"/>
      <c r="BF863" s="129"/>
      <c r="BG863" s="129"/>
      <c r="BH863" s="129"/>
      <c r="BI863" s="129"/>
      <c r="BJ863" s="129"/>
      <c r="BK863" s="129"/>
      <c r="BL863" s="129"/>
      <c r="BM863" s="129"/>
      <c r="BN863" s="137"/>
      <c r="BO863" s="138"/>
      <c r="BP863" s="131"/>
      <c r="BQ863" s="99"/>
      <c r="BR863" s="139"/>
      <c r="BS863" s="132"/>
      <c r="BT863" s="99"/>
      <c r="BU863" s="134"/>
      <c r="BV863" s="135" t="s">
        <v>1539</v>
      </c>
      <c r="BW863" s="116"/>
      <c r="BY863" s="140" t="s">
        <v>1539</v>
      </c>
      <c r="BZ863" s="140" t="s">
        <v>1539</v>
      </c>
      <c r="CA863" s="140" t="s">
        <v>1539</v>
      </c>
      <c r="CB863" s="140" t="s">
        <v>1539</v>
      </c>
      <c r="CC863" s="140" t="s">
        <v>1539</v>
      </c>
      <c r="CD863" s="140" t="s">
        <v>1539</v>
      </c>
      <c r="CE863" s="140" t="s">
        <v>1539</v>
      </c>
      <c r="CF863" s="140" t="s">
        <v>1539</v>
      </c>
      <c r="CG863" s="140" t="s">
        <v>1539</v>
      </c>
      <c r="CH863" s="140" t="s">
        <v>1539</v>
      </c>
      <c r="CI863" s="140" t="s">
        <v>1539</v>
      </c>
      <c r="CJ863" s="140" t="s">
        <v>1539</v>
      </c>
      <c r="CL863" s="140"/>
      <c r="CM863" s="140"/>
      <c r="CN863" s="140"/>
      <c r="CO863" s="140"/>
      <c r="CP863" s="140"/>
      <c r="CQ863" s="140"/>
      <c r="CR863" s="140"/>
      <c r="CS863" s="140"/>
      <c r="CT863" s="140"/>
      <c r="CU863" s="140"/>
      <c r="CV863" s="140"/>
      <c r="CW863" s="140"/>
      <c r="CY863" s="105"/>
      <c r="CZ863" s="105"/>
      <c r="DA863" s="105"/>
      <c r="DB863" s="105"/>
      <c r="DC863" s="105"/>
      <c r="DD863" s="105"/>
      <c r="DE863" s="105"/>
      <c r="DF863" s="105"/>
      <c r="DG863" s="105"/>
      <c r="DH863" s="105"/>
      <c r="DI863" s="105"/>
      <c r="DJ863" s="105"/>
    </row>
    <row r="864" spans="1:114" ht="15" customHeight="1" x14ac:dyDescent="0.25">
      <c r="A864" s="70">
        <v>-73.391944440000003</v>
      </c>
      <c r="B864" s="70">
        <v>4.85252778</v>
      </c>
      <c r="C864" s="71">
        <v>1740</v>
      </c>
      <c r="D864" s="56">
        <v>35060300</v>
      </c>
      <c r="E864" s="56"/>
      <c r="F864" s="206" t="s">
        <v>1396</v>
      </c>
      <c r="G864" s="81" t="s">
        <v>133</v>
      </c>
      <c r="H864" s="73" t="s">
        <v>1397</v>
      </c>
      <c r="I864" s="129" t="s">
        <v>1539</v>
      </c>
      <c r="J864" s="129" t="s">
        <v>1539</v>
      </c>
      <c r="K864" s="129" t="s">
        <v>1539</v>
      </c>
      <c r="L864" s="129" t="s">
        <v>1539</v>
      </c>
      <c r="M864" s="129" t="s">
        <v>1539</v>
      </c>
      <c r="N864" s="129" t="s">
        <v>1539</v>
      </c>
      <c r="O864" s="129" t="s">
        <v>1539</v>
      </c>
      <c r="P864" s="129" t="s">
        <v>1539</v>
      </c>
      <c r="Q864" s="129" t="s">
        <v>1539</v>
      </c>
      <c r="R864" s="129" t="s">
        <v>1539</v>
      </c>
      <c r="S864" s="129" t="s">
        <v>1539</v>
      </c>
      <c r="T864" s="129" t="s">
        <v>1539</v>
      </c>
      <c r="U864" s="129" t="s">
        <v>1539</v>
      </c>
      <c r="V864" s="129" t="s">
        <v>1539</v>
      </c>
      <c r="W864" s="129" t="s">
        <v>1539</v>
      </c>
      <c r="X864" s="129" t="s">
        <v>1539</v>
      </c>
      <c r="Y864" s="129" t="s">
        <v>1539</v>
      </c>
      <c r="Z864" s="129" t="s">
        <v>1539</v>
      </c>
      <c r="AA864" s="129" t="s">
        <v>1539</v>
      </c>
      <c r="AB864" s="129" t="s">
        <v>1539</v>
      </c>
      <c r="AC864" s="129" t="s">
        <v>1539</v>
      </c>
      <c r="AD864" s="129" t="s">
        <v>1539</v>
      </c>
      <c r="AE864" s="129" t="s">
        <v>1539</v>
      </c>
      <c r="AF864" s="129" t="s">
        <v>1539</v>
      </c>
      <c r="AG864" s="129" t="s">
        <v>1539</v>
      </c>
      <c r="AH864" s="129" t="s">
        <v>1539</v>
      </c>
      <c r="AI864" s="129" t="s">
        <v>1539</v>
      </c>
      <c r="AJ864" s="129" t="s">
        <v>1539</v>
      </c>
      <c r="AK864" s="129" t="s">
        <v>1539</v>
      </c>
      <c r="AL864" s="129" t="s">
        <v>1539</v>
      </c>
      <c r="AM864" s="129"/>
      <c r="AN864" s="130"/>
      <c r="AO864" s="131"/>
      <c r="AQ864" s="132"/>
      <c r="AR864" s="99"/>
      <c r="AS864" s="133"/>
      <c r="AT864" s="134"/>
      <c r="AU864" s="135" t="s">
        <v>1539</v>
      </c>
      <c r="AV864" s="136"/>
      <c r="AW864" s="140"/>
      <c r="AX864" s="129" t="s">
        <v>1539</v>
      </c>
      <c r="AY864" s="129" t="s">
        <v>1539</v>
      </c>
      <c r="AZ864" s="129" t="s">
        <v>1539</v>
      </c>
      <c r="BA864" s="129" t="s">
        <v>1539</v>
      </c>
      <c r="BB864" s="129" t="s">
        <v>1539</v>
      </c>
      <c r="BC864" s="129" t="s">
        <v>1539</v>
      </c>
      <c r="BD864" s="129" t="s">
        <v>1539</v>
      </c>
      <c r="BE864" s="129"/>
      <c r="BF864" s="129"/>
      <c r="BG864" s="129"/>
      <c r="BH864" s="129"/>
      <c r="BI864" s="129"/>
      <c r="BJ864" s="129"/>
      <c r="BK864" s="129"/>
      <c r="BL864" s="129"/>
      <c r="BM864" s="129"/>
      <c r="BN864" s="137"/>
      <c r="BO864" s="138"/>
      <c r="BP864" s="131"/>
      <c r="BQ864" s="99"/>
      <c r="BR864" s="139"/>
      <c r="BS864" s="132"/>
      <c r="BT864" s="99"/>
      <c r="BU864" s="134"/>
      <c r="BV864" s="135" t="s">
        <v>1539</v>
      </c>
      <c r="BW864" s="116"/>
      <c r="BY864" s="140" t="s">
        <v>1539</v>
      </c>
      <c r="BZ864" s="140" t="s">
        <v>1539</v>
      </c>
      <c r="CA864" s="140" t="s">
        <v>1539</v>
      </c>
      <c r="CB864" s="140" t="s">
        <v>1539</v>
      </c>
      <c r="CC864" s="140" t="s">
        <v>1539</v>
      </c>
      <c r="CD864" s="140" t="s">
        <v>1539</v>
      </c>
      <c r="CE864" s="140" t="s">
        <v>1539</v>
      </c>
      <c r="CF864" s="140" t="s">
        <v>1539</v>
      </c>
      <c r="CG864" s="140" t="s">
        <v>1539</v>
      </c>
      <c r="CH864" s="140" t="s">
        <v>1539</v>
      </c>
      <c r="CI864" s="140" t="s">
        <v>1539</v>
      </c>
      <c r="CJ864" s="140" t="s">
        <v>1539</v>
      </c>
      <c r="CL864" s="140"/>
      <c r="CM864" s="140"/>
      <c r="CN864" s="140"/>
      <c r="CO864" s="140"/>
      <c r="CP864" s="140"/>
      <c r="CQ864" s="140"/>
      <c r="CR864" s="140"/>
      <c r="CS864" s="140"/>
      <c r="CT864" s="140"/>
      <c r="CU864" s="140"/>
      <c r="CV864" s="140"/>
      <c r="CW864" s="140"/>
      <c r="CY864" s="105"/>
      <c r="CZ864" s="105"/>
      <c r="DA864" s="105"/>
      <c r="DB864" s="105"/>
      <c r="DC864" s="105"/>
      <c r="DD864" s="105"/>
      <c r="DE864" s="105"/>
      <c r="DF864" s="105"/>
      <c r="DG864" s="105"/>
      <c r="DH864" s="105"/>
      <c r="DI864" s="105"/>
      <c r="DJ864" s="105"/>
    </row>
    <row r="865" spans="1:114" ht="15" customHeight="1" x14ac:dyDescent="0.25">
      <c r="A865" s="70">
        <v>-74.5</v>
      </c>
      <c r="B865" s="70">
        <v>5.0166666666666666</v>
      </c>
      <c r="C865" s="71">
        <v>1068</v>
      </c>
      <c r="D865" s="56">
        <v>23065200</v>
      </c>
      <c r="E865" s="56"/>
      <c r="F865" s="206" t="s">
        <v>1398</v>
      </c>
      <c r="G865" s="81" t="s">
        <v>133</v>
      </c>
      <c r="H865" s="73" t="s">
        <v>1399</v>
      </c>
      <c r="I865" s="129" t="s">
        <v>1539</v>
      </c>
      <c r="J865" s="129" t="s">
        <v>1539</v>
      </c>
      <c r="K865" s="129" t="s">
        <v>1539</v>
      </c>
      <c r="L865" s="129" t="s">
        <v>1539</v>
      </c>
      <c r="M865" s="129" t="s">
        <v>1539</v>
      </c>
      <c r="N865" s="129" t="s">
        <v>1539</v>
      </c>
      <c r="O865" s="129" t="s">
        <v>1539</v>
      </c>
      <c r="P865" s="129" t="s">
        <v>1539</v>
      </c>
      <c r="Q865" s="129" t="s">
        <v>1539</v>
      </c>
      <c r="R865" s="129" t="s">
        <v>1539</v>
      </c>
      <c r="S865" s="129" t="s">
        <v>1539</v>
      </c>
      <c r="T865" s="129" t="s">
        <v>1539</v>
      </c>
      <c r="U865" s="129" t="s">
        <v>1539</v>
      </c>
      <c r="V865" s="129" t="s">
        <v>1539</v>
      </c>
      <c r="W865" s="129" t="s">
        <v>1539</v>
      </c>
      <c r="X865" s="129" t="s">
        <v>1539</v>
      </c>
      <c r="Y865" s="129" t="s">
        <v>1539</v>
      </c>
      <c r="Z865" s="129" t="s">
        <v>1539</v>
      </c>
      <c r="AA865" s="129" t="s">
        <v>1539</v>
      </c>
      <c r="AB865" s="129" t="s">
        <v>1539</v>
      </c>
      <c r="AC865" s="129" t="s">
        <v>1539</v>
      </c>
      <c r="AD865" s="129" t="s">
        <v>1539</v>
      </c>
      <c r="AE865" s="129" t="s">
        <v>1539</v>
      </c>
      <c r="AF865" s="129" t="s">
        <v>1539</v>
      </c>
      <c r="AG865" s="129" t="s">
        <v>1539</v>
      </c>
      <c r="AH865" s="129" t="s">
        <v>1539</v>
      </c>
      <c r="AI865" s="129" t="s">
        <v>1539</v>
      </c>
      <c r="AJ865" s="129" t="s">
        <v>1539</v>
      </c>
      <c r="AK865" s="129" t="s">
        <v>1539</v>
      </c>
      <c r="AL865" s="129" t="s">
        <v>1539</v>
      </c>
      <c r="AM865" s="129"/>
      <c r="AN865" s="130"/>
      <c r="AO865" s="131"/>
      <c r="AQ865" s="132"/>
      <c r="AR865" s="99"/>
      <c r="AS865" s="133"/>
      <c r="AT865" s="134"/>
      <c r="AU865" s="135" t="s">
        <v>1539</v>
      </c>
      <c r="AV865" s="136"/>
      <c r="AW865" s="140"/>
      <c r="AX865" s="129" t="s">
        <v>1539</v>
      </c>
      <c r="AY865" s="129" t="s">
        <v>1539</v>
      </c>
      <c r="AZ865" s="129" t="s">
        <v>1539</v>
      </c>
      <c r="BA865" s="129" t="s">
        <v>1539</v>
      </c>
      <c r="BB865" s="129" t="s">
        <v>1539</v>
      </c>
      <c r="BC865" s="129" t="s">
        <v>1539</v>
      </c>
      <c r="BD865" s="129" t="s">
        <v>1539</v>
      </c>
      <c r="BE865" s="129"/>
      <c r="BF865" s="129"/>
      <c r="BG865" s="129"/>
      <c r="BH865" s="129"/>
      <c r="BI865" s="129"/>
      <c r="BJ865" s="129"/>
      <c r="BK865" s="129"/>
      <c r="BL865" s="129"/>
      <c r="BM865" s="129"/>
      <c r="BN865" s="137"/>
      <c r="BO865" s="138"/>
      <c r="BP865" s="131"/>
      <c r="BQ865" s="99"/>
      <c r="BR865" s="139"/>
      <c r="BS865" s="132"/>
      <c r="BT865" s="99"/>
      <c r="BU865" s="134"/>
      <c r="BV865" s="135" t="s">
        <v>1539</v>
      </c>
      <c r="BW865" s="116"/>
      <c r="BY865" s="140" t="s">
        <v>1539</v>
      </c>
      <c r="BZ865" s="140" t="s">
        <v>1539</v>
      </c>
      <c r="CA865" s="140" t="s">
        <v>1539</v>
      </c>
      <c r="CB865" s="140" t="s">
        <v>1539</v>
      </c>
      <c r="CC865" s="140" t="s">
        <v>1539</v>
      </c>
      <c r="CD865" s="140" t="s">
        <v>1539</v>
      </c>
      <c r="CE865" s="140" t="s">
        <v>1539</v>
      </c>
      <c r="CF865" s="140" t="s">
        <v>1539</v>
      </c>
      <c r="CG865" s="140" t="s">
        <v>1539</v>
      </c>
      <c r="CH865" s="140" t="s">
        <v>1539</v>
      </c>
      <c r="CI865" s="140" t="s">
        <v>1539</v>
      </c>
      <c r="CJ865" s="140" t="s">
        <v>1539</v>
      </c>
      <c r="CL865" s="140"/>
      <c r="CM865" s="140"/>
      <c r="CN865" s="140"/>
      <c r="CO865" s="140"/>
      <c r="CP865" s="140"/>
      <c r="CQ865" s="140"/>
      <c r="CR865" s="140"/>
      <c r="CS865" s="140"/>
      <c r="CT865" s="140"/>
      <c r="CU865" s="140"/>
      <c r="CV865" s="140"/>
      <c r="CW865" s="140"/>
      <c r="CY865" s="105"/>
      <c r="CZ865" s="105"/>
      <c r="DA865" s="105"/>
      <c r="DB865" s="105"/>
      <c r="DC865" s="105"/>
      <c r="DD865" s="105"/>
      <c r="DE865" s="105"/>
      <c r="DF865" s="105"/>
      <c r="DG865" s="105"/>
      <c r="DH865" s="105"/>
      <c r="DI865" s="105"/>
      <c r="DJ865" s="105"/>
    </row>
    <row r="866" spans="1:114" ht="15" customHeight="1" x14ac:dyDescent="0.25">
      <c r="A866" s="70">
        <v>-74.089083329999994</v>
      </c>
      <c r="B866" s="70">
        <v>4.6380833299999997</v>
      </c>
      <c r="C866" s="71">
        <v>2556</v>
      </c>
      <c r="D866" s="50">
        <v>21205012</v>
      </c>
      <c r="E866" s="56"/>
      <c r="F866" s="208" t="s">
        <v>1400</v>
      </c>
      <c r="G866" s="82" t="s">
        <v>90</v>
      </c>
      <c r="H866" s="82" t="s">
        <v>89</v>
      </c>
      <c r="I866" s="129" t="s">
        <v>1539</v>
      </c>
      <c r="J866" s="129" t="s">
        <v>1539</v>
      </c>
      <c r="K866" s="129" t="s">
        <v>1539</v>
      </c>
      <c r="L866" s="129" t="s">
        <v>1539</v>
      </c>
      <c r="M866" s="129" t="s">
        <v>1539</v>
      </c>
      <c r="N866" s="129" t="s">
        <v>1539</v>
      </c>
      <c r="O866" s="129" t="s">
        <v>1539</v>
      </c>
      <c r="P866" s="129" t="s">
        <v>1539</v>
      </c>
      <c r="Q866" s="129" t="s">
        <v>1539</v>
      </c>
      <c r="R866" s="129" t="s">
        <v>1539</v>
      </c>
      <c r="S866" s="129" t="s">
        <v>1539</v>
      </c>
      <c r="T866" s="129" t="s">
        <v>1539</v>
      </c>
      <c r="U866" s="129" t="s">
        <v>1539</v>
      </c>
      <c r="V866" s="129" t="s">
        <v>1539</v>
      </c>
      <c r="W866" s="129" t="s">
        <v>1539</v>
      </c>
      <c r="X866" s="129" t="s">
        <v>1539</v>
      </c>
      <c r="Y866" s="129" t="s">
        <v>1539</v>
      </c>
      <c r="Z866" s="129" t="s">
        <v>1539</v>
      </c>
      <c r="AA866" s="129" t="s">
        <v>1539</v>
      </c>
      <c r="AB866" s="129" t="s">
        <v>1539</v>
      </c>
      <c r="AC866" s="129" t="s">
        <v>1539</v>
      </c>
      <c r="AD866" s="129" t="s">
        <v>1539</v>
      </c>
      <c r="AE866" s="129" t="s">
        <v>1539</v>
      </c>
      <c r="AF866" s="129" t="s">
        <v>1539</v>
      </c>
      <c r="AG866" s="129" t="s">
        <v>1539</v>
      </c>
      <c r="AH866" s="129" t="s">
        <v>1539</v>
      </c>
      <c r="AI866" s="129" t="s">
        <v>1539</v>
      </c>
      <c r="AJ866" s="129" t="s">
        <v>1539</v>
      </c>
      <c r="AK866" s="129" t="s">
        <v>1539</v>
      </c>
      <c r="AL866" s="129" t="s">
        <v>1539</v>
      </c>
      <c r="AM866" s="129"/>
      <c r="AN866" s="130"/>
      <c r="AO866" s="131"/>
      <c r="AQ866" s="132"/>
      <c r="AR866" s="99"/>
      <c r="AS866" s="133"/>
      <c r="AT866" s="134"/>
      <c r="AU866" s="135" t="s">
        <v>1539</v>
      </c>
      <c r="AV866" s="136"/>
      <c r="AW866" s="140"/>
      <c r="AX866" s="129" t="s">
        <v>1539</v>
      </c>
      <c r="AY866" s="129" t="s">
        <v>1539</v>
      </c>
      <c r="AZ866" s="129" t="s">
        <v>1539</v>
      </c>
      <c r="BA866" s="129" t="s">
        <v>1539</v>
      </c>
      <c r="BB866" s="129" t="s">
        <v>1539</v>
      </c>
      <c r="BC866" s="129" t="s">
        <v>1539</v>
      </c>
      <c r="BD866" s="129" t="s">
        <v>1539</v>
      </c>
      <c r="BE866" s="129"/>
      <c r="BF866" s="129"/>
      <c r="BG866" s="129"/>
      <c r="BH866" s="129"/>
      <c r="BI866" s="129"/>
      <c r="BJ866" s="129"/>
      <c r="BK866" s="129"/>
      <c r="BL866" s="129"/>
      <c r="BM866" s="129"/>
      <c r="BN866" s="137"/>
      <c r="BO866" s="138"/>
      <c r="BP866" s="131"/>
      <c r="BQ866" s="99"/>
      <c r="BR866" s="139"/>
      <c r="BS866" s="132"/>
      <c r="BT866" s="99"/>
      <c r="BU866" s="134"/>
      <c r="BV866" s="135" t="s">
        <v>1539</v>
      </c>
      <c r="BW866" s="116"/>
      <c r="BY866" s="140" t="s">
        <v>1539</v>
      </c>
      <c r="BZ866" s="140" t="s">
        <v>1539</v>
      </c>
      <c r="CA866" s="140" t="s">
        <v>1539</v>
      </c>
      <c r="CB866" s="140" t="s">
        <v>1539</v>
      </c>
      <c r="CC866" s="140" t="s">
        <v>1539</v>
      </c>
      <c r="CD866" s="140" t="s">
        <v>1539</v>
      </c>
      <c r="CE866" s="140" t="s">
        <v>1539</v>
      </c>
      <c r="CF866" s="140" t="s">
        <v>1539</v>
      </c>
      <c r="CG866" s="140" t="s">
        <v>1539</v>
      </c>
      <c r="CH866" s="140" t="s">
        <v>1539</v>
      </c>
      <c r="CI866" s="140" t="s">
        <v>1539</v>
      </c>
      <c r="CJ866" s="140" t="s">
        <v>1539</v>
      </c>
      <c r="CL866" s="140">
        <v>22.15</v>
      </c>
      <c r="CM866" s="140">
        <v>22.57692307692308</v>
      </c>
      <c r="CN866" s="140">
        <v>22.323076923076918</v>
      </c>
      <c r="CO866" s="140">
        <v>21.857142857142861</v>
      </c>
      <c r="CP866" s="140">
        <v>21.69285714285714</v>
      </c>
      <c r="CQ866" s="140">
        <v>20.833333333333339</v>
      </c>
      <c r="CR866" s="140">
        <v>20.215384615384611</v>
      </c>
      <c r="CS866" s="140">
        <v>20.858333333333341</v>
      </c>
      <c r="CT866" s="140">
        <v>21.5</v>
      </c>
      <c r="CU866" s="140">
        <v>21.94285714285714</v>
      </c>
      <c r="CV866" s="140">
        <v>21.630769230769229</v>
      </c>
      <c r="CW866" s="140">
        <v>21.916666666666671</v>
      </c>
      <c r="CY866" s="105">
        <v>19.916666666666661</v>
      </c>
      <c r="CZ866" s="105">
        <v>20.061538461538461</v>
      </c>
      <c r="DA866" s="105">
        <v>19.869230769230771</v>
      </c>
      <c r="DB866" s="105">
        <v>19.642857142857139</v>
      </c>
      <c r="DC866" s="105">
        <v>19.285714285714281</v>
      </c>
      <c r="DD866" s="105">
        <v>18.75</v>
      </c>
      <c r="DE866" s="105">
        <v>18.007692307692309</v>
      </c>
      <c r="DF866" s="105">
        <v>18.208333333333339</v>
      </c>
      <c r="DG866" s="105">
        <v>19.19285714285714</v>
      </c>
      <c r="DH866" s="105">
        <v>19.521428571428569</v>
      </c>
      <c r="DI866" s="105">
        <v>19.607692307692311</v>
      </c>
      <c r="DJ866" s="105">
        <v>19.68333333333333</v>
      </c>
    </row>
    <row r="867" spans="1:114" ht="15" customHeight="1" x14ac:dyDescent="0.25">
      <c r="A867" s="70">
        <v>-74.200916669999998</v>
      </c>
      <c r="B867" s="70">
        <v>4.7923888899999998</v>
      </c>
      <c r="C867" s="71">
        <v>2560</v>
      </c>
      <c r="D867" s="56">
        <v>21205980</v>
      </c>
      <c r="E867" s="56"/>
      <c r="F867" s="206" t="s">
        <v>1401</v>
      </c>
      <c r="G867" s="82" t="s">
        <v>133</v>
      </c>
      <c r="H867" s="82" t="s">
        <v>1402</v>
      </c>
      <c r="I867" s="129">
        <v>21</v>
      </c>
      <c r="J867" s="129">
        <v>22</v>
      </c>
      <c r="K867" s="129">
        <v>23</v>
      </c>
      <c r="L867" s="129">
        <v>20.8</v>
      </c>
      <c r="M867" s="129">
        <v>21.2</v>
      </c>
      <c r="N867" s="129">
        <v>19.8</v>
      </c>
      <c r="O867" s="129">
        <v>23</v>
      </c>
      <c r="P867" s="129">
        <v>22.6</v>
      </c>
      <c r="Q867" s="129">
        <v>20</v>
      </c>
      <c r="R867" s="129">
        <v>20.6</v>
      </c>
      <c r="S867" s="129">
        <v>22</v>
      </c>
      <c r="T867" s="129">
        <v>22.6</v>
      </c>
      <c r="U867" s="129">
        <v>19.2</v>
      </c>
      <c r="V867" s="129">
        <v>19.8</v>
      </c>
      <c r="W867" s="129">
        <v>20.6</v>
      </c>
      <c r="X867" s="129">
        <v>20.2</v>
      </c>
      <c r="Y867" s="129">
        <v>22</v>
      </c>
      <c r="Z867" s="129">
        <v>22.6</v>
      </c>
      <c r="AA867" s="129">
        <v>22.6</v>
      </c>
      <c r="AB867" s="129">
        <v>19.600000000000001</v>
      </c>
      <c r="AC867" s="129">
        <v>20</v>
      </c>
      <c r="AD867" s="129">
        <v>22.8</v>
      </c>
      <c r="AE867" s="129">
        <v>21.6</v>
      </c>
      <c r="AF867" s="129">
        <v>19.600000000000001</v>
      </c>
      <c r="AG867" s="129">
        <v>20.6</v>
      </c>
      <c r="AH867" s="129">
        <v>19.600000000000001</v>
      </c>
      <c r="AI867" s="129">
        <v>21.4</v>
      </c>
      <c r="AJ867" s="129">
        <v>19.2</v>
      </c>
      <c r="AK867" s="129">
        <v>21.2</v>
      </c>
      <c r="AL867" s="129" t="s">
        <v>1539</v>
      </c>
      <c r="AM867" s="129"/>
      <c r="AN867" s="130">
        <f>+LOOKUP(1000,I867:AM867)</f>
        <v>21.2</v>
      </c>
      <c r="AO867" s="131"/>
      <c r="AQ867" s="132"/>
      <c r="AR867" s="99"/>
      <c r="AS867" s="133"/>
      <c r="AT867" s="134">
        <f>+MAX(I867:AM867)</f>
        <v>23</v>
      </c>
      <c r="AU867" s="135">
        <v>24.2</v>
      </c>
      <c r="AV867" s="136">
        <f>+AT867-AU867</f>
        <v>-1.1999999999999993</v>
      </c>
      <c r="AW867" s="140"/>
      <c r="AX867" s="129">
        <v>19.399999999999999</v>
      </c>
      <c r="AY867" s="129">
        <v>19</v>
      </c>
      <c r="AZ867" s="129">
        <v>19.600000000000001</v>
      </c>
      <c r="BA867" s="129">
        <v>20.6</v>
      </c>
      <c r="BB867" s="129">
        <v>19.600000000000001</v>
      </c>
      <c r="BC867" s="129">
        <v>20.2</v>
      </c>
      <c r="BD867" s="129">
        <v>20</v>
      </c>
      <c r="BE867" s="129"/>
      <c r="BF867" s="129"/>
      <c r="BG867" s="129"/>
      <c r="BH867" s="129"/>
      <c r="BI867" s="129"/>
      <c r="BJ867" s="129"/>
      <c r="BK867" s="129"/>
      <c r="BL867" s="129"/>
      <c r="BM867" s="129"/>
      <c r="BN867" s="137">
        <f>+LOOKUP(1000,AX867:BM867)</f>
        <v>20</v>
      </c>
      <c r="BO867" s="138"/>
      <c r="BP867" s="131"/>
      <c r="BQ867" s="99">
        <f>+BN867-BP867</f>
        <v>20</v>
      </c>
      <c r="BR867" s="139"/>
      <c r="BS867" s="132">
        <f>+AVERAGE(AX867:BM867)</f>
        <v>19.771428571428569</v>
      </c>
      <c r="BT867" s="99">
        <f>+BS867-BP867</f>
        <v>19.771428571428569</v>
      </c>
      <c r="BU867" s="134">
        <f>+MAX(AX867:BM867)</f>
        <v>20.6</v>
      </c>
      <c r="BV867" s="135">
        <v>24.4</v>
      </c>
      <c r="BW867" s="116">
        <f>+BU867-BV867</f>
        <v>-3.7999999999999972</v>
      </c>
      <c r="BY867" s="140">
        <v>25.6</v>
      </c>
      <c r="BZ867" s="140">
        <v>25.5</v>
      </c>
      <c r="CA867" s="140">
        <v>25.4</v>
      </c>
      <c r="CB867" s="140">
        <v>26.4</v>
      </c>
      <c r="CC867" s="140">
        <v>24.2</v>
      </c>
      <c r="CD867" s="140">
        <v>23.8</v>
      </c>
      <c r="CE867" s="140">
        <v>23.4</v>
      </c>
      <c r="CF867" s="140">
        <v>23.6</v>
      </c>
      <c r="CG867" s="140">
        <v>24.6</v>
      </c>
      <c r="CH867" s="140">
        <v>24.2</v>
      </c>
      <c r="CI867" s="140">
        <v>24.2</v>
      </c>
      <c r="CJ867" s="140">
        <v>24.4</v>
      </c>
      <c r="CL867" s="140">
        <v>22.44583333333334</v>
      </c>
      <c r="CM867" s="140">
        <v>23.204166666666669</v>
      </c>
      <c r="CN867" s="140">
        <v>22.85</v>
      </c>
      <c r="CO867" s="140">
        <v>22.5</v>
      </c>
      <c r="CP867" s="140">
        <v>21.86666666666666</v>
      </c>
      <c r="CQ867" s="140">
        <v>21.141666666666669</v>
      </c>
      <c r="CR867" s="140">
        <v>21.029166666666669</v>
      </c>
      <c r="CS867" s="140">
        <v>21.220833333333331</v>
      </c>
      <c r="CT867" s="140">
        <v>22.1875</v>
      </c>
      <c r="CU867" s="140">
        <v>22.020833333333329</v>
      </c>
      <c r="CV867" s="140">
        <v>21.791666666666671</v>
      </c>
      <c r="CW867" s="140">
        <v>22.1</v>
      </c>
      <c r="CY867" s="105">
        <v>20.12916666666667</v>
      </c>
      <c r="CZ867" s="105">
        <v>20.324999999999999</v>
      </c>
      <c r="DA867" s="105">
        <v>19.958333333333339</v>
      </c>
      <c r="DB867" s="105">
        <v>19.654166666666669</v>
      </c>
      <c r="DC867" s="105">
        <v>19.304166666666671</v>
      </c>
      <c r="DD867" s="105">
        <v>18.870833333333341</v>
      </c>
      <c r="DE867" s="105">
        <v>18.5625</v>
      </c>
      <c r="DF867" s="105">
        <v>18.720833333333331</v>
      </c>
      <c r="DG867" s="105">
        <v>19.220833333333331</v>
      </c>
      <c r="DH867" s="105">
        <v>19.341666666666669</v>
      </c>
      <c r="DI867" s="105">
        <v>19.30416666666666</v>
      </c>
      <c r="DJ867" s="105">
        <v>19.729166666666671</v>
      </c>
    </row>
    <row r="868" spans="1:114" ht="15" customHeight="1" x14ac:dyDescent="0.25">
      <c r="A868" s="70">
        <v>-74.189277779999998</v>
      </c>
      <c r="B868" s="70">
        <v>4.5057499999999999</v>
      </c>
      <c r="C868" s="71">
        <v>2546</v>
      </c>
      <c r="D868" s="56">
        <v>21205720</v>
      </c>
      <c r="E868" s="56"/>
      <c r="F868" s="208" t="s">
        <v>1403</v>
      </c>
      <c r="G868" s="82" t="s">
        <v>133</v>
      </c>
      <c r="H868" s="82" t="s">
        <v>1404</v>
      </c>
      <c r="I868" s="129">
        <v>20</v>
      </c>
      <c r="J868" s="129">
        <v>19.399999999999999</v>
      </c>
      <c r="K868" s="129">
        <v>20.399999999999999</v>
      </c>
      <c r="L868" s="129">
        <v>17</v>
      </c>
      <c r="M868" s="129">
        <v>18.399999999999999</v>
      </c>
      <c r="N868" s="129">
        <v>18.399999999999999</v>
      </c>
      <c r="O868" s="129">
        <v>21</v>
      </c>
      <c r="P868" s="129">
        <v>21.4</v>
      </c>
      <c r="Q868" s="129">
        <v>18.600000000000001</v>
      </c>
      <c r="R868" s="129">
        <v>18.8</v>
      </c>
      <c r="S868" s="129">
        <v>18.399999999999999</v>
      </c>
      <c r="T868" s="129">
        <v>21</v>
      </c>
      <c r="U868" s="129">
        <v>19</v>
      </c>
      <c r="V868" s="129">
        <v>19.600000000000001</v>
      </c>
      <c r="W868" s="129">
        <v>16.399999999999999</v>
      </c>
      <c r="X868" s="129">
        <v>17</v>
      </c>
      <c r="Y868" s="129">
        <v>19.399999999999999</v>
      </c>
      <c r="Z868" s="129">
        <v>20</v>
      </c>
      <c r="AA868" s="129">
        <v>18.8</v>
      </c>
      <c r="AB868" s="129">
        <v>20</v>
      </c>
      <c r="AC868" s="129">
        <v>19.600000000000001</v>
      </c>
      <c r="AD868" s="129">
        <v>20.6</v>
      </c>
      <c r="AE868" s="129">
        <v>19.399999999999999</v>
      </c>
      <c r="AF868" s="129" t="s">
        <v>1539</v>
      </c>
      <c r="AG868" s="129">
        <v>19.399999999999999</v>
      </c>
      <c r="AH868" s="129">
        <v>18</v>
      </c>
      <c r="AI868" s="129">
        <v>19.399999999999999</v>
      </c>
      <c r="AJ868" s="129">
        <v>18.399999999999999</v>
      </c>
      <c r="AK868" s="129">
        <v>17</v>
      </c>
      <c r="AL868" s="129">
        <v>18.8</v>
      </c>
      <c r="AM868" s="129"/>
      <c r="AN868" s="130">
        <f>+LOOKUP(1000,I868:AM868)</f>
        <v>18.8</v>
      </c>
      <c r="AO868" s="131"/>
      <c r="AQ868" s="132"/>
      <c r="AR868" s="99"/>
      <c r="AS868" s="133"/>
      <c r="AT868" s="134">
        <f>+MAX(I868:AM868)</f>
        <v>21.4</v>
      </c>
      <c r="AU868" s="135">
        <v>21.6</v>
      </c>
      <c r="AV868" s="136">
        <f>+AT868-AU868</f>
        <v>-0.20000000000000284</v>
      </c>
      <c r="AW868" s="140"/>
      <c r="AX868" s="129">
        <v>18.2</v>
      </c>
      <c r="AY868" s="129">
        <v>17.399999999999999</v>
      </c>
      <c r="AZ868" s="129">
        <v>18</v>
      </c>
      <c r="BA868" s="129" t="s">
        <v>1539</v>
      </c>
      <c r="BB868" s="129">
        <v>18</v>
      </c>
      <c r="BC868" s="129">
        <v>18</v>
      </c>
      <c r="BD868" s="129">
        <v>17.600000000000001</v>
      </c>
      <c r="BE868" s="129"/>
      <c r="BF868" s="129"/>
      <c r="BG868" s="129"/>
      <c r="BH868" s="129"/>
      <c r="BI868" s="129"/>
      <c r="BJ868" s="129"/>
      <c r="BK868" s="129"/>
      <c r="BL868" s="129"/>
      <c r="BM868" s="129"/>
      <c r="BN868" s="137">
        <f>+LOOKUP(1000,AX868:BM868)</f>
        <v>17.600000000000001</v>
      </c>
      <c r="BO868" s="138"/>
      <c r="BP868" s="131"/>
      <c r="BQ868" s="99">
        <f>+BN868-BP868</f>
        <v>17.600000000000001</v>
      </c>
      <c r="BR868" s="139"/>
      <c r="BS868" s="132">
        <f>+AVERAGE(AX868:BM868)</f>
        <v>17.866666666666664</v>
      </c>
      <c r="BT868" s="99">
        <f>+BS868-BP868</f>
        <v>17.866666666666664</v>
      </c>
      <c r="BU868" s="134">
        <f>+MAX(AX868:BM868)</f>
        <v>18.2</v>
      </c>
      <c r="BV868" s="135">
        <v>22.2</v>
      </c>
      <c r="BW868" s="116">
        <f>+BU868-BV868</f>
        <v>-4</v>
      </c>
      <c r="BY868" s="140">
        <v>24.4</v>
      </c>
      <c r="BZ868" s="140">
        <v>23.2</v>
      </c>
      <c r="CA868" s="140">
        <v>23</v>
      </c>
      <c r="CB868" s="140">
        <v>21.6</v>
      </c>
      <c r="CC868" s="140">
        <v>21.8</v>
      </c>
      <c r="CD868" s="140">
        <v>21.4</v>
      </c>
      <c r="CE868" s="140">
        <v>21.4</v>
      </c>
      <c r="CF868" s="140">
        <v>22</v>
      </c>
      <c r="CG868" s="140">
        <v>24.6</v>
      </c>
      <c r="CH868" s="140">
        <v>22.2</v>
      </c>
      <c r="CI868" s="140">
        <v>21.6</v>
      </c>
      <c r="CJ868" s="140">
        <v>22.2</v>
      </c>
      <c r="CL868" s="140">
        <v>18.492307692307691</v>
      </c>
      <c r="CM868" s="140">
        <v>19.234782608695649</v>
      </c>
      <c r="CN868" s="140">
        <v>18.791304347826081</v>
      </c>
      <c r="CO868" s="140">
        <v>18.411999999999999</v>
      </c>
      <c r="CP868" s="140">
        <v>18.292857142857141</v>
      </c>
      <c r="CQ868" s="140">
        <v>17.607407407407411</v>
      </c>
      <c r="CR868" s="140">
        <v>17.277777777777779</v>
      </c>
      <c r="CS868" s="140">
        <v>17.719230769230769</v>
      </c>
      <c r="CT868" s="140">
        <v>17.974074074074078</v>
      </c>
      <c r="CU868" s="140">
        <v>18.091999999999999</v>
      </c>
      <c r="CV868" s="140">
        <v>18.079999999999998</v>
      </c>
      <c r="CW868" s="140">
        <v>18.338461538461541</v>
      </c>
      <c r="CY868" s="105">
        <v>16.646153846153851</v>
      </c>
      <c r="CZ868" s="105">
        <v>16.96956521739131</v>
      </c>
      <c r="DA868" s="105">
        <v>16.669565217391298</v>
      </c>
      <c r="DB868" s="105">
        <v>16.11538461538462</v>
      </c>
      <c r="DC868" s="105">
        <v>16.357142857142861</v>
      </c>
      <c r="DD868" s="105">
        <v>15.824999999999999</v>
      </c>
      <c r="DE868" s="105">
        <v>15.25357142857143</v>
      </c>
      <c r="DF868" s="105">
        <v>15.640740740740741</v>
      </c>
      <c r="DG868" s="105">
        <v>16.077777777777779</v>
      </c>
      <c r="DH868" s="105">
        <v>16.13461538461538</v>
      </c>
      <c r="DI868" s="105">
        <v>16.14615384615384</v>
      </c>
      <c r="DJ868" s="105">
        <v>16.43703703703704</v>
      </c>
    </row>
    <row r="869" spans="1:114" ht="15" customHeight="1" x14ac:dyDescent="0.25">
      <c r="A869" s="70">
        <v>-74.150000000000006</v>
      </c>
      <c r="B869" s="70">
        <v>4.7</v>
      </c>
      <c r="C869" s="71">
        <v>2555</v>
      </c>
      <c r="D869" s="56">
        <v>21206570</v>
      </c>
      <c r="E869" s="56"/>
      <c r="F869" s="209" t="s">
        <v>1405</v>
      </c>
      <c r="G869" s="69" t="s">
        <v>90</v>
      </c>
      <c r="H869" s="69" t="s">
        <v>89</v>
      </c>
      <c r="I869" s="158" t="s">
        <v>1539</v>
      </c>
      <c r="J869" s="158" t="s">
        <v>1539</v>
      </c>
      <c r="K869" s="158" t="s">
        <v>1539</v>
      </c>
      <c r="L869" s="158" t="s">
        <v>1539</v>
      </c>
      <c r="M869" s="158" t="s">
        <v>1539</v>
      </c>
      <c r="N869" s="158" t="s">
        <v>1539</v>
      </c>
      <c r="O869" s="158" t="s">
        <v>1539</v>
      </c>
      <c r="P869" s="158" t="s">
        <v>1539</v>
      </c>
      <c r="Q869" s="158" t="s">
        <v>1539</v>
      </c>
      <c r="R869" s="158" t="s">
        <v>1539</v>
      </c>
      <c r="S869" s="158" t="s">
        <v>1539</v>
      </c>
      <c r="T869" s="158" t="s">
        <v>1539</v>
      </c>
      <c r="U869" s="158" t="s">
        <v>1539</v>
      </c>
      <c r="V869" s="158" t="s">
        <v>1539</v>
      </c>
      <c r="W869" s="158" t="s">
        <v>1539</v>
      </c>
      <c r="X869" s="158" t="s">
        <v>1539</v>
      </c>
      <c r="Y869" s="158" t="s">
        <v>1539</v>
      </c>
      <c r="Z869" s="158" t="s">
        <v>1539</v>
      </c>
      <c r="AA869" s="158" t="s">
        <v>1539</v>
      </c>
      <c r="AB869" s="158" t="s">
        <v>1539</v>
      </c>
      <c r="AC869" s="158" t="s">
        <v>1539</v>
      </c>
      <c r="AD869" s="158" t="s">
        <v>1539</v>
      </c>
      <c r="AE869" s="158" t="s">
        <v>1539</v>
      </c>
      <c r="AF869" s="158" t="s">
        <v>1539</v>
      </c>
      <c r="AG869" s="158" t="s">
        <v>1539</v>
      </c>
      <c r="AH869" s="158" t="s">
        <v>1539</v>
      </c>
      <c r="AI869" s="158" t="s">
        <v>1539</v>
      </c>
      <c r="AJ869" s="158" t="s">
        <v>1539</v>
      </c>
      <c r="AK869" s="158" t="s">
        <v>1539</v>
      </c>
      <c r="AL869" s="158" t="s">
        <v>1539</v>
      </c>
      <c r="AM869" s="158"/>
      <c r="AN869" s="130"/>
      <c r="AO869" s="131"/>
      <c r="AQ869" s="132"/>
      <c r="AR869" s="99"/>
      <c r="AS869" s="133"/>
      <c r="AT869" s="134"/>
      <c r="AU869" s="135" t="s">
        <v>1539</v>
      </c>
      <c r="AV869" s="136"/>
      <c r="AW869" s="140"/>
      <c r="AX869" s="158" t="s">
        <v>1539</v>
      </c>
      <c r="AY869" s="158" t="s">
        <v>1539</v>
      </c>
      <c r="AZ869" s="158" t="s">
        <v>1539</v>
      </c>
      <c r="BA869" s="158" t="s">
        <v>1539</v>
      </c>
      <c r="BB869" s="158" t="s">
        <v>1539</v>
      </c>
      <c r="BC869" s="158" t="s">
        <v>1539</v>
      </c>
      <c r="BD869" s="158" t="s">
        <v>1539</v>
      </c>
      <c r="BE869" s="158"/>
      <c r="BF869" s="158"/>
      <c r="BG869" s="158"/>
      <c r="BH869" s="158"/>
      <c r="BI869" s="158"/>
      <c r="BJ869" s="158"/>
      <c r="BK869" s="158"/>
      <c r="BL869" s="158"/>
      <c r="BM869" s="158"/>
      <c r="BN869" s="137"/>
      <c r="BO869" s="138"/>
      <c r="BP869" s="131"/>
      <c r="BQ869" s="99"/>
      <c r="BR869" s="139"/>
      <c r="BS869" s="132"/>
      <c r="BT869" s="99"/>
      <c r="BU869" s="134"/>
      <c r="BV869" s="135" t="s">
        <v>1539</v>
      </c>
      <c r="BW869" s="116"/>
      <c r="BY869" s="140" t="s">
        <v>1539</v>
      </c>
      <c r="BZ869" s="140" t="s">
        <v>1539</v>
      </c>
      <c r="CA869" s="140" t="s">
        <v>1539</v>
      </c>
      <c r="CB869" s="140" t="s">
        <v>1539</v>
      </c>
      <c r="CC869" s="140" t="s">
        <v>1539</v>
      </c>
      <c r="CD869" s="140" t="s">
        <v>1539</v>
      </c>
      <c r="CE869" s="140" t="s">
        <v>1539</v>
      </c>
      <c r="CF869" s="140" t="s">
        <v>1539</v>
      </c>
      <c r="CG869" s="140" t="s">
        <v>1539</v>
      </c>
      <c r="CH869" s="140" t="s">
        <v>1539</v>
      </c>
      <c r="CI869" s="140" t="s">
        <v>1539</v>
      </c>
      <c r="CJ869" s="140" t="s">
        <v>1539</v>
      </c>
      <c r="CL869" s="140"/>
      <c r="CM869" s="140"/>
      <c r="CN869" s="140"/>
      <c r="CO869" s="140"/>
      <c r="CP869" s="140"/>
      <c r="CQ869" s="140"/>
      <c r="CR869" s="140"/>
      <c r="CS869" s="140"/>
      <c r="CT869" s="140"/>
      <c r="CU869" s="140"/>
      <c r="CV869" s="140"/>
      <c r="CW869" s="140"/>
      <c r="CY869" s="105"/>
      <c r="CZ869" s="105"/>
      <c r="DA869" s="105"/>
      <c r="DB869" s="105"/>
      <c r="DC869" s="105"/>
      <c r="DD869" s="105"/>
      <c r="DE869" s="105"/>
      <c r="DF869" s="105"/>
      <c r="DG869" s="105"/>
      <c r="DH869" s="105"/>
      <c r="DI869" s="105"/>
      <c r="DJ869" s="105"/>
    </row>
    <row r="870" spans="1:114" ht="15" customHeight="1" x14ac:dyDescent="0.25">
      <c r="A870" s="70">
        <v>-73.691055559999995</v>
      </c>
      <c r="B870" s="70">
        <v>5.3858888900000004</v>
      </c>
      <c r="C870" s="71">
        <v>2690</v>
      </c>
      <c r="D870" s="56">
        <v>24010170</v>
      </c>
      <c r="E870" s="56"/>
      <c r="F870" s="206" t="s">
        <v>1406</v>
      </c>
      <c r="G870" s="82" t="s">
        <v>133</v>
      </c>
      <c r="H870" s="82" t="s">
        <v>1407</v>
      </c>
      <c r="I870" s="129" t="s">
        <v>1539</v>
      </c>
      <c r="J870" s="129" t="s">
        <v>1539</v>
      </c>
      <c r="K870" s="129" t="s">
        <v>1539</v>
      </c>
      <c r="L870" s="129" t="s">
        <v>1539</v>
      </c>
      <c r="M870" s="129" t="s">
        <v>1539</v>
      </c>
      <c r="N870" s="129" t="s">
        <v>1539</v>
      </c>
      <c r="O870" s="129" t="s">
        <v>1539</v>
      </c>
      <c r="P870" s="129" t="s">
        <v>1539</v>
      </c>
      <c r="Q870" s="129" t="s">
        <v>1539</v>
      </c>
      <c r="R870" s="129" t="s">
        <v>1539</v>
      </c>
      <c r="S870" s="129" t="s">
        <v>1539</v>
      </c>
      <c r="T870" s="129" t="s">
        <v>1539</v>
      </c>
      <c r="U870" s="129" t="s">
        <v>1539</v>
      </c>
      <c r="V870" s="129" t="s">
        <v>1539</v>
      </c>
      <c r="W870" s="129" t="s">
        <v>1539</v>
      </c>
      <c r="X870" s="129" t="s">
        <v>1539</v>
      </c>
      <c r="Y870" s="129" t="s">
        <v>1539</v>
      </c>
      <c r="Z870" s="129" t="s">
        <v>1539</v>
      </c>
      <c r="AA870" s="129" t="s">
        <v>1539</v>
      </c>
      <c r="AB870" s="129" t="s">
        <v>1539</v>
      </c>
      <c r="AC870" s="129" t="s">
        <v>1539</v>
      </c>
      <c r="AD870" s="129" t="s">
        <v>1539</v>
      </c>
      <c r="AE870" s="129" t="s">
        <v>1539</v>
      </c>
      <c r="AF870" s="129" t="s">
        <v>1539</v>
      </c>
      <c r="AG870" s="129" t="s">
        <v>1539</v>
      </c>
      <c r="AH870" s="129" t="s">
        <v>1539</v>
      </c>
      <c r="AI870" s="129" t="s">
        <v>1539</v>
      </c>
      <c r="AJ870" s="129" t="s">
        <v>1539</v>
      </c>
      <c r="AK870" s="129" t="s">
        <v>1539</v>
      </c>
      <c r="AL870" s="129" t="s">
        <v>1539</v>
      </c>
      <c r="AM870" s="129"/>
      <c r="AN870" s="130"/>
      <c r="AO870" s="131"/>
      <c r="AQ870" s="132"/>
      <c r="AR870" s="99"/>
      <c r="AS870" s="133"/>
      <c r="AT870" s="134"/>
      <c r="AU870" s="135" t="s">
        <v>1539</v>
      </c>
      <c r="AV870" s="136"/>
      <c r="AW870" s="140"/>
      <c r="AX870" s="129" t="s">
        <v>1539</v>
      </c>
      <c r="AY870" s="129" t="s">
        <v>1539</v>
      </c>
      <c r="AZ870" s="129" t="s">
        <v>1539</v>
      </c>
      <c r="BA870" s="129" t="s">
        <v>1539</v>
      </c>
      <c r="BB870" s="129" t="s">
        <v>1539</v>
      </c>
      <c r="BC870" s="129" t="s">
        <v>1539</v>
      </c>
      <c r="BD870" s="129" t="s">
        <v>1539</v>
      </c>
      <c r="BE870" s="129"/>
      <c r="BF870" s="129"/>
      <c r="BG870" s="129"/>
      <c r="BH870" s="129"/>
      <c r="BI870" s="129"/>
      <c r="BJ870" s="129"/>
      <c r="BK870" s="129"/>
      <c r="BL870" s="129"/>
      <c r="BM870" s="129"/>
      <c r="BN870" s="137"/>
      <c r="BO870" s="138"/>
      <c r="BP870" s="131"/>
      <c r="BQ870" s="99"/>
      <c r="BR870" s="139"/>
      <c r="BS870" s="132"/>
      <c r="BT870" s="99"/>
      <c r="BU870" s="134"/>
      <c r="BV870" s="135" t="s">
        <v>1539</v>
      </c>
      <c r="BW870" s="116"/>
      <c r="BY870" s="140" t="s">
        <v>1539</v>
      </c>
      <c r="BZ870" s="140" t="s">
        <v>1539</v>
      </c>
      <c r="CA870" s="140" t="s">
        <v>1539</v>
      </c>
      <c r="CB870" s="140" t="s">
        <v>1539</v>
      </c>
      <c r="CC870" s="140" t="s">
        <v>1539</v>
      </c>
      <c r="CD870" s="140" t="s">
        <v>1539</v>
      </c>
      <c r="CE870" s="140" t="s">
        <v>1539</v>
      </c>
      <c r="CF870" s="140" t="s">
        <v>1539</v>
      </c>
      <c r="CG870" s="140" t="s">
        <v>1539</v>
      </c>
      <c r="CH870" s="140" t="s">
        <v>1539</v>
      </c>
      <c r="CI870" s="140" t="s">
        <v>1539</v>
      </c>
      <c r="CJ870" s="140" t="s">
        <v>1539</v>
      </c>
      <c r="CL870" s="140"/>
      <c r="CM870" s="140"/>
      <c r="CN870" s="140"/>
      <c r="CO870" s="140"/>
      <c r="CP870" s="140"/>
      <c r="CQ870" s="140"/>
      <c r="CR870" s="140"/>
      <c r="CS870" s="140"/>
      <c r="CT870" s="140"/>
      <c r="CU870" s="140"/>
      <c r="CV870" s="140"/>
      <c r="CW870" s="140"/>
      <c r="CY870" s="105"/>
      <c r="CZ870" s="105"/>
      <c r="DA870" s="105"/>
      <c r="DB870" s="105"/>
      <c r="DC870" s="105"/>
      <c r="DD870" s="105"/>
      <c r="DE870" s="105"/>
      <c r="DF870" s="105"/>
      <c r="DG870" s="105"/>
      <c r="DH870" s="105"/>
      <c r="DI870" s="105"/>
      <c r="DJ870" s="105"/>
    </row>
    <row r="871" spans="1:114" ht="15" customHeight="1" x14ac:dyDescent="0.25">
      <c r="A871" s="70">
        <v>-74.002694439999999</v>
      </c>
      <c r="B871" s="70">
        <v>4.2539166699999997</v>
      </c>
      <c r="C871" s="71">
        <v>2300</v>
      </c>
      <c r="D871" s="56">
        <v>35020300</v>
      </c>
      <c r="E871" s="56"/>
      <c r="F871" s="208" t="s">
        <v>1408</v>
      </c>
      <c r="G871" s="81" t="s">
        <v>133</v>
      </c>
      <c r="H871" s="73" t="s">
        <v>1409</v>
      </c>
      <c r="I871" s="129" t="s">
        <v>1539</v>
      </c>
      <c r="J871" s="129" t="s">
        <v>1539</v>
      </c>
      <c r="K871" s="129" t="s">
        <v>1539</v>
      </c>
      <c r="L871" s="129" t="s">
        <v>1539</v>
      </c>
      <c r="M871" s="129" t="s">
        <v>1539</v>
      </c>
      <c r="N871" s="129" t="s">
        <v>1539</v>
      </c>
      <c r="O871" s="129" t="s">
        <v>1539</v>
      </c>
      <c r="P871" s="129" t="s">
        <v>1539</v>
      </c>
      <c r="Q871" s="129" t="s">
        <v>1539</v>
      </c>
      <c r="R871" s="129" t="s">
        <v>1539</v>
      </c>
      <c r="S871" s="129" t="s">
        <v>1539</v>
      </c>
      <c r="T871" s="129" t="s">
        <v>1539</v>
      </c>
      <c r="U871" s="129" t="s">
        <v>1539</v>
      </c>
      <c r="V871" s="129" t="s">
        <v>1539</v>
      </c>
      <c r="W871" s="129" t="s">
        <v>1539</v>
      </c>
      <c r="X871" s="129" t="s">
        <v>1539</v>
      </c>
      <c r="Y871" s="129" t="s">
        <v>1539</v>
      </c>
      <c r="Z871" s="129" t="s">
        <v>1539</v>
      </c>
      <c r="AA871" s="129" t="s">
        <v>1539</v>
      </c>
      <c r="AB871" s="129" t="s">
        <v>1539</v>
      </c>
      <c r="AC871" s="129" t="s">
        <v>1539</v>
      </c>
      <c r="AD871" s="129" t="s">
        <v>1539</v>
      </c>
      <c r="AE871" s="129" t="s">
        <v>1539</v>
      </c>
      <c r="AF871" s="129" t="s">
        <v>1539</v>
      </c>
      <c r="AG871" s="129" t="s">
        <v>1539</v>
      </c>
      <c r="AH871" s="129" t="s">
        <v>1539</v>
      </c>
      <c r="AI871" s="129" t="s">
        <v>1539</v>
      </c>
      <c r="AJ871" s="129" t="s">
        <v>1539</v>
      </c>
      <c r="AK871" s="129" t="s">
        <v>1539</v>
      </c>
      <c r="AL871" s="129" t="s">
        <v>1539</v>
      </c>
      <c r="AM871" s="129"/>
      <c r="AN871" s="130"/>
      <c r="AO871" s="131"/>
      <c r="AQ871" s="132"/>
      <c r="AR871" s="99"/>
      <c r="AS871" s="133"/>
      <c r="AT871" s="134"/>
      <c r="AU871" s="135" t="s">
        <v>1539</v>
      </c>
      <c r="AV871" s="136"/>
      <c r="AW871" s="140"/>
      <c r="AX871" s="129" t="s">
        <v>1539</v>
      </c>
      <c r="AY871" s="129" t="s">
        <v>1539</v>
      </c>
      <c r="AZ871" s="129" t="s">
        <v>1539</v>
      </c>
      <c r="BA871" s="129" t="s">
        <v>1539</v>
      </c>
      <c r="BB871" s="129" t="s">
        <v>1539</v>
      </c>
      <c r="BC871" s="129" t="s">
        <v>1539</v>
      </c>
      <c r="BD871" s="129" t="s">
        <v>1539</v>
      </c>
      <c r="BE871" s="129"/>
      <c r="BF871" s="129"/>
      <c r="BG871" s="129"/>
      <c r="BH871" s="129"/>
      <c r="BI871" s="129"/>
      <c r="BJ871" s="129"/>
      <c r="BK871" s="129"/>
      <c r="BL871" s="129"/>
      <c r="BM871" s="129"/>
      <c r="BN871" s="137"/>
      <c r="BO871" s="138"/>
      <c r="BP871" s="131"/>
      <c r="BQ871" s="99"/>
      <c r="BR871" s="139"/>
      <c r="BS871" s="132"/>
      <c r="BT871" s="99"/>
      <c r="BU871" s="134"/>
      <c r="BV871" s="135" t="s">
        <v>1539</v>
      </c>
      <c r="BW871" s="116"/>
      <c r="BY871" s="140" t="s">
        <v>1539</v>
      </c>
      <c r="BZ871" s="140" t="s">
        <v>1539</v>
      </c>
      <c r="CA871" s="140" t="s">
        <v>1539</v>
      </c>
      <c r="CB871" s="140" t="s">
        <v>1539</v>
      </c>
      <c r="CC871" s="140" t="s">
        <v>1539</v>
      </c>
      <c r="CD871" s="140" t="s">
        <v>1539</v>
      </c>
      <c r="CE871" s="140" t="s">
        <v>1539</v>
      </c>
      <c r="CF871" s="140" t="s">
        <v>1539</v>
      </c>
      <c r="CG871" s="140" t="s">
        <v>1539</v>
      </c>
      <c r="CH871" s="140" t="s">
        <v>1539</v>
      </c>
      <c r="CI871" s="140" t="s">
        <v>1539</v>
      </c>
      <c r="CJ871" s="140" t="s">
        <v>1539</v>
      </c>
      <c r="CL871" s="140"/>
      <c r="CM871" s="140"/>
      <c r="CN871" s="140"/>
      <c r="CO871" s="140"/>
      <c r="CP871" s="140"/>
      <c r="CQ871" s="140"/>
      <c r="CR871" s="140"/>
      <c r="CS871" s="140"/>
      <c r="CT871" s="140"/>
      <c r="CU871" s="140"/>
      <c r="CV871" s="140"/>
      <c r="CW871" s="140"/>
      <c r="CY871" s="165"/>
      <c r="CZ871" s="165"/>
      <c r="DA871" s="165"/>
      <c r="DB871" s="165"/>
      <c r="DC871" s="165"/>
      <c r="DD871" s="165"/>
      <c r="DE871" s="165"/>
      <c r="DF871" s="165"/>
      <c r="DG871" s="165"/>
      <c r="DH871" s="165"/>
      <c r="DI871" s="165"/>
      <c r="DJ871" s="165"/>
    </row>
    <row r="872" spans="1:114" ht="15" customHeight="1" x14ac:dyDescent="0.25">
      <c r="A872" s="70">
        <v>-73.734805559999998</v>
      </c>
      <c r="B872" s="70">
        <v>5.4672777799999999</v>
      </c>
      <c r="C872" s="71">
        <v>2580</v>
      </c>
      <c r="D872" s="56">
        <v>24015120</v>
      </c>
      <c r="E872" s="56"/>
      <c r="F872" s="210" t="s">
        <v>1410</v>
      </c>
      <c r="G872" s="69" t="s">
        <v>133</v>
      </c>
      <c r="H872" s="69" t="s">
        <v>1411</v>
      </c>
      <c r="I872" s="158" t="s">
        <v>1539</v>
      </c>
      <c r="J872" s="158" t="s">
        <v>1539</v>
      </c>
      <c r="K872" s="158" t="s">
        <v>1539</v>
      </c>
      <c r="L872" s="158" t="s">
        <v>1539</v>
      </c>
      <c r="M872" s="158" t="s">
        <v>1539</v>
      </c>
      <c r="N872" s="158" t="s">
        <v>1539</v>
      </c>
      <c r="O872" s="158" t="s">
        <v>1539</v>
      </c>
      <c r="P872" s="158" t="s">
        <v>1539</v>
      </c>
      <c r="Q872" s="158" t="s">
        <v>1539</v>
      </c>
      <c r="R872" s="158" t="s">
        <v>1539</v>
      </c>
      <c r="S872" s="158" t="s">
        <v>1539</v>
      </c>
      <c r="T872" s="158" t="s">
        <v>1539</v>
      </c>
      <c r="U872" s="158" t="s">
        <v>1539</v>
      </c>
      <c r="V872" s="158" t="s">
        <v>1539</v>
      </c>
      <c r="W872" s="158" t="s">
        <v>1539</v>
      </c>
      <c r="X872" s="158" t="s">
        <v>1539</v>
      </c>
      <c r="Y872" s="158" t="s">
        <v>1539</v>
      </c>
      <c r="Z872" s="158" t="s">
        <v>1539</v>
      </c>
      <c r="AA872" s="158" t="s">
        <v>1539</v>
      </c>
      <c r="AB872" s="158" t="s">
        <v>1539</v>
      </c>
      <c r="AC872" s="158" t="s">
        <v>1539</v>
      </c>
      <c r="AD872" s="158" t="s">
        <v>1539</v>
      </c>
      <c r="AE872" s="158" t="s">
        <v>1539</v>
      </c>
      <c r="AF872" s="158" t="s">
        <v>1539</v>
      </c>
      <c r="AG872" s="158" t="s">
        <v>1539</v>
      </c>
      <c r="AH872" s="158" t="s">
        <v>1539</v>
      </c>
      <c r="AI872" s="158" t="s">
        <v>1539</v>
      </c>
      <c r="AJ872" s="158" t="s">
        <v>1539</v>
      </c>
      <c r="AK872" s="158" t="s">
        <v>1539</v>
      </c>
      <c r="AL872" s="158" t="s">
        <v>1539</v>
      </c>
      <c r="AM872" s="158"/>
      <c r="AN872" s="130"/>
      <c r="AO872" s="131"/>
      <c r="AQ872" s="132"/>
      <c r="AR872" s="99"/>
      <c r="AS872" s="133"/>
      <c r="AT872" s="134"/>
      <c r="AU872" s="135" t="s">
        <v>1539</v>
      </c>
      <c r="AV872" s="136"/>
      <c r="AW872" s="140"/>
      <c r="AX872" s="158" t="s">
        <v>1539</v>
      </c>
      <c r="AY872" s="158" t="s">
        <v>1539</v>
      </c>
      <c r="AZ872" s="158" t="s">
        <v>1539</v>
      </c>
      <c r="BA872" s="158" t="s">
        <v>1539</v>
      </c>
      <c r="BB872" s="158" t="s">
        <v>1539</v>
      </c>
      <c r="BC872" s="158" t="s">
        <v>1539</v>
      </c>
      <c r="BD872" s="158" t="s">
        <v>1539</v>
      </c>
      <c r="BE872" s="158"/>
      <c r="BF872" s="158"/>
      <c r="BG872" s="158"/>
      <c r="BH872" s="158"/>
      <c r="BI872" s="158"/>
      <c r="BJ872" s="158"/>
      <c r="BK872" s="158"/>
      <c r="BL872" s="158"/>
      <c r="BM872" s="158"/>
      <c r="BN872" s="137"/>
      <c r="BO872" s="138"/>
      <c r="BP872" s="131"/>
      <c r="BQ872" s="99"/>
      <c r="BR872" s="139"/>
      <c r="BS872" s="132"/>
      <c r="BT872" s="99"/>
      <c r="BU872" s="134"/>
      <c r="BV872" s="135" t="s">
        <v>1539</v>
      </c>
      <c r="BW872" s="116"/>
      <c r="BY872" s="140" t="s">
        <v>1539</v>
      </c>
      <c r="BZ872" s="140" t="s">
        <v>1539</v>
      </c>
      <c r="CA872" s="140" t="s">
        <v>1539</v>
      </c>
      <c r="CB872" s="140" t="s">
        <v>1539</v>
      </c>
      <c r="CC872" s="140" t="s">
        <v>1539</v>
      </c>
      <c r="CD872" s="140" t="s">
        <v>1539</v>
      </c>
      <c r="CE872" s="140" t="s">
        <v>1539</v>
      </c>
      <c r="CF872" s="140" t="s">
        <v>1539</v>
      </c>
      <c r="CG872" s="140" t="s">
        <v>1539</v>
      </c>
      <c r="CH872" s="140" t="s">
        <v>1539</v>
      </c>
      <c r="CI872" s="140" t="s">
        <v>1539</v>
      </c>
      <c r="CJ872" s="140" t="s">
        <v>1539</v>
      </c>
      <c r="CL872" s="140">
        <v>25.303571428571431</v>
      </c>
      <c r="CM872" s="140">
        <v>25.22413793103448</v>
      </c>
      <c r="CN872" s="140">
        <v>25.28</v>
      </c>
      <c r="CO872" s="140">
        <v>24.763333333333339</v>
      </c>
      <c r="CP872" s="140">
        <v>23.665517241379309</v>
      </c>
      <c r="CQ872" s="140">
        <v>22.989285714285721</v>
      </c>
      <c r="CR872" s="140">
        <v>22.920689655172421</v>
      </c>
      <c r="CS872" s="140">
        <v>23.51428571428572</v>
      </c>
      <c r="CT872" s="140">
        <v>24.532142857142851</v>
      </c>
      <c r="CU872" s="140">
        <v>24.640740740740739</v>
      </c>
      <c r="CV872" s="140">
        <v>24.232142857142861</v>
      </c>
      <c r="CW872" s="140">
        <v>24.94074074074074</v>
      </c>
      <c r="CY872" s="105">
        <v>22.4</v>
      </c>
      <c r="CZ872" s="105">
        <v>22.5</v>
      </c>
      <c r="DA872" s="105">
        <v>22.2</v>
      </c>
      <c r="DB872" s="105">
        <v>21.3</v>
      </c>
      <c r="DC872" s="105">
        <v>20.596428571428572</v>
      </c>
      <c r="DD872" s="105">
        <v>19.99285714285714</v>
      </c>
      <c r="DE872" s="105">
        <v>19.85517241379311</v>
      </c>
      <c r="DF872" s="105">
        <v>20.239285714285721</v>
      </c>
      <c r="DG872" s="105">
        <v>20.9</v>
      </c>
      <c r="DH872" s="105">
        <v>21.18888888888889</v>
      </c>
      <c r="DI872" s="105">
        <v>21.1</v>
      </c>
      <c r="DJ872" s="105">
        <v>21.7</v>
      </c>
    </row>
    <row r="873" spans="1:114" ht="15" customHeight="1" x14ac:dyDescent="0.25">
      <c r="A873" s="70">
        <v>-74.396138890000003</v>
      </c>
      <c r="B873" s="70">
        <v>4.3957777800000004</v>
      </c>
      <c r="C873" s="71">
        <v>1460</v>
      </c>
      <c r="D873" s="56">
        <v>21195120</v>
      </c>
      <c r="E873" s="56"/>
      <c r="F873" s="206" t="s">
        <v>1412</v>
      </c>
      <c r="G873" s="82" t="s">
        <v>133</v>
      </c>
      <c r="H873" s="82" t="s">
        <v>1413</v>
      </c>
      <c r="I873" s="129">
        <v>26</v>
      </c>
      <c r="J873" s="129">
        <v>24.8</v>
      </c>
      <c r="K873" s="129">
        <v>23.6</v>
      </c>
      <c r="L873" s="129">
        <v>24.8</v>
      </c>
      <c r="M873" s="129">
        <v>24</v>
      </c>
      <c r="N873" s="129">
        <v>23.2</v>
      </c>
      <c r="O873" s="129">
        <v>26.6</v>
      </c>
      <c r="P873" s="129">
        <v>26</v>
      </c>
      <c r="Q873" s="129">
        <v>24</v>
      </c>
      <c r="R873" s="129">
        <v>25</v>
      </c>
      <c r="S873" s="129">
        <v>24.6</v>
      </c>
      <c r="T873" s="129">
        <v>25.4</v>
      </c>
      <c r="U873" s="129">
        <v>24.6</v>
      </c>
      <c r="V873" s="129">
        <v>21.6</v>
      </c>
      <c r="W873" s="129">
        <v>24</v>
      </c>
      <c r="X873" s="129">
        <v>23.2</v>
      </c>
      <c r="Y873" s="129">
        <v>24.4</v>
      </c>
      <c r="Z873" s="129">
        <v>25</v>
      </c>
      <c r="AA873" s="129">
        <v>25.2</v>
      </c>
      <c r="AB873" s="129">
        <v>24.2</v>
      </c>
      <c r="AC873" s="129">
        <v>24</v>
      </c>
      <c r="AD873" s="129">
        <v>24.4</v>
      </c>
      <c r="AE873" s="129">
        <v>24.8</v>
      </c>
      <c r="AF873" s="129">
        <v>22.6</v>
      </c>
      <c r="AG873" s="129">
        <v>24.8</v>
      </c>
      <c r="AH873" s="129">
        <v>25.2</v>
      </c>
      <c r="AI873" s="129">
        <v>25.6</v>
      </c>
      <c r="AJ873" s="129">
        <v>23.6</v>
      </c>
      <c r="AK873" s="129">
        <v>24.4</v>
      </c>
      <c r="AL873" s="129">
        <v>24.6</v>
      </c>
      <c r="AM873" s="129"/>
      <c r="AN873" s="130">
        <f>+LOOKUP(1000,I873:AM873)</f>
        <v>24.6</v>
      </c>
      <c r="AO873" s="131"/>
      <c r="AQ873" s="132"/>
      <c r="AR873" s="99"/>
      <c r="AS873" s="133"/>
      <c r="AT873" s="134">
        <f>+MAX(I873:AM873)</f>
        <v>26.6</v>
      </c>
      <c r="AU873" s="135">
        <v>29.5</v>
      </c>
      <c r="AV873" s="136">
        <f>+AT873-AU873</f>
        <v>-2.8999999999999986</v>
      </c>
      <c r="AW873" s="140"/>
      <c r="AX873" s="129">
        <v>24</v>
      </c>
      <c r="AY873" s="129">
        <v>23.6</v>
      </c>
      <c r="AZ873" s="129">
        <v>24.6</v>
      </c>
      <c r="BA873" s="129">
        <v>24.6</v>
      </c>
      <c r="BB873" s="129">
        <v>24</v>
      </c>
      <c r="BC873" s="129">
        <v>25</v>
      </c>
      <c r="BD873" s="129">
        <v>25.2</v>
      </c>
      <c r="BE873" s="129"/>
      <c r="BF873" s="129"/>
      <c r="BG873" s="129"/>
      <c r="BH873" s="129"/>
      <c r="BI873" s="129"/>
      <c r="BJ873" s="129"/>
      <c r="BK873" s="129"/>
      <c r="BL873" s="129"/>
      <c r="BM873" s="129"/>
      <c r="BN873" s="137">
        <f>+LOOKUP(1000,AX873:BM873)</f>
        <v>25.2</v>
      </c>
      <c r="BO873" s="138"/>
      <c r="BP873" s="131"/>
      <c r="BQ873" s="99">
        <f>+BN873-BP873</f>
        <v>25.2</v>
      </c>
      <c r="BR873" s="139"/>
      <c r="BS873" s="132">
        <f>+AVERAGE(AX873:BM873)</f>
        <v>24.428571428571427</v>
      </c>
      <c r="BT873" s="99">
        <f>+BS873-BP873</f>
        <v>24.428571428571427</v>
      </c>
      <c r="BU873" s="134">
        <f>+MAX(AX873:BM873)</f>
        <v>25.2</v>
      </c>
      <c r="BV873" s="135">
        <v>30.4</v>
      </c>
      <c r="BW873" s="116">
        <f>+BU873-BV873</f>
        <v>-5.1999999999999993</v>
      </c>
      <c r="BY873" s="140">
        <v>30.2</v>
      </c>
      <c r="BZ873" s="140">
        <v>33.200000000000003</v>
      </c>
      <c r="CA873" s="140">
        <v>32</v>
      </c>
      <c r="CB873" s="140">
        <v>29.2</v>
      </c>
      <c r="CC873" s="140">
        <v>30</v>
      </c>
      <c r="CD873" s="140">
        <v>31</v>
      </c>
      <c r="CE873" s="140">
        <v>30.2</v>
      </c>
      <c r="CF873" s="140">
        <v>30.6</v>
      </c>
      <c r="CG873" s="140">
        <v>32</v>
      </c>
      <c r="CH873" s="140">
        <v>30</v>
      </c>
      <c r="CI873" s="140">
        <v>29.5</v>
      </c>
      <c r="CJ873" s="140">
        <v>30.4</v>
      </c>
      <c r="CL873" s="140">
        <v>27.25</v>
      </c>
      <c r="CM873" s="140">
        <v>28.408333333333331</v>
      </c>
      <c r="CN873" s="140">
        <v>27.630769230769229</v>
      </c>
      <c r="CO873" s="140">
        <v>27.221428571428572</v>
      </c>
      <c r="CP873" s="140">
        <v>27.12142857142857</v>
      </c>
      <c r="CQ873" s="140">
        <v>26.407142857142851</v>
      </c>
      <c r="CR873" s="140">
        <v>26.635714285714279</v>
      </c>
      <c r="CS873" s="140">
        <v>27.63333333333334</v>
      </c>
      <c r="CT873" s="140">
        <v>27.44285714285715</v>
      </c>
      <c r="CU873" s="140">
        <v>26.946153846153841</v>
      </c>
      <c r="CV873" s="140">
        <v>26.30769230769231</v>
      </c>
      <c r="CW873" s="140">
        <v>26.54545454545455</v>
      </c>
      <c r="CY873" s="105">
        <v>25.327272727272732</v>
      </c>
      <c r="CZ873" s="105">
        <v>25.40909090909091</v>
      </c>
      <c r="DA873" s="105">
        <v>25.074999999999999</v>
      </c>
      <c r="DB873" s="105">
        <v>24.607692307692311</v>
      </c>
      <c r="DC873" s="105">
        <v>24.276923076923079</v>
      </c>
      <c r="DD873" s="105">
        <v>24.08461538461539</v>
      </c>
      <c r="DE873" s="105">
        <v>24.446153846153841</v>
      </c>
      <c r="DF873" s="105">
        <v>25.083333333333329</v>
      </c>
      <c r="DG873" s="105">
        <v>24.930769230769229</v>
      </c>
      <c r="DH873" s="105">
        <v>24.425000000000001</v>
      </c>
      <c r="DI873" s="105">
        <v>24.05833333333333</v>
      </c>
      <c r="DJ873" s="105">
        <v>24.43</v>
      </c>
    </row>
    <row r="874" spans="1:114" ht="15" customHeight="1" x14ac:dyDescent="0.25">
      <c r="A874" s="70">
        <v>-73.70141667</v>
      </c>
      <c r="B874" s="70">
        <v>5.1177222200000001</v>
      </c>
      <c r="C874" s="71">
        <v>2709</v>
      </c>
      <c r="D874" s="56">
        <v>21205740</v>
      </c>
      <c r="E874" s="56"/>
      <c r="F874" s="71" t="s">
        <v>1414</v>
      </c>
      <c r="G874" s="82" t="s">
        <v>133</v>
      </c>
      <c r="H874" s="82" t="s">
        <v>1415</v>
      </c>
      <c r="I874" s="129">
        <v>17.600000000000001</v>
      </c>
      <c r="J874" s="129">
        <v>18</v>
      </c>
      <c r="K874" s="129">
        <v>18.399999999999999</v>
      </c>
      <c r="L874" s="129">
        <v>19</v>
      </c>
      <c r="M874" s="129">
        <v>19.2</v>
      </c>
      <c r="N874" s="129">
        <v>16.2</v>
      </c>
      <c r="O874" s="129">
        <v>17</v>
      </c>
      <c r="P874" s="129">
        <v>18</v>
      </c>
      <c r="Q874" s="129">
        <v>16.399999999999999</v>
      </c>
      <c r="R874" s="129">
        <v>16.8</v>
      </c>
      <c r="S874" s="129">
        <v>17.2</v>
      </c>
      <c r="T874" s="129">
        <v>18.2</v>
      </c>
      <c r="U874" s="129" t="s">
        <v>1539</v>
      </c>
      <c r="V874" s="129">
        <v>16.2</v>
      </c>
      <c r="W874" s="129">
        <v>17.2</v>
      </c>
      <c r="X874" s="129">
        <v>17.600000000000001</v>
      </c>
      <c r="Y874" s="129">
        <v>18.2</v>
      </c>
      <c r="Z874" s="129">
        <v>18.600000000000001</v>
      </c>
      <c r="AA874" s="129">
        <v>19.2</v>
      </c>
      <c r="AB874" s="129">
        <v>19.600000000000001</v>
      </c>
      <c r="AC874" s="129">
        <v>20.2</v>
      </c>
      <c r="AD874" s="129" t="s">
        <v>1539</v>
      </c>
      <c r="AE874" s="129">
        <v>18.2</v>
      </c>
      <c r="AF874" s="129">
        <v>18.399999999999999</v>
      </c>
      <c r="AG874" s="129">
        <v>17.2</v>
      </c>
      <c r="AH874" s="129">
        <v>17.600000000000001</v>
      </c>
      <c r="AI874" s="129">
        <v>18</v>
      </c>
      <c r="AJ874" s="129">
        <v>18.399999999999999</v>
      </c>
      <c r="AK874" s="129">
        <v>18.600000000000001</v>
      </c>
      <c r="AL874" s="129">
        <v>19</v>
      </c>
      <c r="AM874" s="129"/>
      <c r="AN874" s="130">
        <f>+LOOKUP(1000,I874:AM874)</f>
        <v>19</v>
      </c>
      <c r="AO874" s="131"/>
      <c r="AQ874" s="132"/>
      <c r="AR874" s="99"/>
      <c r="AS874" s="133"/>
      <c r="AT874" s="134">
        <f>+MAX(I874:AM874)</f>
        <v>20.2</v>
      </c>
      <c r="AU874" s="135"/>
      <c r="AV874" s="136"/>
      <c r="AW874" s="140"/>
      <c r="AX874" s="129">
        <v>19.399999999999999</v>
      </c>
      <c r="AY874" s="129">
        <v>19.600000000000001</v>
      </c>
      <c r="AZ874" s="129">
        <v>20.2</v>
      </c>
      <c r="BA874" s="129">
        <v>17</v>
      </c>
      <c r="BB874" s="129">
        <v>17.399999999999999</v>
      </c>
      <c r="BC874" s="129">
        <v>18.2</v>
      </c>
      <c r="BD874" s="129">
        <v>18.399999999999999</v>
      </c>
      <c r="BE874" s="129"/>
      <c r="BF874" s="129"/>
      <c r="BG874" s="129"/>
      <c r="BH874" s="129"/>
      <c r="BI874" s="129"/>
      <c r="BJ874" s="129"/>
      <c r="BK874" s="129"/>
      <c r="BL874" s="129"/>
      <c r="BM874" s="129"/>
      <c r="BN874" s="137">
        <f>+LOOKUP(1000,AX874:BM874)</f>
        <v>18.399999999999999</v>
      </c>
      <c r="BO874" s="138"/>
      <c r="BP874" s="131"/>
      <c r="BQ874" s="99">
        <f>+BN874-BP874</f>
        <v>18.399999999999999</v>
      </c>
      <c r="BR874" s="139"/>
      <c r="BS874" s="132">
        <f>+AVERAGE(AX874:BM874)</f>
        <v>18.599999999999998</v>
      </c>
      <c r="BT874" s="99">
        <f>+BS874-BP874</f>
        <v>18.599999999999998</v>
      </c>
      <c r="BU874" s="134">
        <f>+MAX(AX874:BM874)</f>
        <v>20.2</v>
      </c>
      <c r="BV874" s="135"/>
      <c r="BW874" s="116"/>
      <c r="BY874" s="140"/>
      <c r="BZ874" s="140"/>
      <c r="CA874" s="140"/>
      <c r="CB874" s="140"/>
      <c r="CC874" s="140"/>
      <c r="CD874" s="140"/>
      <c r="CE874" s="140"/>
      <c r="CF874" s="140"/>
      <c r="CG874" s="140"/>
      <c r="CH874" s="140"/>
      <c r="CI874" s="140"/>
      <c r="CJ874" s="140"/>
      <c r="CL874" s="140">
        <v>27.25</v>
      </c>
      <c r="CM874" s="140">
        <v>28.408333333333331</v>
      </c>
      <c r="CN874" s="140">
        <v>27.630769230769229</v>
      </c>
      <c r="CO874" s="140">
        <v>27.221428571428572</v>
      </c>
      <c r="CP874" s="140">
        <v>27.12142857142857</v>
      </c>
      <c r="CQ874" s="140">
        <v>26.407142857142851</v>
      </c>
      <c r="CR874" s="140">
        <v>26.635714285714279</v>
      </c>
      <c r="CS874" s="140">
        <v>27.63333333333334</v>
      </c>
      <c r="CT874" s="140">
        <v>27.44285714285715</v>
      </c>
      <c r="CU874" s="140">
        <v>26.946153846153841</v>
      </c>
      <c r="CV874" s="140">
        <v>26.30769230769231</v>
      </c>
      <c r="CW874" s="140">
        <v>26.54545454545455</v>
      </c>
      <c r="CY874" s="105">
        <v>25.327272727272732</v>
      </c>
      <c r="CZ874" s="105">
        <v>25.40909090909091</v>
      </c>
      <c r="DA874" s="105">
        <v>25.074999999999999</v>
      </c>
      <c r="DB874" s="105">
        <v>24.607692307692311</v>
      </c>
      <c r="DC874" s="105">
        <v>24.276923076923079</v>
      </c>
      <c r="DD874" s="105">
        <v>24.08461538461539</v>
      </c>
      <c r="DE874" s="105">
        <v>24.446153846153841</v>
      </c>
      <c r="DF874" s="105">
        <v>25.083333333333329</v>
      </c>
      <c r="DG874" s="105">
        <v>24.930769230769229</v>
      </c>
      <c r="DH874" s="105">
        <v>24.425000000000001</v>
      </c>
      <c r="DI874" s="105">
        <v>24.05833333333333</v>
      </c>
      <c r="DJ874" s="105">
        <v>24.43</v>
      </c>
    </row>
    <row r="875" spans="1:114" ht="15" customHeight="1" x14ac:dyDescent="0.25">
      <c r="A875" s="70">
        <v>-74.181666669999998</v>
      </c>
      <c r="B875" s="70">
        <v>4.9168333300000002</v>
      </c>
      <c r="C875" s="71">
        <v>2650</v>
      </c>
      <c r="D875" s="56">
        <v>21206030</v>
      </c>
      <c r="E875" s="56"/>
      <c r="F875" s="206" t="s">
        <v>1416</v>
      </c>
      <c r="G875" s="82" t="s">
        <v>133</v>
      </c>
      <c r="H875" s="82" t="s">
        <v>1417</v>
      </c>
      <c r="I875" s="129" t="s">
        <v>1539</v>
      </c>
      <c r="J875" s="129" t="s">
        <v>1539</v>
      </c>
      <c r="K875" s="129" t="s">
        <v>1539</v>
      </c>
      <c r="L875" s="129" t="s">
        <v>1539</v>
      </c>
      <c r="M875" s="129" t="s">
        <v>1539</v>
      </c>
      <c r="N875" s="129" t="s">
        <v>1539</v>
      </c>
      <c r="O875" s="129" t="s">
        <v>1539</v>
      </c>
      <c r="P875" s="129" t="s">
        <v>1539</v>
      </c>
      <c r="Q875" s="129" t="s">
        <v>1539</v>
      </c>
      <c r="R875" s="129" t="s">
        <v>1539</v>
      </c>
      <c r="S875" s="129" t="s">
        <v>1539</v>
      </c>
      <c r="T875" s="129" t="s">
        <v>1539</v>
      </c>
      <c r="U875" s="129" t="s">
        <v>1539</v>
      </c>
      <c r="V875" s="129" t="s">
        <v>1539</v>
      </c>
      <c r="W875" s="129" t="s">
        <v>1539</v>
      </c>
      <c r="X875" s="129" t="s">
        <v>1539</v>
      </c>
      <c r="Y875" s="129" t="s">
        <v>1539</v>
      </c>
      <c r="Z875" s="129" t="s">
        <v>1539</v>
      </c>
      <c r="AA875" s="129" t="s">
        <v>1539</v>
      </c>
      <c r="AB875" s="129" t="s">
        <v>1539</v>
      </c>
      <c r="AC875" s="129" t="s">
        <v>1539</v>
      </c>
      <c r="AD875" s="129" t="s">
        <v>1539</v>
      </c>
      <c r="AE875" s="129" t="s">
        <v>1539</v>
      </c>
      <c r="AF875" s="129" t="s">
        <v>1539</v>
      </c>
      <c r="AG875" s="129" t="s">
        <v>1539</v>
      </c>
      <c r="AH875" s="129" t="s">
        <v>1539</v>
      </c>
      <c r="AI875" s="129" t="s">
        <v>1539</v>
      </c>
      <c r="AJ875" s="129" t="s">
        <v>1539</v>
      </c>
      <c r="AK875" s="129" t="s">
        <v>1539</v>
      </c>
      <c r="AL875" s="129" t="s">
        <v>1539</v>
      </c>
      <c r="AM875" s="129"/>
      <c r="AN875" s="130"/>
      <c r="AO875" s="131"/>
      <c r="AQ875" s="132"/>
      <c r="AR875" s="99"/>
      <c r="AS875" s="133"/>
      <c r="AT875" s="134"/>
      <c r="AU875" s="135" t="s">
        <v>1539</v>
      </c>
      <c r="AV875" s="136"/>
      <c r="AW875" s="140"/>
      <c r="AX875" s="129" t="s">
        <v>1539</v>
      </c>
      <c r="AY875" s="129" t="s">
        <v>1539</v>
      </c>
      <c r="AZ875" s="129" t="s">
        <v>1539</v>
      </c>
      <c r="BA875" s="129" t="s">
        <v>1539</v>
      </c>
      <c r="BB875" s="129" t="s">
        <v>1539</v>
      </c>
      <c r="BC875" s="129" t="s">
        <v>1539</v>
      </c>
      <c r="BD875" s="129" t="s">
        <v>1539</v>
      </c>
      <c r="BE875" s="129"/>
      <c r="BF875" s="129"/>
      <c r="BG875" s="129"/>
      <c r="BH875" s="129"/>
      <c r="BI875" s="129"/>
      <c r="BJ875" s="129"/>
      <c r="BK875" s="129"/>
      <c r="BL875" s="129"/>
      <c r="BM875" s="129"/>
      <c r="BN875" s="137"/>
      <c r="BO875" s="138"/>
      <c r="BP875" s="131"/>
      <c r="BQ875" s="99"/>
      <c r="BR875" s="139"/>
      <c r="BS875" s="132"/>
      <c r="BT875" s="99"/>
      <c r="BU875" s="134"/>
      <c r="BV875" s="135" t="s">
        <v>1539</v>
      </c>
      <c r="BW875" s="116"/>
      <c r="BY875" s="140" t="s">
        <v>1539</v>
      </c>
      <c r="BZ875" s="140" t="s">
        <v>1539</v>
      </c>
      <c r="CA875" s="140" t="s">
        <v>1539</v>
      </c>
      <c r="CB875" s="140" t="s">
        <v>1539</v>
      </c>
      <c r="CC875" s="140" t="s">
        <v>1539</v>
      </c>
      <c r="CD875" s="140" t="s">
        <v>1539</v>
      </c>
      <c r="CE875" s="140" t="s">
        <v>1539</v>
      </c>
      <c r="CF875" s="140" t="s">
        <v>1539</v>
      </c>
      <c r="CG875" s="140" t="s">
        <v>1539</v>
      </c>
      <c r="CH875" s="140" t="s">
        <v>1539</v>
      </c>
      <c r="CI875" s="140" t="s">
        <v>1539</v>
      </c>
      <c r="CJ875" s="140" t="s">
        <v>1539</v>
      </c>
      <c r="CL875" s="140"/>
      <c r="CM875" s="140"/>
      <c r="CN875" s="140"/>
      <c r="CO875" s="140"/>
      <c r="CP875" s="140"/>
      <c r="CQ875" s="140"/>
      <c r="CR875" s="140"/>
      <c r="CS875" s="140"/>
      <c r="CT875" s="140"/>
      <c r="CU875" s="140"/>
      <c r="CV875" s="140"/>
      <c r="CW875" s="140"/>
      <c r="CY875" s="105"/>
      <c r="CZ875" s="105"/>
      <c r="DA875" s="105"/>
      <c r="DB875" s="105"/>
      <c r="DC875" s="105"/>
      <c r="DD875" s="105"/>
      <c r="DE875" s="105"/>
      <c r="DF875" s="105"/>
      <c r="DG875" s="105"/>
      <c r="DH875" s="105"/>
      <c r="DI875" s="105"/>
      <c r="DJ875" s="105"/>
    </row>
    <row r="876" spans="1:114" ht="15" customHeight="1" x14ac:dyDescent="0.25">
      <c r="A876" s="70">
        <v>-74.487416670000002</v>
      </c>
      <c r="B876" s="70">
        <v>4.1927222200000003</v>
      </c>
      <c r="C876" s="71">
        <v>950</v>
      </c>
      <c r="D876" s="56">
        <v>21195060</v>
      </c>
      <c r="E876" s="56"/>
      <c r="F876" s="208" t="s">
        <v>1418</v>
      </c>
      <c r="G876" s="82" t="s">
        <v>133</v>
      </c>
      <c r="H876" s="82" t="s">
        <v>1419</v>
      </c>
      <c r="I876" s="129" t="s">
        <v>1539</v>
      </c>
      <c r="J876" s="129" t="s">
        <v>1539</v>
      </c>
      <c r="K876" s="129">
        <v>27.8</v>
      </c>
      <c r="L876" s="129">
        <v>28.8</v>
      </c>
      <c r="M876" s="129">
        <v>27.8</v>
      </c>
      <c r="N876" s="129">
        <v>26.4</v>
      </c>
      <c r="O876" s="129">
        <v>31.4</v>
      </c>
      <c r="P876" s="129">
        <v>30.2</v>
      </c>
      <c r="Q876" s="129">
        <v>29.2</v>
      </c>
      <c r="R876" s="129">
        <v>30.6</v>
      </c>
      <c r="S876" s="129">
        <v>29.6</v>
      </c>
      <c r="T876" s="129">
        <v>30.4</v>
      </c>
      <c r="U876" s="129">
        <v>27.8</v>
      </c>
      <c r="V876" s="129">
        <v>28.2</v>
      </c>
      <c r="W876" s="129">
        <v>27.8</v>
      </c>
      <c r="X876" s="129">
        <v>28.6</v>
      </c>
      <c r="Y876" s="129">
        <v>28.6</v>
      </c>
      <c r="Z876" s="129" t="s">
        <v>1539</v>
      </c>
      <c r="AA876" s="129">
        <v>29.6</v>
      </c>
      <c r="AB876" s="129">
        <v>28.4</v>
      </c>
      <c r="AC876" s="129">
        <v>29.4</v>
      </c>
      <c r="AD876" s="129">
        <v>29.8</v>
      </c>
      <c r="AE876" s="129">
        <v>28.8</v>
      </c>
      <c r="AF876" s="129" t="s">
        <v>1539</v>
      </c>
      <c r="AG876" s="129" t="s">
        <v>1539</v>
      </c>
      <c r="AH876" s="129" t="s">
        <v>1539</v>
      </c>
      <c r="AI876" s="129" t="s">
        <v>1539</v>
      </c>
      <c r="AJ876" s="129" t="s">
        <v>1539</v>
      </c>
      <c r="AK876" s="129" t="s">
        <v>1539</v>
      </c>
      <c r="AL876" s="129" t="s">
        <v>1539</v>
      </c>
      <c r="AM876" s="129"/>
      <c r="AN876" s="130">
        <f>+LOOKUP(1000,I876:AM876)</f>
        <v>28.8</v>
      </c>
      <c r="AO876" s="131"/>
      <c r="AQ876" s="132"/>
      <c r="AR876" s="99"/>
      <c r="AS876" s="133"/>
      <c r="AT876" s="134">
        <f>+MAX(I876:AM876)</f>
        <v>31.4</v>
      </c>
      <c r="AU876" s="135">
        <v>34.4</v>
      </c>
      <c r="AV876" s="136">
        <f>+AT876-AU876</f>
        <v>-3</v>
      </c>
      <c r="AW876" s="140"/>
      <c r="AX876" s="129" t="s">
        <v>1539</v>
      </c>
      <c r="AY876" s="129" t="s">
        <v>1539</v>
      </c>
      <c r="AZ876" s="129" t="s">
        <v>1539</v>
      </c>
      <c r="BA876" s="129" t="s">
        <v>1539</v>
      </c>
      <c r="BB876" s="129" t="s">
        <v>1539</v>
      </c>
      <c r="BC876" s="129" t="s">
        <v>1539</v>
      </c>
      <c r="BD876" s="129">
        <v>30.6</v>
      </c>
      <c r="BE876" s="129"/>
      <c r="BF876" s="129"/>
      <c r="BG876" s="129"/>
      <c r="BH876" s="129"/>
      <c r="BI876" s="129"/>
      <c r="BJ876" s="129"/>
      <c r="BK876" s="129"/>
      <c r="BL876" s="129"/>
      <c r="BM876" s="129"/>
      <c r="BN876" s="137"/>
      <c r="BO876" s="138"/>
      <c r="BP876" s="131"/>
      <c r="BQ876" s="99">
        <f>+BN876-BP876</f>
        <v>0</v>
      </c>
      <c r="BR876" s="139"/>
      <c r="BS876" s="132">
        <f>+AVERAGE(AX876:BM876)</f>
        <v>30.6</v>
      </c>
      <c r="BT876" s="99">
        <f>+BS876-BP876</f>
        <v>30.6</v>
      </c>
      <c r="BU876" s="134"/>
      <c r="BV876" s="135">
        <v>34</v>
      </c>
      <c r="BW876" s="116"/>
      <c r="BY876" s="140">
        <v>35.799999999999997</v>
      </c>
      <c r="BZ876" s="140">
        <v>35.799999999999997</v>
      </c>
      <c r="CA876" s="140">
        <v>35.799999999999997</v>
      </c>
      <c r="CB876" s="140">
        <v>34.4</v>
      </c>
      <c r="CC876" s="140">
        <v>33.6</v>
      </c>
      <c r="CD876" s="140">
        <v>33.200000000000003</v>
      </c>
      <c r="CE876" s="140">
        <v>34.4</v>
      </c>
      <c r="CF876" s="140">
        <v>34.799999999999997</v>
      </c>
      <c r="CG876" s="140">
        <v>38</v>
      </c>
      <c r="CH876" s="140">
        <v>35.6</v>
      </c>
      <c r="CI876" s="140">
        <v>34.4</v>
      </c>
      <c r="CJ876" s="140">
        <v>34</v>
      </c>
      <c r="CK876" s="220"/>
      <c r="CL876" s="140">
        <v>30.975000000000001</v>
      </c>
      <c r="CM876" s="140">
        <v>31.696296296296289</v>
      </c>
      <c r="CN876" s="140">
        <v>31.7</v>
      </c>
      <c r="CO876" s="140">
        <v>31.25</v>
      </c>
      <c r="CP876" s="140">
        <v>30.54814814814814</v>
      </c>
      <c r="CQ876" s="140">
        <v>31.00740740740741</v>
      </c>
      <c r="CR876" s="140">
        <v>31.651851851851848</v>
      </c>
      <c r="CS876" s="140">
        <v>32.331034482758618</v>
      </c>
      <c r="CT876" s="140">
        <v>32.649999999999991</v>
      </c>
      <c r="CU876" s="140">
        <v>31.578571428571429</v>
      </c>
      <c r="CV876" s="140">
        <v>29.95</v>
      </c>
      <c r="CW876" s="140">
        <v>30.178571428571431</v>
      </c>
      <c r="CY876" s="105">
        <v>28.671428571428581</v>
      </c>
      <c r="CZ876" s="105">
        <v>28.851851851851851</v>
      </c>
      <c r="DA876" s="105">
        <v>28.827586206896559</v>
      </c>
      <c r="DB876" s="105">
        <v>28.203571428571429</v>
      </c>
      <c r="DC876" s="105">
        <v>27.911111111111111</v>
      </c>
      <c r="DD876" s="105">
        <v>28.177777777777781</v>
      </c>
      <c r="DE876" s="105">
        <v>28.770370370370369</v>
      </c>
      <c r="DF876" s="105">
        <v>29.520689655172411</v>
      </c>
      <c r="DG876" s="105">
        <v>29.425000000000001</v>
      </c>
      <c r="DH876" s="105">
        <v>28.421428571428571</v>
      </c>
      <c r="DI876" s="105">
        <v>27.675000000000001</v>
      </c>
      <c r="DJ876" s="105">
        <v>27.99642857142857</v>
      </c>
    </row>
    <row r="877" spans="1:114" ht="15" customHeight="1" x14ac:dyDescent="0.25">
      <c r="A877" s="70">
        <v>-74.485500000000002</v>
      </c>
      <c r="B877" s="70">
        <v>5.1960833300000004</v>
      </c>
      <c r="C877" s="71">
        <v>497</v>
      </c>
      <c r="D877" s="56">
        <v>23060190</v>
      </c>
      <c r="E877" s="56"/>
      <c r="F877" s="206" t="s">
        <v>1420</v>
      </c>
      <c r="G877" s="82" t="s">
        <v>133</v>
      </c>
      <c r="H877" s="82" t="s">
        <v>1421</v>
      </c>
      <c r="I877" s="129" t="s">
        <v>1539</v>
      </c>
      <c r="J877" s="129" t="s">
        <v>1539</v>
      </c>
      <c r="K877" s="129" t="s">
        <v>1539</v>
      </c>
      <c r="L877" s="129" t="s">
        <v>1539</v>
      </c>
      <c r="M877" s="129" t="s">
        <v>1539</v>
      </c>
      <c r="N877" s="129" t="s">
        <v>1539</v>
      </c>
      <c r="O877" s="129" t="s">
        <v>1539</v>
      </c>
      <c r="P877" s="129" t="s">
        <v>1539</v>
      </c>
      <c r="Q877" s="129" t="s">
        <v>1539</v>
      </c>
      <c r="R877" s="129" t="s">
        <v>1539</v>
      </c>
      <c r="S877" s="129" t="s">
        <v>1539</v>
      </c>
      <c r="T877" s="129" t="s">
        <v>1539</v>
      </c>
      <c r="U877" s="129" t="s">
        <v>1539</v>
      </c>
      <c r="V877" s="129" t="s">
        <v>1539</v>
      </c>
      <c r="W877" s="129" t="s">
        <v>1539</v>
      </c>
      <c r="X877" s="129" t="s">
        <v>1539</v>
      </c>
      <c r="Y877" s="129" t="s">
        <v>1539</v>
      </c>
      <c r="Z877" s="129" t="s">
        <v>1539</v>
      </c>
      <c r="AA877" s="129" t="s">
        <v>1539</v>
      </c>
      <c r="AB877" s="129" t="s">
        <v>1539</v>
      </c>
      <c r="AC877" s="129" t="s">
        <v>1539</v>
      </c>
      <c r="AD877" s="129" t="s">
        <v>1539</v>
      </c>
      <c r="AE877" s="129" t="s">
        <v>1539</v>
      </c>
      <c r="AF877" s="129" t="s">
        <v>1539</v>
      </c>
      <c r="AG877" s="129" t="s">
        <v>1539</v>
      </c>
      <c r="AH877" s="129" t="s">
        <v>1539</v>
      </c>
      <c r="AI877" s="129" t="s">
        <v>1539</v>
      </c>
      <c r="AJ877" s="129" t="s">
        <v>1539</v>
      </c>
      <c r="AK877" s="129" t="s">
        <v>1539</v>
      </c>
      <c r="AL877" s="129" t="s">
        <v>1539</v>
      </c>
      <c r="AM877" s="129"/>
      <c r="AN877" s="130"/>
      <c r="AO877" s="131"/>
      <c r="AQ877" s="132"/>
      <c r="AR877" s="99"/>
      <c r="AS877" s="133"/>
      <c r="AT877" s="134"/>
      <c r="AU877" s="135" t="s">
        <v>1539</v>
      </c>
      <c r="AV877" s="136"/>
      <c r="AW877" s="140"/>
      <c r="AX877" s="129" t="s">
        <v>1539</v>
      </c>
      <c r="AY877" s="129" t="s">
        <v>1539</v>
      </c>
      <c r="AZ877" s="129" t="s">
        <v>1539</v>
      </c>
      <c r="BA877" s="129" t="s">
        <v>1539</v>
      </c>
      <c r="BB877" s="129" t="s">
        <v>1539</v>
      </c>
      <c r="BC877" s="129" t="s">
        <v>1539</v>
      </c>
      <c r="BD877" s="129" t="s">
        <v>1539</v>
      </c>
      <c r="BE877" s="129"/>
      <c r="BF877" s="129"/>
      <c r="BG877" s="129"/>
      <c r="BH877" s="129"/>
      <c r="BI877" s="129"/>
      <c r="BJ877" s="129"/>
      <c r="BK877" s="129"/>
      <c r="BL877" s="129"/>
      <c r="BM877" s="129"/>
      <c r="BN877" s="137"/>
      <c r="BO877" s="138"/>
      <c r="BP877" s="131"/>
      <c r="BQ877" s="99"/>
      <c r="BR877" s="139"/>
      <c r="BS877" s="132"/>
      <c r="BT877" s="99"/>
      <c r="BU877" s="134"/>
      <c r="BV877" s="135" t="s">
        <v>1539</v>
      </c>
      <c r="BW877" s="116"/>
      <c r="BY877" s="140" t="s">
        <v>1539</v>
      </c>
      <c r="BZ877" s="140" t="s">
        <v>1539</v>
      </c>
      <c r="CA877" s="140" t="s">
        <v>1539</v>
      </c>
      <c r="CB877" s="140" t="s">
        <v>1539</v>
      </c>
      <c r="CC877" s="140" t="s">
        <v>1539</v>
      </c>
      <c r="CD877" s="140" t="s">
        <v>1539</v>
      </c>
      <c r="CE877" s="140" t="s">
        <v>1539</v>
      </c>
      <c r="CF877" s="140" t="s">
        <v>1539</v>
      </c>
      <c r="CG877" s="140" t="s">
        <v>1539</v>
      </c>
      <c r="CH877" s="140" t="s">
        <v>1539</v>
      </c>
      <c r="CI877" s="140" t="s">
        <v>1539</v>
      </c>
      <c r="CJ877" s="140" t="s">
        <v>1539</v>
      </c>
      <c r="CL877" s="140"/>
      <c r="CM877" s="140"/>
      <c r="CN877" s="140"/>
      <c r="CO877" s="140"/>
      <c r="CP877" s="140"/>
      <c r="CQ877" s="140"/>
      <c r="CR877" s="140"/>
      <c r="CS877" s="140"/>
      <c r="CT877" s="140"/>
      <c r="CU877" s="140"/>
      <c r="CV877" s="140"/>
      <c r="CW877" s="140"/>
      <c r="CY877" s="105"/>
      <c r="CZ877" s="105"/>
      <c r="DA877" s="105"/>
      <c r="DB877" s="105"/>
      <c r="DC877" s="105"/>
      <c r="DD877" s="105"/>
      <c r="DE877" s="105"/>
      <c r="DF877" s="105"/>
      <c r="DG877" s="105"/>
      <c r="DH877" s="105"/>
      <c r="DI877" s="105"/>
      <c r="DJ877" s="105"/>
    </row>
    <row r="878" spans="1:114" ht="15" customHeight="1" x14ac:dyDescent="0.25">
      <c r="A878" s="70">
        <v>-74.366666670000001</v>
      </c>
      <c r="B878" s="70">
        <v>5.5</v>
      </c>
      <c r="C878" s="71">
        <v>1347</v>
      </c>
      <c r="D878" s="56">
        <v>23065110</v>
      </c>
      <c r="E878" s="56"/>
      <c r="F878" s="206" t="s">
        <v>1422</v>
      </c>
      <c r="G878" s="82" t="s">
        <v>133</v>
      </c>
      <c r="H878" s="82" t="s">
        <v>1423</v>
      </c>
      <c r="I878" s="129" t="s">
        <v>1539</v>
      </c>
      <c r="J878" s="129" t="s">
        <v>1539</v>
      </c>
      <c r="K878" s="129" t="s">
        <v>1539</v>
      </c>
      <c r="L878" s="129" t="s">
        <v>1539</v>
      </c>
      <c r="M878" s="129" t="s">
        <v>1539</v>
      </c>
      <c r="N878" s="129" t="s">
        <v>1539</v>
      </c>
      <c r="O878" s="129" t="s">
        <v>1539</v>
      </c>
      <c r="P878" s="129" t="s">
        <v>1539</v>
      </c>
      <c r="Q878" s="129" t="s">
        <v>1539</v>
      </c>
      <c r="R878" s="129" t="s">
        <v>1539</v>
      </c>
      <c r="S878" s="129" t="s">
        <v>1539</v>
      </c>
      <c r="T878" s="129" t="s">
        <v>1539</v>
      </c>
      <c r="U878" s="129" t="s">
        <v>1539</v>
      </c>
      <c r="V878" s="129" t="s">
        <v>1539</v>
      </c>
      <c r="W878" s="129" t="s">
        <v>1539</v>
      </c>
      <c r="X878" s="129" t="s">
        <v>1539</v>
      </c>
      <c r="Y878" s="129" t="s">
        <v>1539</v>
      </c>
      <c r="Z878" s="129" t="s">
        <v>1539</v>
      </c>
      <c r="AA878" s="129" t="s">
        <v>1539</v>
      </c>
      <c r="AB878" s="129" t="s">
        <v>1539</v>
      </c>
      <c r="AC878" s="129" t="s">
        <v>1539</v>
      </c>
      <c r="AD878" s="129" t="s">
        <v>1539</v>
      </c>
      <c r="AE878" s="129" t="s">
        <v>1539</v>
      </c>
      <c r="AF878" s="129" t="s">
        <v>1539</v>
      </c>
      <c r="AG878" s="129" t="s">
        <v>1539</v>
      </c>
      <c r="AH878" s="129" t="s">
        <v>1539</v>
      </c>
      <c r="AI878" s="129" t="s">
        <v>1539</v>
      </c>
      <c r="AJ878" s="129" t="s">
        <v>1539</v>
      </c>
      <c r="AK878" s="129" t="s">
        <v>1539</v>
      </c>
      <c r="AL878" s="129" t="s">
        <v>1539</v>
      </c>
      <c r="AM878" s="129"/>
      <c r="AN878" s="130"/>
      <c r="AO878" s="131"/>
      <c r="AQ878" s="132"/>
      <c r="AR878" s="99"/>
      <c r="AS878" s="133"/>
      <c r="AT878" s="134"/>
      <c r="AU878" s="135">
        <v>31.4</v>
      </c>
      <c r="AV878" s="136"/>
      <c r="AW878" s="140"/>
      <c r="AX878" s="129" t="s">
        <v>1539</v>
      </c>
      <c r="AY878" s="129" t="s">
        <v>1539</v>
      </c>
      <c r="AZ878" s="129" t="s">
        <v>1539</v>
      </c>
      <c r="BA878" s="129" t="s">
        <v>1539</v>
      </c>
      <c r="BB878" s="129" t="s">
        <v>1539</v>
      </c>
      <c r="BC878" s="129" t="s">
        <v>1539</v>
      </c>
      <c r="BD878" s="129" t="s">
        <v>1539</v>
      </c>
      <c r="BE878" s="129"/>
      <c r="BF878" s="129"/>
      <c r="BG878" s="129"/>
      <c r="BH878" s="129"/>
      <c r="BI878" s="129"/>
      <c r="BJ878" s="129"/>
      <c r="BK878" s="129"/>
      <c r="BL878" s="129"/>
      <c r="BM878" s="129"/>
      <c r="BN878" s="137"/>
      <c r="BO878" s="138"/>
      <c r="BP878" s="131"/>
      <c r="BQ878" s="99"/>
      <c r="BR878" s="139"/>
      <c r="BS878" s="132"/>
      <c r="BT878" s="99"/>
      <c r="BU878" s="134"/>
      <c r="BV878" s="135">
        <v>31.4</v>
      </c>
      <c r="BW878" s="116"/>
      <c r="BY878" s="140">
        <v>30.3</v>
      </c>
      <c r="BZ878" s="140">
        <v>31.3</v>
      </c>
      <c r="CA878" s="140">
        <v>31.1</v>
      </c>
      <c r="CB878" s="140">
        <v>31.6</v>
      </c>
      <c r="CC878" s="140">
        <v>33.6</v>
      </c>
      <c r="CD878" s="140">
        <v>31.2</v>
      </c>
      <c r="CE878" s="140">
        <v>31.6</v>
      </c>
      <c r="CF878" s="140">
        <v>32.799999999999997</v>
      </c>
      <c r="CG878" s="140">
        <v>32.200000000000003</v>
      </c>
      <c r="CH878" s="140">
        <v>33.299999999999997</v>
      </c>
      <c r="CI878" s="140">
        <v>31.4</v>
      </c>
      <c r="CJ878" s="140">
        <v>31.4</v>
      </c>
      <c r="CL878" s="140">
        <v>27.22413793103448</v>
      </c>
      <c r="CM878" s="140">
        <v>27.524999999999999</v>
      </c>
      <c r="CN878" s="140">
        <v>27.723076923076921</v>
      </c>
      <c r="CO878" s="140">
        <v>27.62592592592592</v>
      </c>
      <c r="CP878" s="140">
        <v>27.907407407407408</v>
      </c>
      <c r="CQ878" s="140">
        <v>28.207692307692309</v>
      </c>
      <c r="CR878" s="140">
        <v>28.461538461538471</v>
      </c>
      <c r="CS878" s="140">
        <v>29.11481481481481</v>
      </c>
      <c r="CT878" s="140">
        <v>28.614285714285721</v>
      </c>
      <c r="CU878" s="140">
        <v>27.66538461538461</v>
      </c>
      <c r="CV878" s="140">
        <v>26.82692307692307</v>
      </c>
      <c r="CW878" s="140">
        <v>26.55714285714286</v>
      </c>
      <c r="CY878" s="105">
        <v>24.542857142857141</v>
      </c>
      <c r="CZ878" s="105">
        <v>24.781481481481489</v>
      </c>
      <c r="DA878" s="105">
        <v>24.742307692307691</v>
      </c>
      <c r="DB878" s="105">
        <v>25</v>
      </c>
      <c r="DC878" s="105">
        <v>25.223076923076921</v>
      </c>
      <c r="DD878" s="105">
        <v>25.411999999999999</v>
      </c>
      <c r="DE878" s="105">
        <v>25.66</v>
      </c>
      <c r="DF878" s="105">
        <v>26.157692307692312</v>
      </c>
      <c r="DG878" s="105">
        <v>25.6925925925926</v>
      </c>
      <c r="DH878" s="105">
        <v>25.003846153846151</v>
      </c>
      <c r="DI878" s="105">
        <v>24.524000000000001</v>
      </c>
      <c r="DJ878" s="105">
        <v>24.462962962962969</v>
      </c>
    </row>
    <row r="879" spans="1:114" ht="15" customHeight="1" x14ac:dyDescent="0.25">
      <c r="A879" s="70">
        <v>-74.307388889999999</v>
      </c>
      <c r="B879" s="70">
        <v>4.9017499999999998</v>
      </c>
      <c r="C879" s="71">
        <v>2475</v>
      </c>
      <c r="D879" s="56">
        <v>23065100</v>
      </c>
      <c r="E879" s="56"/>
      <c r="F879" s="206" t="s">
        <v>1424</v>
      </c>
      <c r="G879" s="82" t="s">
        <v>133</v>
      </c>
      <c r="H879" s="82" t="s">
        <v>916</v>
      </c>
      <c r="I879" s="129" t="s">
        <v>1539</v>
      </c>
      <c r="J879" s="129" t="s">
        <v>1539</v>
      </c>
      <c r="K879" s="129" t="s">
        <v>1539</v>
      </c>
      <c r="L879" s="129" t="s">
        <v>1539</v>
      </c>
      <c r="M879" s="129" t="s">
        <v>1539</v>
      </c>
      <c r="N879" s="129" t="s">
        <v>1539</v>
      </c>
      <c r="O879" s="129" t="s">
        <v>1539</v>
      </c>
      <c r="P879" s="129" t="s">
        <v>1539</v>
      </c>
      <c r="Q879" s="129" t="s">
        <v>1539</v>
      </c>
      <c r="R879" s="129" t="s">
        <v>1539</v>
      </c>
      <c r="S879" s="129" t="s">
        <v>1539</v>
      </c>
      <c r="T879" s="129" t="s">
        <v>1539</v>
      </c>
      <c r="U879" s="129" t="s">
        <v>1539</v>
      </c>
      <c r="V879" s="129" t="s">
        <v>1539</v>
      </c>
      <c r="W879" s="129" t="s">
        <v>1539</v>
      </c>
      <c r="X879" s="129" t="s">
        <v>1539</v>
      </c>
      <c r="Y879" s="129" t="s">
        <v>1539</v>
      </c>
      <c r="Z879" s="129" t="s">
        <v>1539</v>
      </c>
      <c r="AA879" s="129" t="s">
        <v>1539</v>
      </c>
      <c r="AB879" s="129" t="s">
        <v>1539</v>
      </c>
      <c r="AC879" s="129" t="s">
        <v>1539</v>
      </c>
      <c r="AD879" s="129" t="s">
        <v>1539</v>
      </c>
      <c r="AE879" s="129" t="s">
        <v>1539</v>
      </c>
      <c r="AF879" s="129" t="s">
        <v>1539</v>
      </c>
      <c r="AG879" s="129" t="s">
        <v>1539</v>
      </c>
      <c r="AH879" s="129" t="s">
        <v>1539</v>
      </c>
      <c r="AI879" s="129" t="s">
        <v>1539</v>
      </c>
      <c r="AJ879" s="129" t="s">
        <v>1539</v>
      </c>
      <c r="AK879" s="129" t="s">
        <v>1539</v>
      </c>
      <c r="AL879" s="129" t="s">
        <v>1539</v>
      </c>
      <c r="AM879" s="129"/>
      <c r="AN879" s="130"/>
      <c r="AO879" s="131"/>
      <c r="AQ879" s="132"/>
      <c r="AR879" s="99"/>
      <c r="AS879" s="133"/>
      <c r="AT879" s="134"/>
      <c r="AU879" s="135" t="s">
        <v>1539</v>
      </c>
      <c r="AV879" s="136"/>
      <c r="AW879" s="140"/>
      <c r="AX879" s="129" t="s">
        <v>1539</v>
      </c>
      <c r="AY879" s="129" t="s">
        <v>1539</v>
      </c>
      <c r="AZ879" s="129" t="s">
        <v>1539</v>
      </c>
      <c r="BA879" s="129" t="s">
        <v>1539</v>
      </c>
      <c r="BB879" s="129" t="s">
        <v>1539</v>
      </c>
      <c r="BC879" s="129" t="s">
        <v>1539</v>
      </c>
      <c r="BD879" s="129" t="s">
        <v>1539</v>
      </c>
      <c r="BE879" s="129"/>
      <c r="BF879" s="129"/>
      <c r="BG879" s="129"/>
      <c r="BH879" s="129"/>
      <c r="BI879" s="129"/>
      <c r="BJ879" s="129"/>
      <c r="BK879" s="129"/>
      <c r="BL879" s="129"/>
      <c r="BM879" s="129"/>
      <c r="BN879" s="137"/>
      <c r="BO879" s="138"/>
      <c r="BP879" s="131"/>
      <c r="BQ879" s="99"/>
      <c r="BR879" s="139"/>
      <c r="BS879" s="132"/>
      <c r="BT879" s="99"/>
      <c r="BU879" s="134"/>
      <c r="BV879" s="135" t="s">
        <v>1539</v>
      </c>
      <c r="BW879" s="116"/>
      <c r="BY879" s="140" t="s">
        <v>1539</v>
      </c>
      <c r="BZ879" s="140" t="s">
        <v>1539</v>
      </c>
      <c r="CA879" s="140" t="s">
        <v>1539</v>
      </c>
      <c r="CB879" s="140" t="s">
        <v>1539</v>
      </c>
      <c r="CC879" s="140" t="s">
        <v>1539</v>
      </c>
      <c r="CD879" s="140" t="s">
        <v>1539</v>
      </c>
      <c r="CE879" s="140" t="s">
        <v>1539</v>
      </c>
      <c r="CF879" s="140" t="s">
        <v>1539</v>
      </c>
      <c r="CG879" s="140" t="s">
        <v>1539</v>
      </c>
      <c r="CH879" s="140" t="s">
        <v>1539</v>
      </c>
      <c r="CI879" s="140" t="s">
        <v>1539</v>
      </c>
      <c r="CJ879" s="140" t="s">
        <v>1539</v>
      </c>
      <c r="CL879" s="140">
        <v>19.94705882352941</v>
      </c>
      <c r="CM879" s="140">
        <v>20.381250000000001</v>
      </c>
      <c r="CN879" s="140">
        <v>20.006666666666661</v>
      </c>
      <c r="CO879" s="140">
        <v>20.25</v>
      </c>
      <c r="CP879" s="140">
        <v>20.74117647058824</v>
      </c>
      <c r="CQ879" s="140">
        <v>20.184210526315791</v>
      </c>
      <c r="CR879" s="140">
        <v>19.94736842105263</v>
      </c>
      <c r="CS879" s="140">
        <v>19.96842105263158</v>
      </c>
      <c r="CT879" s="140">
        <v>20.45789473684211</v>
      </c>
      <c r="CU879" s="140">
        <v>20.068421052631582</v>
      </c>
      <c r="CV879" s="140">
        <v>19.93333333333333</v>
      </c>
      <c r="CW879" s="140">
        <v>19.631250000000001</v>
      </c>
      <c r="CY879" s="105">
        <v>17.670588235294119</v>
      </c>
      <c r="CZ879" s="105">
        <v>17.712499999999999</v>
      </c>
      <c r="DA879" s="105">
        <v>17.47333333333334</v>
      </c>
      <c r="DB879" s="105">
        <v>17.875</v>
      </c>
      <c r="DC879" s="105">
        <v>18.22941176470588</v>
      </c>
      <c r="DD879" s="105">
        <v>18.142105263157891</v>
      </c>
      <c r="DE879" s="105">
        <v>17.789473684210531</v>
      </c>
      <c r="DF879" s="105">
        <v>17.905263157894741</v>
      </c>
      <c r="DG879" s="105">
        <v>18.078947368421051</v>
      </c>
      <c r="DH879" s="105">
        <v>17.773684210526319</v>
      </c>
      <c r="DI879" s="105">
        <v>17.37222222222222</v>
      </c>
      <c r="DJ879" s="105">
        <v>17.237500000000001</v>
      </c>
    </row>
    <row r="880" spans="1:114" ht="15" customHeight="1" x14ac:dyDescent="0.25">
      <c r="A880" s="70">
        <v>-74.581111109999995</v>
      </c>
      <c r="B880" s="70">
        <v>4.9853888900000003</v>
      </c>
      <c r="C880" s="71">
        <v>1200</v>
      </c>
      <c r="D880" s="56">
        <v>21230120</v>
      </c>
      <c r="E880" s="56"/>
      <c r="F880" s="206" t="s">
        <v>1425</v>
      </c>
      <c r="G880" s="82" t="s">
        <v>133</v>
      </c>
      <c r="H880" s="82" t="s">
        <v>1426</v>
      </c>
      <c r="I880" s="129" t="s">
        <v>1539</v>
      </c>
      <c r="J880" s="129" t="s">
        <v>1539</v>
      </c>
      <c r="K880" s="129" t="s">
        <v>1539</v>
      </c>
      <c r="L880" s="129" t="s">
        <v>1539</v>
      </c>
      <c r="M880" s="129" t="s">
        <v>1539</v>
      </c>
      <c r="N880" s="129" t="s">
        <v>1539</v>
      </c>
      <c r="O880" s="129" t="s">
        <v>1539</v>
      </c>
      <c r="P880" s="129" t="s">
        <v>1539</v>
      </c>
      <c r="Q880" s="129" t="s">
        <v>1539</v>
      </c>
      <c r="R880" s="129" t="s">
        <v>1539</v>
      </c>
      <c r="S880" s="129" t="s">
        <v>1539</v>
      </c>
      <c r="T880" s="129" t="s">
        <v>1539</v>
      </c>
      <c r="U880" s="129" t="s">
        <v>1539</v>
      </c>
      <c r="V880" s="129" t="s">
        <v>1539</v>
      </c>
      <c r="W880" s="129" t="s">
        <v>1539</v>
      </c>
      <c r="X880" s="129" t="s">
        <v>1539</v>
      </c>
      <c r="Y880" s="129" t="s">
        <v>1539</v>
      </c>
      <c r="Z880" s="129" t="s">
        <v>1539</v>
      </c>
      <c r="AA880" s="129" t="s">
        <v>1539</v>
      </c>
      <c r="AB880" s="129" t="s">
        <v>1539</v>
      </c>
      <c r="AC880" s="129" t="s">
        <v>1539</v>
      </c>
      <c r="AD880" s="129" t="s">
        <v>1539</v>
      </c>
      <c r="AE880" s="129" t="s">
        <v>1539</v>
      </c>
      <c r="AF880" s="129" t="s">
        <v>1539</v>
      </c>
      <c r="AG880" s="129" t="s">
        <v>1539</v>
      </c>
      <c r="AH880" s="129" t="s">
        <v>1539</v>
      </c>
      <c r="AI880" s="129" t="s">
        <v>1539</v>
      </c>
      <c r="AJ880" s="129" t="s">
        <v>1539</v>
      </c>
      <c r="AK880" s="129" t="s">
        <v>1539</v>
      </c>
      <c r="AL880" s="129" t="s">
        <v>1539</v>
      </c>
      <c r="AM880" s="129"/>
      <c r="AN880" s="130"/>
      <c r="AO880" s="131"/>
      <c r="AQ880" s="132"/>
      <c r="AR880" s="99"/>
      <c r="AS880" s="133"/>
      <c r="AT880" s="134"/>
      <c r="AU880" s="84" t="s">
        <v>1539</v>
      </c>
      <c r="AV880" s="136"/>
      <c r="AW880" s="140"/>
      <c r="AX880" s="129" t="s">
        <v>1539</v>
      </c>
      <c r="AY880" s="129" t="s">
        <v>1539</v>
      </c>
      <c r="AZ880" s="129" t="s">
        <v>1539</v>
      </c>
      <c r="BA880" s="129" t="s">
        <v>1539</v>
      </c>
      <c r="BB880" s="129" t="s">
        <v>1539</v>
      </c>
      <c r="BC880" s="129" t="s">
        <v>1539</v>
      </c>
      <c r="BD880" s="129" t="s">
        <v>1539</v>
      </c>
      <c r="BE880" s="129"/>
      <c r="BF880" s="129"/>
      <c r="BG880" s="129"/>
      <c r="BH880" s="129"/>
      <c r="BI880" s="129"/>
      <c r="BJ880" s="129"/>
      <c r="BK880" s="129"/>
      <c r="BL880" s="129"/>
      <c r="BM880" s="129"/>
      <c r="BN880" s="137"/>
      <c r="BO880" s="138"/>
      <c r="BP880" s="131"/>
      <c r="BQ880" s="99"/>
      <c r="BR880" s="139"/>
      <c r="BS880" s="132"/>
      <c r="BT880" s="99"/>
      <c r="BU880" s="134"/>
      <c r="BV880" s="84" t="s">
        <v>1539</v>
      </c>
      <c r="BW880" s="116"/>
      <c r="BY880" s="140" t="s">
        <v>1539</v>
      </c>
      <c r="BZ880" s="140" t="s">
        <v>1539</v>
      </c>
      <c r="CA880" s="140" t="s">
        <v>1539</v>
      </c>
      <c r="CB880" s="140" t="s">
        <v>1539</v>
      </c>
      <c r="CC880" s="140" t="s">
        <v>1539</v>
      </c>
      <c r="CD880" s="140" t="s">
        <v>1539</v>
      </c>
      <c r="CE880" s="140" t="s">
        <v>1539</v>
      </c>
      <c r="CF880" s="140" t="s">
        <v>1539</v>
      </c>
      <c r="CG880" s="140" t="s">
        <v>1539</v>
      </c>
      <c r="CH880" s="140" t="s">
        <v>1539</v>
      </c>
      <c r="CI880" s="140" t="s">
        <v>1539</v>
      </c>
      <c r="CJ880" s="140" t="s">
        <v>1539</v>
      </c>
      <c r="CL880" s="140"/>
      <c r="CM880" s="140"/>
      <c r="CN880" s="140"/>
      <c r="CO880" s="140"/>
      <c r="CP880" s="140"/>
      <c r="CQ880" s="140"/>
      <c r="CR880" s="140"/>
      <c r="CS880" s="140"/>
      <c r="CT880" s="140"/>
      <c r="CU880" s="140"/>
      <c r="CV880" s="140"/>
      <c r="CW880" s="140"/>
      <c r="CY880" s="103"/>
      <c r="CZ880" s="103"/>
      <c r="DA880" s="103"/>
      <c r="DB880" s="103"/>
      <c r="DC880" s="103"/>
      <c r="DD880" s="103"/>
      <c r="DE880" s="103"/>
      <c r="DF880" s="103"/>
      <c r="DG880" s="103"/>
      <c r="DH880" s="103"/>
      <c r="DI880" s="103"/>
      <c r="DJ880" s="103"/>
    </row>
    <row r="881" spans="1:114" ht="15" customHeight="1" x14ac:dyDescent="0.25">
      <c r="A881" s="70">
        <v>-74.437638890000002</v>
      </c>
      <c r="B881" s="70">
        <v>4.7708888900000002</v>
      </c>
      <c r="C881" s="71">
        <v>1915</v>
      </c>
      <c r="D881" s="56">
        <v>21205670</v>
      </c>
      <c r="E881" s="56"/>
      <c r="F881" s="71" t="s">
        <v>1427</v>
      </c>
      <c r="G881" s="82" t="s">
        <v>133</v>
      </c>
      <c r="H881" s="82" t="s">
        <v>1428</v>
      </c>
      <c r="I881" s="129" t="s">
        <v>1539</v>
      </c>
      <c r="J881" s="129" t="s">
        <v>1539</v>
      </c>
      <c r="K881" s="129" t="s">
        <v>1539</v>
      </c>
      <c r="L881" s="129" t="s">
        <v>1539</v>
      </c>
      <c r="M881" s="129" t="s">
        <v>1539</v>
      </c>
      <c r="N881" s="129" t="s">
        <v>1539</v>
      </c>
      <c r="O881" s="129" t="s">
        <v>1539</v>
      </c>
      <c r="P881" s="129" t="s">
        <v>1539</v>
      </c>
      <c r="Q881" s="129" t="s">
        <v>1539</v>
      </c>
      <c r="R881" s="129" t="s">
        <v>1539</v>
      </c>
      <c r="S881" s="129" t="s">
        <v>1539</v>
      </c>
      <c r="T881" s="129" t="s">
        <v>1539</v>
      </c>
      <c r="U881" s="129" t="s">
        <v>1539</v>
      </c>
      <c r="V881" s="129" t="s">
        <v>1539</v>
      </c>
      <c r="W881" s="129" t="s">
        <v>1539</v>
      </c>
      <c r="X881" s="129" t="s">
        <v>1539</v>
      </c>
      <c r="Y881" s="129" t="s">
        <v>1539</v>
      </c>
      <c r="Z881" s="129" t="s">
        <v>1539</v>
      </c>
      <c r="AA881" s="129" t="s">
        <v>1539</v>
      </c>
      <c r="AB881" s="129" t="s">
        <v>1539</v>
      </c>
      <c r="AC881" s="129" t="s">
        <v>1539</v>
      </c>
      <c r="AD881" s="129" t="s">
        <v>1539</v>
      </c>
      <c r="AE881" s="129" t="s">
        <v>1539</v>
      </c>
      <c r="AF881" s="129" t="s">
        <v>1539</v>
      </c>
      <c r="AG881" s="129" t="s">
        <v>1539</v>
      </c>
      <c r="AH881" s="129" t="s">
        <v>1539</v>
      </c>
      <c r="AI881" s="129" t="s">
        <v>1539</v>
      </c>
      <c r="AJ881" s="129" t="s">
        <v>1539</v>
      </c>
      <c r="AK881" s="129" t="s">
        <v>1539</v>
      </c>
      <c r="AL881" s="129" t="s">
        <v>1539</v>
      </c>
      <c r="AM881" s="129"/>
      <c r="AN881" s="130"/>
      <c r="AO881" s="131"/>
      <c r="AQ881" s="132"/>
      <c r="AR881" s="99"/>
      <c r="AS881" s="133"/>
      <c r="AT881" s="134"/>
      <c r="AU881" s="135">
        <v>28.8</v>
      </c>
      <c r="AV881" s="136"/>
      <c r="AW881" s="140"/>
      <c r="AX881" s="129" t="s">
        <v>1539</v>
      </c>
      <c r="AY881" s="129" t="s">
        <v>1539</v>
      </c>
      <c r="AZ881" s="129" t="s">
        <v>1539</v>
      </c>
      <c r="BA881" s="129" t="s">
        <v>1539</v>
      </c>
      <c r="BB881" s="129" t="s">
        <v>1539</v>
      </c>
      <c r="BC881" s="129" t="s">
        <v>1539</v>
      </c>
      <c r="BD881" s="129" t="s">
        <v>1539</v>
      </c>
      <c r="BE881" s="129"/>
      <c r="BF881" s="129"/>
      <c r="BG881" s="129"/>
      <c r="BH881" s="129"/>
      <c r="BI881" s="129"/>
      <c r="BJ881" s="129"/>
      <c r="BK881" s="129"/>
      <c r="BL881" s="129"/>
      <c r="BM881" s="129"/>
      <c r="BN881" s="137"/>
      <c r="BO881" s="138"/>
      <c r="BP881" s="131"/>
      <c r="BQ881" s="99"/>
      <c r="BR881" s="139"/>
      <c r="BS881" s="132"/>
      <c r="BT881" s="99"/>
      <c r="BU881" s="134"/>
      <c r="BV881" s="135">
        <v>27.4</v>
      </c>
      <c r="BW881" s="116"/>
      <c r="BY881" s="140">
        <v>27.6</v>
      </c>
      <c r="BZ881" s="140">
        <v>28.4</v>
      </c>
      <c r="CA881" s="140">
        <v>28.8</v>
      </c>
      <c r="CB881" s="140">
        <v>26.4</v>
      </c>
      <c r="CC881" s="140">
        <v>26.8</v>
      </c>
      <c r="CD881" s="140">
        <v>26</v>
      </c>
      <c r="CE881" s="140">
        <v>25</v>
      </c>
      <c r="CF881" s="140">
        <v>26.6</v>
      </c>
      <c r="CG881" s="140">
        <v>26.6</v>
      </c>
      <c r="CH881" s="140">
        <v>29.2</v>
      </c>
      <c r="CI881" s="140">
        <v>28.8</v>
      </c>
      <c r="CJ881" s="140">
        <v>27.4</v>
      </c>
      <c r="CL881" s="140">
        <v>23.224</v>
      </c>
      <c r="CM881" s="140">
        <v>23.4</v>
      </c>
      <c r="CN881" s="140">
        <v>23.504166666666659</v>
      </c>
      <c r="CO881" s="140">
        <v>23.074999999999999</v>
      </c>
      <c r="CP881" s="140">
        <v>22.85</v>
      </c>
      <c r="CQ881" s="140">
        <v>22.8125</v>
      </c>
      <c r="CR881" s="140">
        <v>22.61666666666666</v>
      </c>
      <c r="CS881" s="140">
        <v>23.270833333333329</v>
      </c>
      <c r="CT881" s="140">
        <v>23.516666666666669</v>
      </c>
      <c r="CU881" s="140">
        <v>23.283333333333331</v>
      </c>
      <c r="CV881" s="140">
        <v>22.8</v>
      </c>
      <c r="CW881" s="140">
        <v>22.712</v>
      </c>
      <c r="CY881" s="105">
        <v>20.98</v>
      </c>
      <c r="CZ881" s="105">
        <v>21.071999999999999</v>
      </c>
      <c r="DA881" s="105">
        <v>21.045833333333331</v>
      </c>
      <c r="DB881" s="105">
        <v>20.7</v>
      </c>
      <c r="DC881" s="105">
        <v>20.587499999999999</v>
      </c>
      <c r="DD881" s="105">
        <v>20.55</v>
      </c>
      <c r="DE881" s="105">
        <v>20.475000000000001</v>
      </c>
      <c r="DF881" s="105">
        <v>20.94166666666667</v>
      </c>
      <c r="DG881" s="105">
        <v>21.130434782608699</v>
      </c>
      <c r="DH881" s="105">
        <v>20.565217391304351</v>
      </c>
      <c r="DI881" s="105">
        <v>20.31304347826087</v>
      </c>
      <c r="DJ881" s="105">
        <v>20.475000000000001</v>
      </c>
    </row>
    <row r="882" spans="1:114" ht="15" customHeight="1" x14ac:dyDescent="0.25">
      <c r="A882" s="70">
        <v>-74.066666670000004</v>
      </c>
      <c r="B882" s="70">
        <v>4.6666666699999997</v>
      </c>
      <c r="C882" s="71">
        <v>2570</v>
      </c>
      <c r="D882" s="56">
        <v>21206190</v>
      </c>
      <c r="E882" s="56"/>
      <c r="F882" s="71" t="s">
        <v>1429</v>
      </c>
      <c r="G882" s="82" t="s">
        <v>90</v>
      </c>
      <c r="H882" s="82" t="s">
        <v>89</v>
      </c>
      <c r="I882" s="129" t="s">
        <v>1539</v>
      </c>
      <c r="J882" s="129" t="s">
        <v>1539</v>
      </c>
      <c r="K882" s="129" t="s">
        <v>1539</v>
      </c>
      <c r="L882" s="129" t="s">
        <v>1539</v>
      </c>
      <c r="M882" s="129" t="s">
        <v>1539</v>
      </c>
      <c r="N882" s="129" t="s">
        <v>1539</v>
      </c>
      <c r="O882" s="129" t="s">
        <v>1539</v>
      </c>
      <c r="P882" s="129" t="s">
        <v>1539</v>
      </c>
      <c r="Q882" s="129" t="s">
        <v>1539</v>
      </c>
      <c r="R882" s="129" t="s">
        <v>1539</v>
      </c>
      <c r="S882" s="129" t="s">
        <v>1539</v>
      </c>
      <c r="T882" s="129" t="s">
        <v>1539</v>
      </c>
      <c r="U882" s="129" t="s">
        <v>1539</v>
      </c>
      <c r="V882" s="129" t="s">
        <v>1539</v>
      </c>
      <c r="W882" s="129" t="s">
        <v>1539</v>
      </c>
      <c r="X882" s="129" t="s">
        <v>1539</v>
      </c>
      <c r="Y882" s="129" t="s">
        <v>1539</v>
      </c>
      <c r="Z882" s="129" t="s">
        <v>1539</v>
      </c>
      <c r="AA882" s="129" t="s">
        <v>1539</v>
      </c>
      <c r="AB882" s="129" t="s">
        <v>1539</v>
      </c>
      <c r="AC882" s="129" t="s">
        <v>1539</v>
      </c>
      <c r="AD882" s="129" t="s">
        <v>1539</v>
      </c>
      <c r="AE882" s="129" t="s">
        <v>1539</v>
      </c>
      <c r="AF882" s="129" t="s">
        <v>1539</v>
      </c>
      <c r="AG882" s="129" t="s">
        <v>1539</v>
      </c>
      <c r="AH882" s="129" t="s">
        <v>1539</v>
      </c>
      <c r="AI882" s="129" t="s">
        <v>1539</v>
      </c>
      <c r="AJ882" s="129" t="s">
        <v>1539</v>
      </c>
      <c r="AK882" s="129" t="s">
        <v>1539</v>
      </c>
      <c r="AL882" s="129" t="s">
        <v>1539</v>
      </c>
      <c r="AM882" s="129"/>
      <c r="AN882" s="130"/>
      <c r="AO882" s="131"/>
      <c r="AQ882" s="132"/>
      <c r="AR882" s="99"/>
      <c r="AS882" s="133"/>
      <c r="AT882" s="134"/>
      <c r="AU882" s="135" t="s">
        <v>1539</v>
      </c>
      <c r="AV882" s="136"/>
      <c r="AW882" s="140"/>
      <c r="AX882" s="129" t="s">
        <v>1539</v>
      </c>
      <c r="AY882" s="129" t="s">
        <v>1539</v>
      </c>
      <c r="AZ882" s="129" t="s">
        <v>1539</v>
      </c>
      <c r="BA882" s="129" t="s">
        <v>1539</v>
      </c>
      <c r="BB882" s="129" t="s">
        <v>1539</v>
      </c>
      <c r="BC882" s="129" t="s">
        <v>1539</v>
      </c>
      <c r="BD882" s="129" t="s">
        <v>1539</v>
      </c>
      <c r="BE882" s="129"/>
      <c r="BF882" s="129"/>
      <c r="BG882" s="129"/>
      <c r="BH882" s="129"/>
      <c r="BI882" s="129"/>
      <c r="BJ882" s="129"/>
      <c r="BK882" s="129"/>
      <c r="BL882" s="129"/>
      <c r="BM882" s="129"/>
      <c r="BN882" s="137"/>
      <c r="BO882" s="138"/>
      <c r="BP882" s="131"/>
      <c r="BQ882" s="99"/>
      <c r="BR882" s="139"/>
      <c r="BS882" s="132"/>
      <c r="BT882" s="99"/>
      <c r="BU882" s="134"/>
      <c r="BV882" s="135" t="s">
        <v>1539</v>
      </c>
      <c r="BW882" s="116"/>
      <c r="BY882" s="140" t="s">
        <v>1539</v>
      </c>
      <c r="BZ882" s="140" t="s">
        <v>1539</v>
      </c>
      <c r="CA882" s="140" t="s">
        <v>1539</v>
      </c>
      <c r="CB882" s="140" t="s">
        <v>1539</v>
      </c>
      <c r="CC882" s="140" t="s">
        <v>1539</v>
      </c>
      <c r="CD882" s="140" t="s">
        <v>1539</v>
      </c>
      <c r="CE882" s="140" t="s">
        <v>1539</v>
      </c>
      <c r="CF882" s="140" t="s">
        <v>1539</v>
      </c>
      <c r="CG882" s="140" t="s">
        <v>1539</v>
      </c>
      <c r="CH882" s="140" t="s">
        <v>1539</v>
      </c>
      <c r="CI882" s="140" t="s">
        <v>1539</v>
      </c>
      <c r="CJ882" s="140" t="s">
        <v>1539</v>
      </c>
      <c r="CL882" s="140"/>
      <c r="CM882" s="140"/>
      <c r="CN882" s="140"/>
      <c r="CO882" s="140"/>
      <c r="CP882" s="140"/>
      <c r="CQ882" s="140"/>
      <c r="CR882" s="140"/>
      <c r="CS882" s="140"/>
      <c r="CT882" s="140"/>
      <c r="CU882" s="140"/>
      <c r="CV882" s="140"/>
      <c r="CW882" s="140"/>
      <c r="CY882" s="105"/>
      <c r="CZ882" s="105"/>
      <c r="DA882" s="105"/>
      <c r="DB882" s="105"/>
      <c r="DC882" s="105"/>
      <c r="DD882" s="105"/>
      <c r="DE882" s="105"/>
      <c r="DF882" s="105"/>
      <c r="DG882" s="105"/>
      <c r="DH882" s="105"/>
      <c r="DI882" s="105"/>
      <c r="DJ882" s="105"/>
    </row>
    <row r="883" spans="1:114" ht="15" customHeight="1" x14ac:dyDescent="0.25">
      <c r="A883" s="70">
        <v>-74.054333330000006</v>
      </c>
      <c r="B883" s="70">
        <v>4.8859444400000003</v>
      </c>
      <c r="C883" s="71">
        <v>2550</v>
      </c>
      <c r="D883" s="56">
        <v>2120500135</v>
      </c>
      <c r="E883" s="56"/>
      <c r="F883" s="71" t="s">
        <v>1430</v>
      </c>
      <c r="G883" s="82" t="s">
        <v>133</v>
      </c>
      <c r="H883" s="82" t="s">
        <v>1431</v>
      </c>
      <c r="I883" s="129" t="s">
        <v>1539</v>
      </c>
      <c r="J883" s="129" t="s">
        <v>1539</v>
      </c>
      <c r="K883" s="129" t="s">
        <v>1539</v>
      </c>
      <c r="L883" s="129" t="s">
        <v>1539</v>
      </c>
      <c r="M883" s="129" t="s">
        <v>1539</v>
      </c>
      <c r="N883" s="129" t="s">
        <v>1539</v>
      </c>
      <c r="O883" s="129" t="s">
        <v>1539</v>
      </c>
      <c r="P883" s="129" t="s">
        <v>1539</v>
      </c>
      <c r="Q883" s="129" t="s">
        <v>1539</v>
      </c>
      <c r="R883" s="129" t="s">
        <v>1539</v>
      </c>
      <c r="S883" s="129" t="s">
        <v>1539</v>
      </c>
      <c r="T883" s="129" t="s">
        <v>1539</v>
      </c>
      <c r="U883" s="129" t="s">
        <v>1539</v>
      </c>
      <c r="V883" s="129" t="s">
        <v>1539</v>
      </c>
      <c r="W883" s="129" t="s">
        <v>1539</v>
      </c>
      <c r="X883" s="129" t="s">
        <v>1539</v>
      </c>
      <c r="Y883" s="129" t="s">
        <v>1539</v>
      </c>
      <c r="Z883" s="129" t="s">
        <v>1539</v>
      </c>
      <c r="AA883" s="129" t="s">
        <v>1539</v>
      </c>
      <c r="AB883" s="129" t="s">
        <v>1539</v>
      </c>
      <c r="AC883" s="129" t="s">
        <v>1539</v>
      </c>
      <c r="AD883" s="129" t="s">
        <v>1539</v>
      </c>
      <c r="AE883" s="129" t="s">
        <v>1539</v>
      </c>
      <c r="AF883" s="129" t="s">
        <v>1539</v>
      </c>
      <c r="AG883" s="129" t="s">
        <v>1539</v>
      </c>
      <c r="AH883" s="129" t="s">
        <v>1539</v>
      </c>
      <c r="AI883" s="129" t="s">
        <v>1539</v>
      </c>
      <c r="AJ883" s="129" t="s">
        <v>1539</v>
      </c>
      <c r="AK883" s="129" t="s">
        <v>1539</v>
      </c>
      <c r="AL883" s="129" t="s">
        <v>1539</v>
      </c>
      <c r="AM883" s="129"/>
      <c r="AN883" s="130"/>
      <c r="AO883" s="131"/>
      <c r="AQ883" s="132"/>
      <c r="AR883" s="99"/>
      <c r="AS883" s="133"/>
      <c r="AT883" s="134"/>
      <c r="AU883" s="135" t="s">
        <v>1539</v>
      </c>
      <c r="AV883" s="136"/>
      <c r="AW883" s="140"/>
      <c r="AX883" s="129" t="s">
        <v>1539</v>
      </c>
      <c r="AY883" s="129" t="s">
        <v>1539</v>
      </c>
      <c r="AZ883" s="129" t="s">
        <v>1539</v>
      </c>
      <c r="BA883" s="129" t="s">
        <v>1539</v>
      </c>
      <c r="BB883" s="129" t="s">
        <v>1539</v>
      </c>
      <c r="BC883" s="129" t="s">
        <v>1539</v>
      </c>
      <c r="BD883" s="129" t="s">
        <v>1539</v>
      </c>
      <c r="BE883" s="129"/>
      <c r="BF883" s="129"/>
      <c r="BG883" s="129"/>
      <c r="BH883" s="129"/>
      <c r="BI883" s="129"/>
      <c r="BJ883" s="129"/>
      <c r="BK883" s="129"/>
      <c r="BL883" s="129"/>
      <c r="BM883" s="129"/>
      <c r="BN883" s="137"/>
      <c r="BO883" s="138"/>
      <c r="BP883" s="131"/>
      <c r="BQ883" s="99"/>
      <c r="BR883" s="139"/>
      <c r="BS883" s="132"/>
      <c r="BT883" s="99"/>
      <c r="BU883" s="134"/>
      <c r="BV883" s="135" t="s">
        <v>1539</v>
      </c>
      <c r="BW883" s="116"/>
      <c r="BY883" s="140" t="s">
        <v>1539</v>
      </c>
      <c r="BZ883" s="140" t="s">
        <v>1539</v>
      </c>
      <c r="CA883" s="140" t="s">
        <v>1539</v>
      </c>
      <c r="CB883" s="140" t="s">
        <v>1539</v>
      </c>
      <c r="CC883" s="140" t="s">
        <v>1539</v>
      </c>
      <c r="CD883" s="140" t="s">
        <v>1539</v>
      </c>
      <c r="CE883" s="140" t="s">
        <v>1539</v>
      </c>
      <c r="CF883" s="140" t="s">
        <v>1539</v>
      </c>
      <c r="CG883" s="140" t="s">
        <v>1539</v>
      </c>
      <c r="CH883" s="140" t="s">
        <v>1539</v>
      </c>
      <c r="CI883" s="140" t="s">
        <v>1539</v>
      </c>
      <c r="CJ883" s="140" t="s">
        <v>1539</v>
      </c>
      <c r="CL883" s="140"/>
      <c r="CM883" s="140"/>
      <c r="CN883" s="140"/>
      <c r="CO883" s="140"/>
      <c r="CP883" s="140"/>
      <c r="CQ883" s="140"/>
      <c r="CR883" s="140"/>
      <c r="CS883" s="140"/>
      <c r="CT883" s="140"/>
      <c r="CU883" s="140"/>
      <c r="CV883" s="140"/>
      <c r="CW883" s="140"/>
      <c r="CY883" s="105"/>
      <c r="CZ883" s="105"/>
      <c r="DA883" s="105"/>
      <c r="DB883" s="105"/>
      <c r="DC883" s="105"/>
      <c r="DD883" s="105"/>
      <c r="DE883" s="105"/>
      <c r="DF883" s="105"/>
      <c r="DG883" s="105"/>
      <c r="DH883" s="105"/>
      <c r="DI883" s="105"/>
      <c r="DJ883" s="105"/>
    </row>
    <row r="884" spans="1:114" ht="15" customHeight="1" x14ac:dyDescent="0.25">
      <c r="A884" s="70">
        <v>-74.11666666666666</v>
      </c>
      <c r="B884" s="70">
        <v>4.5666666666666664</v>
      </c>
      <c r="C884" s="71">
        <v>2565</v>
      </c>
      <c r="D884" s="56">
        <v>21206660</v>
      </c>
      <c r="E884" s="56"/>
      <c r="F884" s="71" t="s">
        <v>1432</v>
      </c>
      <c r="G884" s="81" t="s">
        <v>133</v>
      </c>
      <c r="H884" s="73" t="s">
        <v>1433</v>
      </c>
      <c r="I884" s="129" t="s">
        <v>1539</v>
      </c>
      <c r="J884" s="129" t="s">
        <v>1539</v>
      </c>
      <c r="K884" s="129" t="s">
        <v>1539</v>
      </c>
      <c r="L884" s="129" t="s">
        <v>1539</v>
      </c>
      <c r="M884" s="129" t="s">
        <v>1539</v>
      </c>
      <c r="N884" s="129" t="s">
        <v>1539</v>
      </c>
      <c r="O884" s="129" t="s">
        <v>1539</v>
      </c>
      <c r="P884" s="129" t="s">
        <v>1539</v>
      </c>
      <c r="Q884" s="129" t="s">
        <v>1539</v>
      </c>
      <c r="R884" s="129" t="s">
        <v>1539</v>
      </c>
      <c r="S884" s="129" t="s">
        <v>1539</v>
      </c>
      <c r="T884" s="129" t="s">
        <v>1539</v>
      </c>
      <c r="U884" s="129" t="s">
        <v>1539</v>
      </c>
      <c r="V884" s="129" t="s">
        <v>1539</v>
      </c>
      <c r="W884" s="129" t="s">
        <v>1539</v>
      </c>
      <c r="X884" s="129" t="s">
        <v>1539</v>
      </c>
      <c r="Y884" s="129" t="s">
        <v>1539</v>
      </c>
      <c r="Z884" s="129" t="s">
        <v>1539</v>
      </c>
      <c r="AA884" s="129" t="s">
        <v>1539</v>
      </c>
      <c r="AB884" s="129" t="s">
        <v>1539</v>
      </c>
      <c r="AC884" s="129" t="s">
        <v>1539</v>
      </c>
      <c r="AD884" s="129" t="s">
        <v>1539</v>
      </c>
      <c r="AE884" s="129" t="s">
        <v>1539</v>
      </c>
      <c r="AF884" s="129" t="s">
        <v>1539</v>
      </c>
      <c r="AG884" s="129" t="s">
        <v>1539</v>
      </c>
      <c r="AH884" s="129" t="s">
        <v>1539</v>
      </c>
      <c r="AI884" s="129" t="s">
        <v>1539</v>
      </c>
      <c r="AJ884" s="129" t="s">
        <v>1539</v>
      </c>
      <c r="AK884" s="129" t="s">
        <v>1539</v>
      </c>
      <c r="AL884" s="129" t="s">
        <v>1539</v>
      </c>
      <c r="AM884" s="129"/>
      <c r="AN884" s="130"/>
      <c r="AO884" s="131"/>
      <c r="AQ884" s="132"/>
      <c r="AR884" s="99"/>
      <c r="AS884" s="133"/>
      <c r="AT884" s="134"/>
      <c r="AU884" s="135" t="s">
        <v>1539</v>
      </c>
      <c r="AV884" s="136"/>
      <c r="AW884" s="140"/>
      <c r="AX884" s="129" t="s">
        <v>1539</v>
      </c>
      <c r="AY884" s="129" t="s">
        <v>1539</v>
      </c>
      <c r="AZ884" s="129" t="s">
        <v>1539</v>
      </c>
      <c r="BA884" s="129" t="s">
        <v>1539</v>
      </c>
      <c r="BB884" s="129" t="s">
        <v>1539</v>
      </c>
      <c r="BC884" s="129" t="s">
        <v>1539</v>
      </c>
      <c r="BD884" s="129" t="s">
        <v>1539</v>
      </c>
      <c r="BE884" s="129"/>
      <c r="BF884" s="129"/>
      <c r="BG884" s="129"/>
      <c r="BH884" s="129"/>
      <c r="BI884" s="129"/>
      <c r="BJ884" s="129"/>
      <c r="BK884" s="129"/>
      <c r="BL884" s="129"/>
      <c r="BM884" s="129"/>
      <c r="BN884" s="137"/>
      <c r="BO884" s="138"/>
      <c r="BP884" s="131"/>
      <c r="BQ884" s="99"/>
      <c r="BR884" s="139"/>
      <c r="BS884" s="132"/>
      <c r="BT884" s="99"/>
      <c r="BU884" s="134"/>
      <c r="BV884" s="135" t="s">
        <v>1539</v>
      </c>
      <c r="BW884" s="116"/>
      <c r="BY884" s="140" t="s">
        <v>1539</v>
      </c>
      <c r="BZ884" s="140" t="s">
        <v>1539</v>
      </c>
      <c r="CA884" s="140" t="s">
        <v>1539</v>
      </c>
      <c r="CB884" s="140" t="s">
        <v>1539</v>
      </c>
      <c r="CC884" s="140" t="s">
        <v>1539</v>
      </c>
      <c r="CD884" s="140" t="s">
        <v>1539</v>
      </c>
      <c r="CE884" s="140" t="s">
        <v>1539</v>
      </c>
      <c r="CF884" s="140" t="s">
        <v>1539</v>
      </c>
      <c r="CG884" s="140" t="s">
        <v>1539</v>
      </c>
      <c r="CH884" s="140" t="s">
        <v>1539</v>
      </c>
      <c r="CI884" s="140" t="s">
        <v>1539</v>
      </c>
      <c r="CJ884" s="140" t="s">
        <v>1539</v>
      </c>
      <c r="CL884" s="140"/>
      <c r="CM884" s="140"/>
      <c r="CN884" s="140"/>
      <c r="CO884" s="140"/>
      <c r="CP884" s="140"/>
      <c r="CQ884" s="140"/>
      <c r="CR884" s="140"/>
      <c r="CS884" s="140"/>
      <c r="CT884" s="140"/>
      <c r="CU884" s="140"/>
      <c r="CV884" s="140"/>
      <c r="CW884" s="140"/>
      <c r="CY884" s="105"/>
      <c r="CZ884" s="105"/>
      <c r="DA884" s="105"/>
      <c r="DB884" s="105"/>
      <c r="DC884" s="105"/>
      <c r="DD884" s="105"/>
      <c r="DE884" s="105"/>
      <c r="DF884" s="105"/>
      <c r="DG884" s="105"/>
      <c r="DH884" s="105"/>
      <c r="DI884" s="105"/>
      <c r="DJ884" s="105"/>
    </row>
    <row r="885" spans="1:114" ht="15" customHeight="1" x14ac:dyDescent="0.25">
      <c r="A885" s="70">
        <v>-73.266666666666666</v>
      </c>
      <c r="B885" s="70">
        <v>4.8666666666666671</v>
      </c>
      <c r="C885" s="71">
        <v>850</v>
      </c>
      <c r="D885" s="56">
        <v>35070560</v>
      </c>
      <c r="E885" s="56"/>
      <c r="F885" s="71" t="s">
        <v>1434</v>
      </c>
      <c r="G885" s="81" t="s">
        <v>512</v>
      </c>
      <c r="H885" s="73" t="s">
        <v>1435</v>
      </c>
      <c r="I885" s="129" t="s">
        <v>1539</v>
      </c>
      <c r="J885" s="129" t="s">
        <v>1539</v>
      </c>
      <c r="K885" s="129" t="s">
        <v>1539</v>
      </c>
      <c r="L885" s="129" t="s">
        <v>1539</v>
      </c>
      <c r="M885" s="129" t="s">
        <v>1539</v>
      </c>
      <c r="N885" s="129" t="s">
        <v>1539</v>
      </c>
      <c r="O885" s="129" t="s">
        <v>1539</v>
      </c>
      <c r="P885" s="129" t="s">
        <v>1539</v>
      </c>
      <c r="Q885" s="129" t="s">
        <v>1539</v>
      </c>
      <c r="R885" s="129" t="s">
        <v>1539</v>
      </c>
      <c r="S885" s="129" t="s">
        <v>1539</v>
      </c>
      <c r="T885" s="129" t="s">
        <v>1539</v>
      </c>
      <c r="U885" s="129" t="s">
        <v>1539</v>
      </c>
      <c r="V885" s="129" t="s">
        <v>1539</v>
      </c>
      <c r="W885" s="129" t="s">
        <v>1539</v>
      </c>
      <c r="X885" s="129" t="s">
        <v>1539</v>
      </c>
      <c r="Y885" s="129" t="s">
        <v>1539</v>
      </c>
      <c r="Z885" s="129" t="s">
        <v>1539</v>
      </c>
      <c r="AA885" s="129" t="s">
        <v>1539</v>
      </c>
      <c r="AB885" s="129" t="s">
        <v>1539</v>
      </c>
      <c r="AC885" s="129" t="s">
        <v>1539</v>
      </c>
      <c r="AD885" s="129" t="s">
        <v>1539</v>
      </c>
      <c r="AE885" s="129" t="s">
        <v>1539</v>
      </c>
      <c r="AF885" s="129" t="s">
        <v>1539</v>
      </c>
      <c r="AG885" s="129" t="s">
        <v>1539</v>
      </c>
      <c r="AH885" s="129" t="s">
        <v>1539</v>
      </c>
      <c r="AI885" s="129" t="s">
        <v>1539</v>
      </c>
      <c r="AJ885" s="129" t="s">
        <v>1539</v>
      </c>
      <c r="AK885" s="129" t="s">
        <v>1539</v>
      </c>
      <c r="AL885" s="129" t="s">
        <v>1539</v>
      </c>
      <c r="AM885" s="129"/>
      <c r="AN885" s="130"/>
      <c r="AO885" s="131"/>
      <c r="AQ885" s="132"/>
      <c r="AR885" s="99"/>
      <c r="AS885" s="133"/>
      <c r="AT885" s="134"/>
      <c r="AU885" s="135" t="s">
        <v>1539</v>
      </c>
      <c r="AV885" s="136"/>
      <c r="AW885" s="140"/>
      <c r="AX885" s="129" t="s">
        <v>1539</v>
      </c>
      <c r="AY885" s="129" t="s">
        <v>1539</v>
      </c>
      <c r="AZ885" s="129" t="s">
        <v>1539</v>
      </c>
      <c r="BA885" s="129" t="s">
        <v>1539</v>
      </c>
      <c r="BB885" s="129" t="s">
        <v>1539</v>
      </c>
      <c r="BC885" s="129" t="s">
        <v>1539</v>
      </c>
      <c r="BD885" s="129" t="s">
        <v>1539</v>
      </c>
      <c r="BE885" s="129"/>
      <c r="BF885" s="129"/>
      <c r="BG885" s="129"/>
      <c r="BH885" s="129"/>
      <c r="BI885" s="129"/>
      <c r="BJ885" s="129"/>
      <c r="BK885" s="129"/>
      <c r="BL885" s="129"/>
      <c r="BM885" s="129"/>
      <c r="BN885" s="137"/>
      <c r="BO885" s="138"/>
      <c r="BP885" s="131"/>
      <c r="BQ885" s="99"/>
      <c r="BR885" s="139"/>
      <c r="BS885" s="132"/>
      <c r="BT885" s="99"/>
      <c r="BU885" s="134"/>
      <c r="BV885" s="135" t="s">
        <v>1539</v>
      </c>
      <c r="BW885" s="116"/>
      <c r="BY885" s="140" t="s">
        <v>1539</v>
      </c>
      <c r="BZ885" s="140" t="s">
        <v>1539</v>
      </c>
      <c r="CA885" s="140" t="s">
        <v>1539</v>
      </c>
      <c r="CB885" s="140" t="s">
        <v>1539</v>
      </c>
      <c r="CC885" s="140" t="s">
        <v>1539</v>
      </c>
      <c r="CD885" s="140" t="s">
        <v>1539</v>
      </c>
      <c r="CE885" s="140" t="s">
        <v>1539</v>
      </c>
      <c r="CF885" s="140" t="s">
        <v>1539</v>
      </c>
      <c r="CG885" s="140" t="s">
        <v>1539</v>
      </c>
      <c r="CH885" s="140" t="s">
        <v>1539</v>
      </c>
      <c r="CI885" s="140" t="s">
        <v>1539</v>
      </c>
      <c r="CJ885" s="140" t="s">
        <v>1539</v>
      </c>
      <c r="CL885" s="140"/>
      <c r="CM885" s="140"/>
      <c r="CN885" s="140"/>
      <c r="CO885" s="140"/>
      <c r="CP885" s="140"/>
      <c r="CQ885" s="140"/>
      <c r="CR885" s="140"/>
      <c r="CS885" s="140"/>
      <c r="CT885" s="140"/>
      <c r="CU885" s="140"/>
      <c r="CV885" s="140"/>
      <c r="CW885" s="140"/>
      <c r="CY885" s="105"/>
      <c r="CZ885" s="105"/>
      <c r="DA885" s="105"/>
      <c r="DB885" s="105"/>
      <c r="DC885" s="105"/>
      <c r="DD885" s="105"/>
      <c r="DE885" s="105"/>
      <c r="DF885" s="105"/>
      <c r="DG885" s="105"/>
      <c r="DH885" s="105"/>
      <c r="DI885" s="105"/>
      <c r="DJ885" s="105"/>
    </row>
    <row r="886" spans="1:114" ht="15" customHeight="1" x14ac:dyDescent="0.25">
      <c r="A886" s="70">
        <v>-73.3</v>
      </c>
      <c r="B886" s="70">
        <v>4.9000000000000004</v>
      </c>
      <c r="C886" s="71">
        <v>1210</v>
      </c>
      <c r="D886" s="56">
        <v>35070450</v>
      </c>
      <c r="E886" s="56"/>
      <c r="F886" s="71" t="s">
        <v>1436</v>
      </c>
      <c r="G886" s="81" t="s">
        <v>512</v>
      </c>
      <c r="H886" s="73" t="s">
        <v>847</v>
      </c>
      <c r="I886" s="129" t="s">
        <v>1539</v>
      </c>
      <c r="J886" s="129" t="s">
        <v>1539</v>
      </c>
      <c r="K886" s="129" t="s">
        <v>1539</v>
      </c>
      <c r="L886" s="129" t="s">
        <v>1539</v>
      </c>
      <c r="M886" s="129" t="s">
        <v>1539</v>
      </c>
      <c r="N886" s="129" t="s">
        <v>1539</v>
      </c>
      <c r="O886" s="129" t="s">
        <v>1539</v>
      </c>
      <c r="P886" s="129" t="s">
        <v>1539</v>
      </c>
      <c r="Q886" s="129" t="s">
        <v>1539</v>
      </c>
      <c r="R886" s="129" t="s">
        <v>1539</v>
      </c>
      <c r="S886" s="129" t="s">
        <v>1539</v>
      </c>
      <c r="T886" s="129" t="s">
        <v>1539</v>
      </c>
      <c r="U886" s="129" t="s">
        <v>1539</v>
      </c>
      <c r="V886" s="129" t="s">
        <v>1539</v>
      </c>
      <c r="W886" s="129" t="s">
        <v>1539</v>
      </c>
      <c r="X886" s="129" t="s">
        <v>1539</v>
      </c>
      <c r="Y886" s="129" t="s">
        <v>1539</v>
      </c>
      <c r="Z886" s="129" t="s">
        <v>1539</v>
      </c>
      <c r="AA886" s="129" t="s">
        <v>1539</v>
      </c>
      <c r="AB886" s="129" t="s">
        <v>1539</v>
      </c>
      <c r="AC886" s="129" t="s">
        <v>1539</v>
      </c>
      <c r="AD886" s="129" t="s">
        <v>1539</v>
      </c>
      <c r="AE886" s="129" t="s">
        <v>1539</v>
      </c>
      <c r="AF886" s="129" t="s">
        <v>1539</v>
      </c>
      <c r="AG886" s="129" t="s">
        <v>1539</v>
      </c>
      <c r="AH886" s="129" t="s">
        <v>1539</v>
      </c>
      <c r="AI886" s="129" t="s">
        <v>1539</v>
      </c>
      <c r="AJ886" s="129" t="s">
        <v>1539</v>
      </c>
      <c r="AK886" s="129" t="s">
        <v>1539</v>
      </c>
      <c r="AL886" s="129" t="s">
        <v>1539</v>
      </c>
      <c r="AM886" s="129"/>
      <c r="AN886" s="130"/>
      <c r="AO886" s="131"/>
      <c r="AQ886" s="132"/>
      <c r="AR886" s="99"/>
      <c r="AS886" s="133"/>
      <c r="AT886" s="134"/>
      <c r="AU886" s="135" t="s">
        <v>1539</v>
      </c>
      <c r="AV886" s="136"/>
      <c r="AW886" s="140"/>
      <c r="AX886" s="129" t="s">
        <v>1539</v>
      </c>
      <c r="AY886" s="129" t="s">
        <v>1539</v>
      </c>
      <c r="AZ886" s="129" t="s">
        <v>1539</v>
      </c>
      <c r="BA886" s="129" t="s">
        <v>1539</v>
      </c>
      <c r="BB886" s="129" t="s">
        <v>1539</v>
      </c>
      <c r="BC886" s="129" t="s">
        <v>1539</v>
      </c>
      <c r="BD886" s="129" t="s">
        <v>1539</v>
      </c>
      <c r="BE886" s="129"/>
      <c r="BF886" s="129"/>
      <c r="BG886" s="129"/>
      <c r="BH886" s="129"/>
      <c r="BI886" s="129"/>
      <c r="BJ886" s="129"/>
      <c r="BK886" s="129"/>
      <c r="BL886" s="129"/>
      <c r="BM886" s="129"/>
      <c r="BN886" s="137"/>
      <c r="BO886" s="138"/>
      <c r="BP886" s="131"/>
      <c r="BQ886" s="99"/>
      <c r="BR886" s="139"/>
      <c r="BS886" s="132"/>
      <c r="BT886" s="99"/>
      <c r="BU886" s="134"/>
      <c r="BV886" s="135" t="s">
        <v>1539</v>
      </c>
      <c r="BW886" s="116"/>
      <c r="BY886" s="140" t="s">
        <v>1539</v>
      </c>
      <c r="BZ886" s="140" t="s">
        <v>1539</v>
      </c>
      <c r="CA886" s="140" t="s">
        <v>1539</v>
      </c>
      <c r="CB886" s="140" t="s">
        <v>1539</v>
      </c>
      <c r="CC886" s="140" t="s">
        <v>1539</v>
      </c>
      <c r="CD886" s="140" t="s">
        <v>1539</v>
      </c>
      <c r="CE886" s="140" t="s">
        <v>1539</v>
      </c>
      <c r="CF886" s="140" t="s">
        <v>1539</v>
      </c>
      <c r="CG886" s="140" t="s">
        <v>1539</v>
      </c>
      <c r="CH886" s="140" t="s">
        <v>1539</v>
      </c>
      <c r="CI886" s="140" t="s">
        <v>1539</v>
      </c>
      <c r="CJ886" s="140" t="s">
        <v>1539</v>
      </c>
      <c r="CL886" s="140"/>
      <c r="CM886" s="140"/>
      <c r="CN886" s="140"/>
      <c r="CO886" s="140"/>
      <c r="CP886" s="140"/>
      <c r="CQ886" s="140"/>
      <c r="CR886" s="140"/>
      <c r="CS886" s="140"/>
      <c r="CT886" s="140"/>
      <c r="CU886" s="140"/>
      <c r="CV886" s="140"/>
      <c r="CW886" s="140"/>
      <c r="CY886" s="105"/>
      <c r="CZ886" s="105"/>
      <c r="DA886" s="105"/>
      <c r="DB886" s="105"/>
      <c r="DC886" s="105"/>
      <c r="DD886" s="105"/>
      <c r="DE886" s="105"/>
      <c r="DF886" s="105"/>
      <c r="DG886" s="105"/>
      <c r="DH886" s="105"/>
      <c r="DI886" s="105"/>
      <c r="DJ886" s="105"/>
    </row>
    <row r="887" spans="1:114" ht="15" customHeight="1" x14ac:dyDescent="0.25">
      <c r="A887" s="70">
        <v>-73.256749999999997</v>
      </c>
      <c r="B887" s="70">
        <v>4.8607777800000003</v>
      </c>
      <c r="C887" s="71">
        <v>850</v>
      </c>
      <c r="D887" s="56">
        <v>35070180</v>
      </c>
      <c r="E887" s="56"/>
      <c r="F887" s="71" t="s">
        <v>846</v>
      </c>
      <c r="G887" s="81" t="s">
        <v>512</v>
      </c>
      <c r="H887" s="73" t="s">
        <v>847</v>
      </c>
      <c r="I887" s="129" t="s">
        <v>1539</v>
      </c>
      <c r="J887" s="129" t="s">
        <v>1539</v>
      </c>
      <c r="K887" s="129" t="s">
        <v>1539</v>
      </c>
      <c r="L887" s="129" t="s">
        <v>1539</v>
      </c>
      <c r="M887" s="129" t="s">
        <v>1539</v>
      </c>
      <c r="N887" s="129" t="s">
        <v>1539</v>
      </c>
      <c r="O887" s="129" t="s">
        <v>1539</v>
      </c>
      <c r="P887" s="129" t="s">
        <v>1539</v>
      </c>
      <c r="Q887" s="129" t="s">
        <v>1539</v>
      </c>
      <c r="R887" s="129" t="s">
        <v>1539</v>
      </c>
      <c r="S887" s="129" t="s">
        <v>1539</v>
      </c>
      <c r="T887" s="129" t="s">
        <v>1539</v>
      </c>
      <c r="U887" s="129" t="s">
        <v>1539</v>
      </c>
      <c r="V887" s="129" t="s">
        <v>1539</v>
      </c>
      <c r="W887" s="129" t="s">
        <v>1539</v>
      </c>
      <c r="X887" s="129" t="s">
        <v>1539</v>
      </c>
      <c r="Y887" s="129" t="s">
        <v>1539</v>
      </c>
      <c r="Z887" s="129" t="s">
        <v>1539</v>
      </c>
      <c r="AA887" s="129" t="s">
        <v>1539</v>
      </c>
      <c r="AB887" s="129" t="s">
        <v>1539</v>
      </c>
      <c r="AC887" s="129" t="s">
        <v>1539</v>
      </c>
      <c r="AD887" s="129" t="s">
        <v>1539</v>
      </c>
      <c r="AE887" s="129" t="s">
        <v>1539</v>
      </c>
      <c r="AF887" s="129" t="s">
        <v>1539</v>
      </c>
      <c r="AG887" s="129" t="s">
        <v>1539</v>
      </c>
      <c r="AH887" s="129" t="s">
        <v>1539</v>
      </c>
      <c r="AI887" s="129" t="s">
        <v>1539</v>
      </c>
      <c r="AJ887" s="129" t="s">
        <v>1539</v>
      </c>
      <c r="AK887" s="129" t="s">
        <v>1539</v>
      </c>
      <c r="AL887" s="129" t="s">
        <v>1539</v>
      </c>
      <c r="AM887" s="129"/>
      <c r="AN887" s="130"/>
      <c r="AO887" s="131"/>
      <c r="AQ887" s="132"/>
      <c r="AR887" s="99"/>
      <c r="AS887" s="133"/>
      <c r="AT887" s="134"/>
      <c r="AU887" s="135" t="s">
        <v>1539</v>
      </c>
      <c r="AV887" s="136"/>
      <c r="AW887" s="140"/>
      <c r="AX887" s="129" t="s">
        <v>1539</v>
      </c>
      <c r="AY887" s="129" t="s">
        <v>1539</v>
      </c>
      <c r="AZ887" s="129" t="s">
        <v>1539</v>
      </c>
      <c r="BA887" s="129" t="s">
        <v>1539</v>
      </c>
      <c r="BB887" s="129" t="s">
        <v>1539</v>
      </c>
      <c r="BC887" s="129" t="s">
        <v>1539</v>
      </c>
      <c r="BD887" s="129" t="s">
        <v>1539</v>
      </c>
      <c r="BE887" s="129"/>
      <c r="BF887" s="129"/>
      <c r="BG887" s="129"/>
      <c r="BH887" s="129"/>
      <c r="BI887" s="129"/>
      <c r="BJ887" s="129"/>
      <c r="BK887" s="129"/>
      <c r="BL887" s="129"/>
      <c r="BM887" s="129"/>
      <c r="BN887" s="137"/>
      <c r="BO887" s="138"/>
      <c r="BP887" s="131"/>
      <c r="BQ887" s="99"/>
      <c r="BR887" s="139"/>
      <c r="BS887" s="132"/>
      <c r="BT887" s="99"/>
      <c r="BU887" s="134"/>
      <c r="BV887" s="135" t="s">
        <v>1539</v>
      </c>
      <c r="BW887" s="116"/>
      <c r="BY887" s="140" t="s">
        <v>1539</v>
      </c>
      <c r="BZ887" s="140" t="s">
        <v>1539</v>
      </c>
      <c r="CA887" s="140" t="s">
        <v>1539</v>
      </c>
      <c r="CB887" s="140" t="s">
        <v>1539</v>
      </c>
      <c r="CC887" s="140" t="s">
        <v>1539</v>
      </c>
      <c r="CD887" s="140" t="s">
        <v>1539</v>
      </c>
      <c r="CE887" s="140" t="s">
        <v>1539</v>
      </c>
      <c r="CF887" s="140" t="s">
        <v>1539</v>
      </c>
      <c r="CG887" s="140" t="s">
        <v>1539</v>
      </c>
      <c r="CH887" s="140" t="s">
        <v>1539</v>
      </c>
      <c r="CI887" s="140" t="s">
        <v>1539</v>
      </c>
      <c r="CJ887" s="140" t="s">
        <v>1539</v>
      </c>
      <c r="CL887" s="140"/>
      <c r="CM887" s="140"/>
      <c r="CN887" s="140"/>
      <c r="CO887" s="140"/>
      <c r="CP887" s="140"/>
      <c r="CQ887" s="140"/>
      <c r="CR887" s="140"/>
      <c r="CS887" s="140"/>
      <c r="CT887" s="140"/>
      <c r="CU887" s="140"/>
      <c r="CV887" s="140"/>
      <c r="CW887" s="140"/>
      <c r="CY887" s="105"/>
      <c r="CZ887" s="105"/>
      <c r="DA887" s="105"/>
      <c r="DB887" s="105"/>
      <c r="DC887" s="105"/>
      <c r="DD887" s="105"/>
      <c r="DE887" s="105"/>
      <c r="DF887" s="105"/>
      <c r="DG887" s="105"/>
      <c r="DH887" s="105"/>
      <c r="DI887" s="105"/>
      <c r="DJ887" s="105"/>
    </row>
    <row r="888" spans="1:114" ht="15" customHeight="1" x14ac:dyDescent="0.25">
      <c r="A888" s="70">
        <v>-74.509694440000004</v>
      </c>
      <c r="B888" s="70">
        <v>3.90586111</v>
      </c>
      <c r="C888" s="71">
        <v>1950</v>
      </c>
      <c r="D888" s="56">
        <v>21190330</v>
      </c>
      <c r="E888" s="56"/>
      <c r="F888" s="71" t="s">
        <v>1437</v>
      </c>
      <c r="G888" s="82" t="s">
        <v>133</v>
      </c>
      <c r="H888" s="82" t="s">
        <v>1381</v>
      </c>
      <c r="I888" s="129" t="s">
        <v>1539</v>
      </c>
      <c r="J888" s="129" t="s">
        <v>1539</v>
      </c>
      <c r="K888" s="129" t="s">
        <v>1539</v>
      </c>
      <c r="L888" s="129" t="s">
        <v>1539</v>
      </c>
      <c r="M888" s="129" t="s">
        <v>1539</v>
      </c>
      <c r="N888" s="129" t="s">
        <v>1539</v>
      </c>
      <c r="O888" s="129" t="s">
        <v>1539</v>
      </c>
      <c r="P888" s="129" t="s">
        <v>1539</v>
      </c>
      <c r="Q888" s="129" t="s">
        <v>1539</v>
      </c>
      <c r="R888" s="129" t="s">
        <v>1539</v>
      </c>
      <c r="S888" s="129" t="s">
        <v>1539</v>
      </c>
      <c r="T888" s="129" t="s">
        <v>1539</v>
      </c>
      <c r="U888" s="129" t="s">
        <v>1539</v>
      </c>
      <c r="V888" s="129" t="s">
        <v>1539</v>
      </c>
      <c r="W888" s="129" t="s">
        <v>1539</v>
      </c>
      <c r="X888" s="129" t="s">
        <v>1539</v>
      </c>
      <c r="Y888" s="129" t="s">
        <v>1539</v>
      </c>
      <c r="Z888" s="129" t="s">
        <v>1539</v>
      </c>
      <c r="AA888" s="129" t="s">
        <v>1539</v>
      </c>
      <c r="AB888" s="129" t="s">
        <v>1539</v>
      </c>
      <c r="AC888" s="129" t="s">
        <v>1539</v>
      </c>
      <c r="AD888" s="129" t="s">
        <v>1539</v>
      </c>
      <c r="AE888" s="129" t="s">
        <v>1539</v>
      </c>
      <c r="AF888" s="129" t="s">
        <v>1539</v>
      </c>
      <c r="AG888" s="129" t="s">
        <v>1539</v>
      </c>
      <c r="AH888" s="129" t="s">
        <v>1539</v>
      </c>
      <c r="AI888" s="129" t="s">
        <v>1539</v>
      </c>
      <c r="AJ888" s="129" t="s">
        <v>1539</v>
      </c>
      <c r="AK888" s="129" t="s">
        <v>1539</v>
      </c>
      <c r="AL888" s="129" t="s">
        <v>1539</v>
      </c>
      <c r="AM888" s="129"/>
      <c r="AN888" s="130"/>
      <c r="AO888" s="131"/>
      <c r="AQ888" s="132"/>
      <c r="AR888" s="99"/>
      <c r="AS888" s="133"/>
      <c r="AT888" s="134"/>
      <c r="AU888" s="135" t="s">
        <v>1539</v>
      </c>
      <c r="AV888" s="136"/>
      <c r="AW888" s="140"/>
      <c r="AX888" s="129" t="s">
        <v>1539</v>
      </c>
      <c r="AY888" s="129" t="s">
        <v>1539</v>
      </c>
      <c r="AZ888" s="129" t="s">
        <v>1539</v>
      </c>
      <c r="BA888" s="129" t="s">
        <v>1539</v>
      </c>
      <c r="BB888" s="129" t="s">
        <v>1539</v>
      </c>
      <c r="BC888" s="129" t="s">
        <v>1539</v>
      </c>
      <c r="BD888" s="129" t="s">
        <v>1539</v>
      </c>
      <c r="BE888" s="129"/>
      <c r="BF888" s="129"/>
      <c r="BG888" s="129"/>
      <c r="BH888" s="129"/>
      <c r="BI888" s="129"/>
      <c r="BJ888" s="129"/>
      <c r="BK888" s="129"/>
      <c r="BL888" s="129"/>
      <c r="BM888" s="129"/>
      <c r="BN888" s="137"/>
      <c r="BO888" s="138"/>
      <c r="BP888" s="131"/>
      <c r="BQ888" s="99"/>
      <c r="BR888" s="139"/>
      <c r="BS888" s="132"/>
      <c r="BT888" s="99"/>
      <c r="BU888" s="134"/>
      <c r="BV888" s="135" t="s">
        <v>1539</v>
      </c>
      <c r="BW888" s="116"/>
      <c r="BY888" s="140" t="s">
        <v>1539</v>
      </c>
      <c r="BZ888" s="140" t="s">
        <v>1539</v>
      </c>
      <c r="CA888" s="140" t="s">
        <v>1539</v>
      </c>
      <c r="CB888" s="140" t="s">
        <v>1539</v>
      </c>
      <c r="CC888" s="140" t="s">
        <v>1539</v>
      </c>
      <c r="CD888" s="140" t="s">
        <v>1539</v>
      </c>
      <c r="CE888" s="140" t="s">
        <v>1539</v>
      </c>
      <c r="CF888" s="140" t="s">
        <v>1539</v>
      </c>
      <c r="CG888" s="140" t="s">
        <v>1539</v>
      </c>
      <c r="CH888" s="140" t="s">
        <v>1539</v>
      </c>
      <c r="CI888" s="140" t="s">
        <v>1539</v>
      </c>
      <c r="CJ888" s="140" t="s">
        <v>1539</v>
      </c>
      <c r="CL888" s="140"/>
      <c r="CM888" s="140"/>
      <c r="CN888" s="140"/>
      <c r="CO888" s="140"/>
      <c r="CP888" s="140"/>
      <c r="CQ888" s="140"/>
      <c r="CR888" s="140"/>
      <c r="CS888" s="140"/>
      <c r="CT888" s="140"/>
      <c r="CU888" s="140"/>
      <c r="CV888" s="140"/>
      <c r="CW888" s="140"/>
      <c r="CY888" s="105"/>
      <c r="CZ888" s="105"/>
      <c r="DA888" s="105"/>
      <c r="DB888" s="105"/>
      <c r="DC888" s="105"/>
      <c r="DD888" s="105"/>
      <c r="DE888" s="105"/>
      <c r="DF888" s="105"/>
      <c r="DG888" s="105"/>
      <c r="DH888" s="105"/>
      <c r="DI888" s="105"/>
      <c r="DJ888" s="105"/>
    </row>
    <row r="889" spans="1:114" ht="15" customHeight="1" x14ac:dyDescent="0.25">
      <c r="A889" s="70">
        <v>-73.890416669999993</v>
      </c>
      <c r="B889" s="70">
        <v>4.4865277800000003</v>
      </c>
      <c r="C889" s="71">
        <v>1900</v>
      </c>
      <c r="D889" s="56">
        <v>35020290</v>
      </c>
      <c r="E889" s="56"/>
      <c r="F889" s="71" t="s">
        <v>1438</v>
      </c>
      <c r="G889" s="81" t="s">
        <v>133</v>
      </c>
      <c r="H889" s="73" t="s">
        <v>1439</v>
      </c>
      <c r="I889" s="129" t="s">
        <v>1539</v>
      </c>
      <c r="J889" s="129" t="s">
        <v>1539</v>
      </c>
      <c r="K889" s="129" t="s">
        <v>1539</v>
      </c>
      <c r="L889" s="129" t="s">
        <v>1539</v>
      </c>
      <c r="M889" s="129" t="s">
        <v>1539</v>
      </c>
      <c r="N889" s="129" t="s">
        <v>1539</v>
      </c>
      <c r="O889" s="129" t="s">
        <v>1539</v>
      </c>
      <c r="P889" s="129" t="s">
        <v>1539</v>
      </c>
      <c r="Q889" s="129" t="s">
        <v>1539</v>
      </c>
      <c r="R889" s="129" t="s">
        <v>1539</v>
      </c>
      <c r="S889" s="129" t="s">
        <v>1539</v>
      </c>
      <c r="T889" s="129" t="s">
        <v>1539</v>
      </c>
      <c r="U889" s="129" t="s">
        <v>1539</v>
      </c>
      <c r="V889" s="129" t="s">
        <v>1539</v>
      </c>
      <c r="W889" s="129" t="s">
        <v>1539</v>
      </c>
      <c r="X889" s="129" t="s">
        <v>1539</v>
      </c>
      <c r="Y889" s="129" t="s">
        <v>1539</v>
      </c>
      <c r="Z889" s="129" t="s">
        <v>1539</v>
      </c>
      <c r="AA889" s="129" t="s">
        <v>1539</v>
      </c>
      <c r="AB889" s="129" t="s">
        <v>1539</v>
      </c>
      <c r="AC889" s="129" t="s">
        <v>1539</v>
      </c>
      <c r="AD889" s="129" t="s">
        <v>1539</v>
      </c>
      <c r="AE889" s="129" t="s">
        <v>1539</v>
      </c>
      <c r="AF889" s="129" t="s">
        <v>1539</v>
      </c>
      <c r="AG889" s="129" t="s">
        <v>1539</v>
      </c>
      <c r="AH889" s="129" t="s">
        <v>1539</v>
      </c>
      <c r="AI889" s="129" t="s">
        <v>1539</v>
      </c>
      <c r="AJ889" s="129" t="s">
        <v>1539</v>
      </c>
      <c r="AK889" s="129" t="s">
        <v>1539</v>
      </c>
      <c r="AL889" s="129" t="s">
        <v>1539</v>
      </c>
      <c r="AM889" s="129"/>
      <c r="AN889" s="130"/>
      <c r="AO889" s="131"/>
      <c r="AQ889" s="132"/>
      <c r="AR889" s="99"/>
      <c r="AS889" s="133"/>
      <c r="AT889" s="134"/>
      <c r="AU889" s="135" t="s">
        <v>1539</v>
      </c>
      <c r="AV889" s="136"/>
      <c r="AW889" s="140"/>
      <c r="AX889" s="129" t="s">
        <v>1539</v>
      </c>
      <c r="AY889" s="129" t="s">
        <v>1539</v>
      </c>
      <c r="AZ889" s="129" t="s">
        <v>1539</v>
      </c>
      <c r="BA889" s="129" t="s">
        <v>1539</v>
      </c>
      <c r="BB889" s="129" t="s">
        <v>1539</v>
      </c>
      <c r="BC889" s="129" t="s">
        <v>1539</v>
      </c>
      <c r="BD889" s="129" t="s">
        <v>1539</v>
      </c>
      <c r="BE889" s="129"/>
      <c r="BF889" s="129"/>
      <c r="BG889" s="129"/>
      <c r="BH889" s="129"/>
      <c r="BI889" s="129"/>
      <c r="BJ889" s="129"/>
      <c r="BK889" s="129"/>
      <c r="BL889" s="129"/>
      <c r="BM889" s="129"/>
      <c r="BN889" s="137"/>
      <c r="BO889" s="138"/>
      <c r="BP889" s="131"/>
      <c r="BQ889" s="99"/>
      <c r="BR889" s="139"/>
      <c r="BS889" s="132"/>
      <c r="BT889" s="99"/>
      <c r="BU889" s="134"/>
      <c r="BV889" s="135" t="s">
        <v>1539</v>
      </c>
      <c r="BW889" s="116"/>
      <c r="BY889" s="140" t="s">
        <v>1539</v>
      </c>
      <c r="BZ889" s="140" t="s">
        <v>1539</v>
      </c>
      <c r="CA889" s="140" t="s">
        <v>1539</v>
      </c>
      <c r="CB889" s="140" t="s">
        <v>1539</v>
      </c>
      <c r="CC889" s="140" t="s">
        <v>1539</v>
      </c>
      <c r="CD889" s="140" t="s">
        <v>1539</v>
      </c>
      <c r="CE889" s="140" t="s">
        <v>1539</v>
      </c>
      <c r="CF889" s="140" t="s">
        <v>1539</v>
      </c>
      <c r="CG889" s="140" t="s">
        <v>1539</v>
      </c>
      <c r="CH889" s="140" t="s">
        <v>1539</v>
      </c>
      <c r="CI889" s="140" t="s">
        <v>1539</v>
      </c>
      <c r="CJ889" s="140" t="s">
        <v>1539</v>
      </c>
      <c r="CL889" s="140"/>
      <c r="CM889" s="140"/>
      <c r="CN889" s="140"/>
      <c r="CO889" s="140"/>
      <c r="CP889" s="140"/>
      <c r="CQ889" s="140"/>
      <c r="CR889" s="140"/>
      <c r="CS889" s="140"/>
      <c r="CT889" s="140"/>
      <c r="CU889" s="140"/>
      <c r="CV889" s="140"/>
      <c r="CW889" s="140"/>
      <c r="CY889" s="105"/>
      <c r="CZ889" s="105"/>
      <c r="DA889" s="105"/>
      <c r="DB889" s="105"/>
      <c r="DC889" s="105"/>
      <c r="DD889" s="105"/>
      <c r="DE889" s="105"/>
      <c r="DF889" s="105"/>
      <c r="DG889" s="105"/>
      <c r="DH889" s="105"/>
      <c r="DI889" s="105"/>
      <c r="DJ889" s="105"/>
    </row>
    <row r="890" spans="1:114" ht="15" customHeight="1" x14ac:dyDescent="0.25">
      <c r="A890" s="70">
        <v>-74</v>
      </c>
      <c r="B890" s="70">
        <v>5.18333333</v>
      </c>
      <c r="C890" s="71">
        <v>3140</v>
      </c>
      <c r="D890" s="56">
        <v>21200880</v>
      </c>
      <c r="E890" s="56"/>
      <c r="F890" s="206" t="s">
        <v>1440</v>
      </c>
      <c r="G890" s="82" t="s">
        <v>133</v>
      </c>
      <c r="H890" s="82" t="s">
        <v>1441</v>
      </c>
      <c r="I890" s="129" t="s">
        <v>1539</v>
      </c>
      <c r="J890" s="129" t="s">
        <v>1539</v>
      </c>
      <c r="K890" s="129" t="s">
        <v>1539</v>
      </c>
      <c r="L890" s="129" t="s">
        <v>1539</v>
      </c>
      <c r="M890" s="129" t="s">
        <v>1539</v>
      </c>
      <c r="N890" s="129" t="s">
        <v>1539</v>
      </c>
      <c r="O890" s="129" t="s">
        <v>1539</v>
      </c>
      <c r="P890" s="129" t="s">
        <v>1539</v>
      </c>
      <c r="Q890" s="129" t="s">
        <v>1539</v>
      </c>
      <c r="R890" s="129" t="s">
        <v>1539</v>
      </c>
      <c r="S890" s="129" t="s">
        <v>1539</v>
      </c>
      <c r="T890" s="129" t="s">
        <v>1539</v>
      </c>
      <c r="U890" s="129" t="s">
        <v>1539</v>
      </c>
      <c r="V890" s="129" t="s">
        <v>1539</v>
      </c>
      <c r="W890" s="129" t="s">
        <v>1539</v>
      </c>
      <c r="X890" s="129" t="s">
        <v>1539</v>
      </c>
      <c r="Y890" s="129" t="s">
        <v>1539</v>
      </c>
      <c r="Z890" s="129" t="s">
        <v>1539</v>
      </c>
      <c r="AA890" s="129" t="s">
        <v>1539</v>
      </c>
      <c r="AB890" s="129" t="s">
        <v>1539</v>
      </c>
      <c r="AC890" s="129" t="s">
        <v>1539</v>
      </c>
      <c r="AD890" s="129" t="s">
        <v>1539</v>
      </c>
      <c r="AE890" s="129" t="s">
        <v>1539</v>
      </c>
      <c r="AF890" s="129" t="s">
        <v>1539</v>
      </c>
      <c r="AG890" s="129" t="s">
        <v>1539</v>
      </c>
      <c r="AH890" s="129" t="s">
        <v>1539</v>
      </c>
      <c r="AI890" s="129" t="s">
        <v>1539</v>
      </c>
      <c r="AJ890" s="129" t="s">
        <v>1539</v>
      </c>
      <c r="AK890" s="129" t="s">
        <v>1539</v>
      </c>
      <c r="AL890" s="129" t="s">
        <v>1539</v>
      </c>
      <c r="AM890" s="129"/>
      <c r="AN890" s="130"/>
      <c r="AO890" s="131"/>
      <c r="AQ890" s="132"/>
      <c r="AR890" s="99"/>
      <c r="AS890" s="133"/>
      <c r="AT890" s="134"/>
      <c r="AU890" s="135" t="s">
        <v>1539</v>
      </c>
      <c r="AV890" s="136"/>
      <c r="AW890" s="140"/>
      <c r="AX890" s="129" t="s">
        <v>1539</v>
      </c>
      <c r="AY890" s="129" t="s">
        <v>1539</v>
      </c>
      <c r="AZ890" s="129" t="s">
        <v>1539</v>
      </c>
      <c r="BA890" s="129" t="s">
        <v>1539</v>
      </c>
      <c r="BB890" s="129" t="s">
        <v>1539</v>
      </c>
      <c r="BC890" s="129" t="s">
        <v>1539</v>
      </c>
      <c r="BD890" s="129" t="s">
        <v>1539</v>
      </c>
      <c r="BE890" s="129"/>
      <c r="BF890" s="129"/>
      <c r="BG890" s="129"/>
      <c r="BH890" s="129"/>
      <c r="BI890" s="129"/>
      <c r="BJ890" s="129"/>
      <c r="BK890" s="129"/>
      <c r="BL890" s="129"/>
      <c r="BM890" s="129"/>
      <c r="BN890" s="137"/>
      <c r="BO890" s="138"/>
      <c r="BP890" s="131"/>
      <c r="BQ890" s="99"/>
      <c r="BR890" s="139"/>
      <c r="BS890" s="132"/>
      <c r="BT890" s="99"/>
      <c r="BU890" s="134"/>
      <c r="BV890" s="135" t="s">
        <v>1539</v>
      </c>
      <c r="BW890" s="116"/>
      <c r="BY890" s="140" t="s">
        <v>1539</v>
      </c>
      <c r="BZ890" s="140" t="s">
        <v>1539</v>
      </c>
      <c r="CA890" s="140" t="s">
        <v>1539</v>
      </c>
      <c r="CB890" s="140" t="s">
        <v>1539</v>
      </c>
      <c r="CC890" s="140" t="s">
        <v>1539</v>
      </c>
      <c r="CD890" s="140" t="s">
        <v>1539</v>
      </c>
      <c r="CE890" s="140" t="s">
        <v>1539</v>
      </c>
      <c r="CF890" s="140" t="s">
        <v>1539</v>
      </c>
      <c r="CG890" s="140" t="s">
        <v>1539</v>
      </c>
      <c r="CH890" s="140" t="s">
        <v>1539</v>
      </c>
      <c r="CI890" s="140" t="s">
        <v>1539</v>
      </c>
      <c r="CJ890" s="140" t="s">
        <v>1539</v>
      </c>
      <c r="CL890" s="140"/>
      <c r="CM890" s="140"/>
      <c r="CN890" s="140"/>
      <c r="CO890" s="140"/>
      <c r="CP890" s="140"/>
      <c r="CQ890" s="140"/>
      <c r="CR890" s="140"/>
      <c r="CS890" s="140"/>
      <c r="CT890" s="140"/>
      <c r="CU890" s="140"/>
      <c r="CV890" s="140"/>
      <c r="CW890" s="140"/>
      <c r="CY890" s="105"/>
      <c r="CZ890" s="105"/>
      <c r="DA890" s="105"/>
      <c r="DB890" s="105"/>
      <c r="DC890" s="105"/>
      <c r="DD890" s="105"/>
      <c r="DE890" s="105"/>
      <c r="DF890" s="105"/>
      <c r="DG890" s="105"/>
      <c r="DH890" s="105"/>
      <c r="DI890" s="105"/>
      <c r="DJ890" s="105"/>
    </row>
    <row r="891" spans="1:114" ht="15" customHeight="1" x14ac:dyDescent="0.25">
      <c r="A891" s="70">
        <v>-73.733333329999994</v>
      </c>
      <c r="B891" s="70">
        <v>5.0833333300000003</v>
      </c>
      <c r="C891" s="71">
        <v>2675</v>
      </c>
      <c r="D891" s="56">
        <v>21201710</v>
      </c>
      <c r="E891" s="56"/>
      <c r="F891" s="206" t="s">
        <v>1442</v>
      </c>
      <c r="G891" s="82" t="s">
        <v>133</v>
      </c>
      <c r="H891" s="82" t="s">
        <v>1415</v>
      </c>
      <c r="I891" s="129" t="s">
        <v>1539</v>
      </c>
      <c r="J891" s="129" t="s">
        <v>1539</v>
      </c>
      <c r="K891" s="129" t="s">
        <v>1539</v>
      </c>
      <c r="L891" s="129" t="s">
        <v>1539</v>
      </c>
      <c r="M891" s="129" t="s">
        <v>1539</v>
      </c>
      <c r="N891" s="129" t="s">
        <v>1539</v>
      </c>
      <c r="O891" s="129" t="s">
        <v>1539</v>
      </c>
      <c r="P891" s="129" t="s">
        <v>1539</v>
      </c>
      <c r="Q891" s="129" t="s">
        <v>1539</v>
      </c>
      <c r="R891" s="129" t="s">
        <v>1539</v>
      </c>
      <c r="S891" s="129" t="s">
        <v>1539</v>
      </c>
      <c r="T891" s="129" t="s">
        <v>1539</v>
      </c>
      <c r="U891" s="129" t="s">
        <v>1539</v>
      </c>
      <c r="V891" s="129" t="s">
        <v>1539</v>
      </c>
      <c r="W891" s="129" t="s">
        <v>1539</v>
      </c>
      <c r="X891" s="129" t="s">
        <v>1539</v>
      </c>
      <c r="Y891" s="129" t="s">
        <v>1539</v>
      </c>
      <c r="Z891" s="129" t="s">
        <v>1539</v>
      </c>
      <c r="AA891" s="129" t="s">
        <v>1539</v>
      </c>
      <c r="AB891" s="129" t="s">
        <v>1539</v>
      </c>
      <c r="AC891" s="129" t="s">
        <v>1539</v>
      </c>
      <c r="AD891" s="129" t="s">
        <v>1539</v>
      </c>
      <c r="AE891" s="129" t="s">
        <v>1539</v>
      </c>
      <c r="AF891" s="129" t="s">
        <v>1539</v>
      </c>
      <c r="AG891" s="129" t="s">
        <v>1539</v>
      </c>
      <c r="AH891" s="129" t="s">
        <v>1539</v>
      </c>
      <c r="AI891" s="129" t="s">
        <v>1539</v>
      </c>
      <c r="AJ891" s="129" t="s">
        <v>1539</v>
      </c>
      <c r="AK891" s="129" t="s">
        <v>1539</v>
      </c>
      <c r="AL891" s="129" t="s">
        <v>1539</v>
      </c>
      <c r="AM891" s="129"/>
      <c r="AN891" s="130"/>
      <c r="AO891" s="131"/>
      <c r="AQ891" s="132"/>
      <c r="AR891" s="99"/>
      <c r="AS891" s="133"/>
      <c r="AT891" s="134"/>
      <c r="AU891" s="135" t="s">
        <v>1539</v>
      </c>
      <c r="AV891" s="136"/>
      <c r="AW891" s="140"/>
      <c r="AX891" s="129" t="s">
        <v>1539</v>
      </c>
      <c r="AY891" s="129" t="s">
        <v>1539</v>
      </c>
      <c r="AZ891" s="129" t="s">
        <v>1539</v>
      </c>
      <c r="BA891" s="129" t="s">
        <v>1539</v>
      </c>
      <c r="BB891" s="129" t="s">
        <v>1539</v>
      </c>
      <c r="BC891" s="129" t="s">
        <v>1539</v>
      </c>
      <c r="BD891" s="129" t="s">
        <v>1539</v>
      </c>
      <c r="BE891" s="129"/>
      <c r="BF891" s="129"/>
      <c r="BG891" s="129"/>
      <c r="BH891" s="129"/>
      <c r="BI891" s="129"/>
      <c r="BJ891" s="129"/>
      <c r="BK891" s="129"/>
      <c r="BL891" s="129"/>
      <c r="BM891" s="129"/>
      <c r="BN891" s="137"/>
      <c r="BO891" s="138"/>
      <c r="BP891" s="131"/>
      <c r="BQ891" s="99"/>
      <c r="BR891" s="139"/>
      <c r="BS891" s="132"/>
      <c r="BT891" s="99"/>
      <c r="BU891" s="134"/>
      <c r="BV891" s="135" t="s">
        <v>1539</v>
      </c>
      <c r="BW891" s="116"/>
      <c r="BY891" s="140" t="s">
        <v>1539</v>
      </c>
      <c r="BZ891" s="140" t="s">
        <v>1539</v>
      </c>
      <c r="CA891" s="140" t="s">
        <v>1539</v>
      </c>
      <c r="CB891" s="140" t="s">
        <v>1539</v>
      </c>
      <c r="CC891" s="140" t="s">
        <v>1539</v>
      </c>
      <c r="CD891" s="140" t="s">
        <v>1539</v>
      </c>
      <c r="CE891" s="140" t="s">
        <v>1539</v>
      </c>
      <c r="CF891" s="140" t="s">
        <v>1539</v>
      </c>
      <c r="CG891" s="140" t="s">
        <v>1539</v>
      </c>
      <c r="CH891" s="140" t="s">
        <v>1539</v>
      </c>
      <c r="CI891" s="140" t="s">
        <v>1539</v>
      </c>
      <c r="CJ891" s="140" t="s">
        <v>1539</v>
      </c>
      <c r="CL891" s="140"/>
      <c r="CM891" s="140"/>
      <c r="CN891" s="140"/>
      <c r="CO891" s="140"/>
      <c r="CP891" s="140"/>
      <c r="CQ891" s="140"/>
      <c r="CR891" s="140"/>
      <c r="CS891" s="140"/>
      <c r="CT891" s="140"/>
      <c r="CU891" s="140"/>
      <c r="CV891" s="140"/>
      <c r="CW891" s="140"/>
      <c r="CY891" s="105"/>
      <c r="CZ891" s="105"/>
      <c r="DA891" s="105"/>
      <c r="DB891" s="105"/>
      <c r="DC891" s="105"/>
      <c r="DD891" s="105"/>
      <c r="DE891" s="105"/>
      <c r="DF891" s="105"/>
      <c r="DG891" s="105"/>
      <c r="DH891" s="105"/>
      <c r="DI891" s="105"/>
      <c r="DJ891" s="105"/>
    </row>
    <row r="892" spans="1:114" ht="15" customHeight="1" x14ac:dyDescent="0.25">
      <c r="A892" s="70">
        <v>-74.209000000000003</v>
      </c>
      <c r="B892" s="70">
        <v>4.6914166699999997</v>
      </c>
      <c r="C892" s="71">
        <v>2543</v>
      </c>
      <c r="D892" s="56">
        <v>21205420</v>
      </c>
      <c r="E892" s="56"/>
      <c r="F892" s="206" t="s">
        <v>1443</v>
      </c>
      <c r="G892" s="82" t="s">
        <v>133</v>
      </c>
      <c r="H892" s="82" t="s">
        <v>1444</v>
      </c>
      <c r="I892" s="129">
        <v>21.6</v>
      </c>
      <c r="J892" s="129">
        <v>21</v>
      </c>
      <c r="K892" s="129">
        <v>21.8</v>
      </c>
      <c r="L892" s="129">
        <v>21.6</v>
      </c>
      <c r="M892" s="129">
        <v>19.399999999999999</v>
      </c>
      <c r="N892" s="129">
        <v>20</v>
      </c>
      <c r="O892" s="129">
        <v>21.6</v>
      </c>
      <c r="P892" s="129">
        <v>21.6</v>
      </c>
      <c r="Q892" s="129">
        <v>21</v>
      </c>
      <c r="R892" s="129">
        <v>20</v>
      </c>
      <c r="S892" s="129">
        <v>21.2</v>
      </c>
      <c r="T892" s="129">
        <v>22</v>
      </c>
      <c r="U892" s="129">
        <v>19.2</v>
      </c>
      <c r="V892" s="129">
        <v>19</v>
      </c>
      <c r="W892" s="129">
        <v>19.600000000000001</v>
      </c>
      <c r="X892" s="129">
        <v>19</v>
      </c>
      <c r="Y892" s="129">
        <v>22</v>
      </c>
      <c r="Z892" s="129">
        <v>22.2</v>
      </c>
      <c r="AA892" s="129">
        <v>22</v>
      </c>
      <c r="AB892" s="129">
        <v>19.600000000000001</v>
      </c>
      <c r="AC892" s="129">
        <v>21.6</v>
      </c>
      <c r="AD892" s="129">
        <v>22</v>
      </c>
      <c r="AE892" s="129">
        <v>21</v>
      </c>
      <c r="AF892" s="129">
        <v>18.8</v>
      </c>
      <c r="AG892" s="129">
        <v>20.8</v>
      </c>
      <c r="AH892" s="129">
        <v>22</v>
      </c>
      <c r="AI892" s="129">
        <v>21.8</v>
      </c>
      <c r="AJ892" s="129">
        <v>19.8</v>
      </c>
      <c r="AK892" s="129">
        <v>21.2</v>
      </c>
      <c r="AL892" s="129">
        <v>21</v>
      </c>
      <c r="AM892" s="129"/>
      <c r="AN892" s="130">
        <f>+LOOKUP(1000,I892:AM892)</f>
        <v>21</v>
      </c>
      <c r="AO892" s="131"/>
      <c r="AQ892" s="132"/>
      <c r="AR892" s="99"/>
      <c r="AS892" s="133"/>
      <c r="AT892" s="134">
        <f>+MAX(I892:AM892)</f>
        <v>22.2</v>
      </c>
      <c r="AU892" s="135">
        <v>24.2</v>
      </c>
      <c r="AV892" s="136">
        <f>+AT892-AU892</f>
        <v>-2</v>
      </c>
      <c r="AW892" s="140"/>
      <c r="AX892" s="129">
        <v>20.8</v>
      </c>
      <c r="AY892" s="129">
        <v>19.399999999999999</v>
      </c>
      <c r="AZ892" s="129">
        <v>20.2</v>
      </c>
      <c r="BA892" s="129">
        <v>21.2</v>
      </c>
      <c r="BB892" s="129">
        <v>19.8</v>
      </c>
      <c r="BC892" s="129">
        <v>20</v>
      </c>
      <c r="BD892" s="129">
        <v>20.399999999999999</v>
      </c>
      <c r="BE892" s="129"/>
      <c r="BF892" s="129"/>
      <c r="BG892" s="129"/>
      <c r="BH892" s="129"/>
      <c r="BI892" s="129"/>
      <c r="BJ892" s="129"/>
      <c r="BK892" s="129"/>
      <c r="BL892" s="129"/>
      <c r="BM892" s="129"/>
      <c r="BN892" s="137">
        <f>+LOOKUP(1000,AX892:BM892)</f>
        <v>20.399999999999999</v>
      </c>
      <c r="BO892" s="138"/>
      <c r="BP892" s="131"/>
      <c r="BQ892" s="99">
        <f>+BN892-BP892</f>
        <v>20.399999999999999</v>
      </c>
      <c r="BR892" s="139"/>
      <c r="BS892" s="132">
        <f>+AVERAGE(AX892:BM892)</f>
        <v>20.25714285714286</v>
      </c>
      <c r="BT892" s="99">
        <f>+BS892-BP892</f>
        <v>20.25714285714286</v>
      </c>
      <c r="BU892" s="134">
        <f>+MAX(AX892:BM892)</f>
        <v>21.2</v>
      </c>
      <c r="BV892" s="135">
        <v>24.2</v>
      </c>
      <c r="BW892" s="116">
        <f>+BU892-BV892</f>
        <v>-3</v>
      </c>
      <c r="BY892" s="140">
        <v>25</v>
      </c>
      <c r="BZ892" s="140">
        <v>26</v>
      </c>
      <c r="CA892" s="140">
        <v>25.1</v>
      </c>
      <c r="CB892" s="140">
        <v>24.6</v>
      </c>
      <c r="CC892" s="140">
        <v>24.4</v>
      </c>
      <c r="CD892" s="140">
        <v>24</v>
      </c>
      <c r="CE892" s="140">
        <v>25</v>
      </c>
      <c r="CF892" s="140">
        <v>23.8</v>
      </c>
      <c r="CG892" s="140">
        <v>24</v>
      </c>
      <c r="CH892" s="140">
        <v>24.6</v>
      </c>
      <c r="CI892" s="140">
        <v>24.2</v>
      </c>
      <c r="CJ892" s="140">
        <v>24.2</v>
      </c>
      <c r="CL892" s="140">
        <v>22.336666666666659</v>
      </c>
      <c r="CM892" s="140">
        <v>22.64</v>
      </c>
      <c r="CN892" s="140">
        <v>22.47666666666667</v>
      </c>
      <c r="CO892" s="140">
        <v>21.84333333333333</v>
      </c>
      <c r="CP892" s="140">
        <v>21.84333333333333</v>
      </c>
      <c r="CQ892" s="140">
        <v>21.25333333333333</v>
      </c>
      <c r="CR892" s="140">
        <v>20.86333333333333</v>
      </c>
      <c r="CS892" s="140">
        <v>21.24</v>
      </c>
      <c r="CT892" s="140">
        <v>22.033333333333331</v>
      </c>
      <c r="CU892" s="140">
        <v>21.71</v>
      </c>
      <c r="CV892" s="140">
        <v>21.45999999999999</v>
      </c>
      <c r="CW892" s="140">
        <v>21.724137931034491</v>
      </c>
      <c r="CY892" s="105">
        <v>20.053333333333331</v>
      </c>
      <c r="CZ892" s="105">
        <v>20.143333333333331</v>
      </c>
      <c r="DA892" s="105">
        <v>19.97333333333334</v>
      </c>
      <c r="DB892" s="105">
        <v>19.596666666666671</v>
      </c>
      <c r="DC892" s="105">
        <v>19.41</v>
      </c>
      <c r="DD892" s="105">
        <v>18.943333333333332</v>
      </c>
      <c r="DE892" s="105">
        <v>18.603333333333339</v>
      </c>
      <c r="DF892" s="105">
        <v>18.926666666666669</v>
      </c>
      <c r="DG892" s="105">
        <v>19.426666666666669</v>
      </c>
      <c r="DH892" s="105">
        <v>19.383333333333329</v>
      </c>
      <c r="DI892" s="105">
        <v>19.38</v>
      </c>
      <c r="DJ892" s="105">
        <v>19.713793103448278</v>
      </c>
    </row>
    <row r="893" spans="1:114" ht="15" customHeight="1" x14ac:dyDescent="0.25">
      <c r="A893" s="70">
        <v>-73.851749999999996</v>
      </c>
      <c r="B893" s="70">
        <v>5.3038055599999998</v>
      </c>
      <c r="C893" s="71">
        <v>2610</v>
      </c>
      <c r="D893" s="56">
        <v>24015110</v>
      </c>
      <c r="E893" s="56"/>
      <c r="F893" s="206" t="s">
        <v>1445</v>
      </c>
      <c r="G893" s="82" t="s">
        <v>133</v>
      </c>
      <c r="H893" s="82" t="s">
        <v>1446</v>
      </c>
      <c r="I893" s="129" t="s">
        <v>1539</v>
      </c>
      <c r="J893" s="129" t="s">
        <v>1539</v>
      </c>
      <c r="K893" s="129" t="s">
        <v>1539</v>
      </c>
      <c r="L893" s="129" t="s">
        <v>1539</v>
      </c>
      <c r="M893" s="129" t="s">
        <v>1539</v>
      </c>
      <c r="N893" s="129" t="s">
        <v>1539</v>
      </c>
      <c r="O893" s="129" t="s">
        <v>1539</v>
      </c>
      <c r="P893" s="129" t="s">
        <v>1539</v>
      </c>
      <c r="Q893" s="129" t="s">
        <v>1539</v>
      </c>
      <c r="R893" s="129" t="s">
        <v>1539</v>
      </c>
      <c r="S893" s="129" t="s">
        <v>1539</v>
      </c>
      <c r="T893" s="129" t="s">
        <v>1539</v>
      </c>
      <c r="U893" s="129" t="s">
        <v>1539</v>
      </c>
      <c r="V893" s="129" t="s">
        <v>1539</v>
      </c>
      <c r="W893" s="129" t="s">
        <v>1539</v>
      </c>
      <c r="X893" s="129" t="s">
        <v>1539</v>
      </c>
      <c r="Y893" s="129" t="s">
        <v>1539</v>
      </c>
      <c r="Z893" s="129" t="s">
        <v>1539</v>
      </c>
      <c r="AA893" s="129" t="s">
        <v>1539</v>
      </c>
      <c r="AB893" s="129" t="s">
        <v>1539</v>
      </c>
      <c r="AC893" s="129" t="s">
        <v>1539</v>
      </c>
      <c r="AD893" s="129" t="s">
        <v>1539</v>
      </c>
      <c r="AE893" s="129" t="s">
        <v>1539</v>
      </c>
      <c r="AF893" s="129" t="s">
        <v>1539</v>
      </c>
      <c r="AG893" s="129" t="s">
        <v>1539</v>
      </c>
      <c r="AH893" s="129" t="s">
        <v>1539</v>
      </c>
      <c r="AI893" s="129" t="s">
        <v>1539</v>
      </c>
      <c r="AJ893" s="129" t="s">
        <v>1539</v>
      </c>
      <c r="AK893" s="129" t="s">
        <v>1539</v>
      </c>
      <c r="AL893" s="129" t="s">
        <v>1539</v>
      </c>
      <c r="AM893" s="129"/>
      <c r="AN893" s="130"/>
      <c r="AO893" s="131"/>
      <c r="AQ893" s="132"/>
      <c r="AR893" s="99"/>
      <c r="AS893" s="133"/>
      <c r="AT893" s="134"/>
      <c r="AU893" s="135" t="s">
        <v>1539</v>
      </c>
      <c r="AV893" s="136"/>
      <c r="AW893" s="140"/>
      <c r="AX893" s="129" t="s">
        <v>1539</v>
      </c>
      <c r="AY893" s="129" t="s">
        <v>1539</v>
      </c>
      <c r="AZ893" s="129" t="s">
        <v>1539</v>
      </c>
      <c r="BA893" s="129" t="s">
        <v>1539</v>
      </c>
      <c r="BB893" s="129" t="s">
        <v>1539</v>
      </c>
      <c r="BC893" s="129" t="s">
        <v>1539</v>
      </c>
      <c r="BD893" s="129" t="s">
        <v>1539</v>
      </c>
      <c r="BE893" s="129"/>
      <c r="BF893" s="129"/>
      <c r="BG893" s="129"/>
      <c r="BH893" s="129"/>
      <c r="BI893" s="129"/>
      <c r="BJ893" s="129"/>
      <c r="BK893" s="129"/>
      <c r="BL893" s="129"/>
      <c r="BM893" s="129"/>
      <c r="BN893" s="137"/>
      <c r="BO893" s="138"/>
      <c r="BP893" s="131"/>
      <c r="BQ893" s="99"/>
      <c r="BR893" s="139"/>
      <c r="BS893" s="132"/>
      <c r="BT893" s="99"/>
      <c r="BU893" s="134"/>
      <c r="BV893" s="135" t="s">
        <v>1539</v>
      </c>
      <c r="BW893" s="116"/>
      <c r="BY893" s="140" t="s">
        <v>1539</v>
      </c>
      <c r="BZ893" s="140" t="s">
        <v>1539</v>
      </c>
      <c r="CA893" s="140" t="s">
        <v>1539</v>
      </c>
      <c r="CB893" s="140" t="s">
        <v>1539</v>
      </c>
      <c r="CC893" s="140" t="s">
        <v>1539</v>
      </c>
      <c r="CD893" s="140" t="s">
        <v>1539</v>
      </c>
      <c r="CE893" s="140" t="s">
        <v>1539</v>
      </c>
      <c r="CF893" s="140" t="s">
        <v>1539</v>
      </c>
      <c r="CG893" s="140" t="s">
        <v>1539</v>
      </c>
      <c r="CH893" s="140" t="s">
        <v>1539</v>
      </c>
      <c r="CI893" s="140" t="s">
        <v>1539</v>
      </c>
      <c r="CJ893" s="140" t="s">
        <v>1539</v>
      </c>
      <c r="CL893" s="140"/>
      <c r="CM893" s="140"/>
      <c r="CN893" s="140"/>
      <c r="CO893" s="140"/>
      <c r="CP893" s="140"/>
      <c r="CQ893" s="140"/>
      <c r="CR893" s="140"/>
      <c r="CS893" s="140"/>
      <c r="CT893" s="140"/>
      <c r="CU893" s="140"/>
      <c r="CV893" s="140"/>
      <c r="CW893" s="140"/>
      <c r="CY893" s="105"/>
      <c r="CZ893" s="105"/>
      <c r="DA893" s="105"/>
      <c r="DB893" s="105"/>
      <c r="DC893" s="105"/>
      <c r="DD893" s="105"/>
      <c r="DE893" s="105"/>
      <c r="DF893" s="105"/>
      <c r="DG893" s="105"/>
      <c r="DH893" s="105"/>
      <c r="DI893" s="105"/>
      <c r="DJ893" s="105"/>
    </row>
    <row r="894" spans="1:114" ht="15" customHeight="1" x14ac:dyDescent="0.25">
      <c r="A894" s="70">
        <v>-73.583333330000002</v>
      </c>
      <c r="B894" s="70">
        <v>5.2833333299999996</v>
      </c>
      <c r="C894" s="71">
        <v>2880</v>
      </c>
      <c r="D894" s="56">
        <v>21200860</v>
      </c>
      <c r="E894" s="56"/>
      <c r="F894" s="206" t="s">
        <v>1447</v>
      </c>
      <c r="G894" s="82" t="s">
        <v>133</v>
      </c>
      <c r="H894" s="82" t="s">
        <v>1448</v>
      </c>
      <c r="I894" s="129" t="s">
        <v>1539</v>
      </c>
      <c r="J894" s="129" t="s">
        <v>1539</v>
      </c>
      <c r="K894" s="129" t="s">
        <v>1539</v>
      </c>
      <c r="L894" s="129" t="s">
        <v>1539</v>
      </c>
      <c r="M894" s="129" t="s">
        <v>1539</v>
      </c>
      <c r="N894" s="129" t="s">
        <v>1539</v>
      </c>
      <c r="O894" s="129" t="s">
        <v>1539</v>
      </c>
      <c r="P894" s="129" t="s">
        <v>1539</v>
      </c>
      <c r="Q894" s="129" t="s">
        <v>1539</v>
      </c>
      <c r="R894" s="129" t="s">
        <v>1539</v>
      </c>
      <c r="S894" s="129" t="s">
        <v>1539</v>
      </c>
      <c r="T894" s="129" t="s">
        <v>1539</v>
      </c>
      <c r="U894" s="129" t="s">
        <v>1539</v>
      </c>
      <c r="V894" s="129" t="s">
        <v>1539</v>
      </c>
      <c r="W894" s="129" t="s">
        <v>1539</v>
      </c>
      <c r="X894" s="129" t="s">
        <v>1539</v>
      </c>
      <c r="Y894" s="129" t="s">
        <v>1539</v>
      </c>
      <c r="Z894" s="129" t="s">
        <v>1539</v>
      </c>
      <c r="AA894" s="129" t="s">
        <v>1539</v>
      </c>
      <c r="AB894" s="129" t="s">
        <v>1539</v>
      </c>
      <c r="AC894" s="129" t="s">
        <v>1539</v>
      </c>
      <c r="AD894" s="129" t="s">
        <v>1539</v>
      </c>
      <c r="AE894" s="129" t="s">
        <v>1539</v>
      </c>
      <c r="AF894" s="129" t="s">
        <v>1539</v>
      </c>
      <c r="AG894" s="129" t="s">
        <v>1539</v>
      </c>
      <c r="AH894" s="129" t="s">
        <v>1539</v>
      </c>
      <c r="AI894" s="129" t="s">
        <v>1539</v>
      </c>
      <c r="AJ894" s="129" t="s">
        <v>1539</v>
      </c>
      <c r="AK894" s="129" t="s">
        <v>1539</v>
      </c>
      <c r="AL894" s="129" t="s">
        <v>1539</v>
      </c>
      <c r="AM894" s="129"/>
      <c r="AN894" s="130"/>
      <c r="AO894" s="131"/>
      <c r="AQ894" s="132"/>
      <c r="AR894" s="99"/>
      <c r="AS894" s="133"/>
      <c r="AT894" s="134"/>
      <c r="AU894" s="135" t="s">
        <v>1539</v>
      </c>
      <c r="AV894" s="136"/>
      <c r="AW894" s="140"/>
      <c r="AX894" s="129" t="s">
        <v>1539</v>
      </c>
      <c r="AY894" s="129" t="s">
        <v>1539</v>
      </c>
      <c r="AZ894" s="129" t="s">
        <v>1539</v>
      </c>
      <c r="BA894" s="129" t="s">
        <v>1539</v>
      </c>
      <c r="BB894" s="129" t="s">
        <v>1539</v>
      </c>
      <c r="BC894" s="129" t="s">
        <v>1539</v>
      </c>
      <c r="BD894" s="129" t="s">
        <v>1539</v>
      </c>
      <c r="BE894" s="129"/>
      <c r="BF894" s="129"/>
      <c r="BG894" s="129"/>
      <c r="BH894" s="129"/>
      <c r="BI894" s="129"/>
      <c r="BJ894" s="129"/>
      <c r="BK894" s="129"/>
      <c r="BL894" s="129"/>
      <c r="BM894" s="129"/>
      <c r="BN894" s="137"/>
      <c r="BO894" s="138"/>
      <c r="BP894" s="131"/>
      <c r="BQ894" s="99"/>
      <c r="BR894" s="139"/>
      <c r="BS894" s="132"/>
      <c r="BT894" s="99"/>
      <c r="BU894" s="134"/>
      <c r="BV894" s="135" t="s">
        <v>1539</v>
      </c>
      <c r="BW894" s="116"/>
      <c r="BY894" s="140" t="s">
        <v>1539</v>
      </c>
      <c r="BZ894" s="140" t="s">
        <v>1539</v>
      </c>
      <c r="CA894" s="140" t="s">
        <v>1539</v>
      </c>
      <c r="CB894" s="140" t="s">
        <v>1539</v>
      </c>
      <c r="CC894" s="140" t="s">
        <v>1539</v>
      </c>
      <c r="CD894" s="140" t="s">
        <v>1539</v>
      </c>
      <c r="CE894" s="140" t="s">
        <v>1539</v>
      </c>
      <c r="CF894" s="140" t="s">
        <v>1539</v>
      </c>
      <c r="CG894" s="140" t="s">
        <v>1539</v>
      </c>
      <c r="CH894" s="140" t="s">
        <v>1539</v>
      </c>
      <c r="CI894" s="140" t="s">
        <v>1539</v>
      </c>
      <c r="CJ894" s="140" t="s">
        <v>1539</v>
      </c>
      <c r="CL894" s="140"/>
      <c r="CM894" s="140"/>
      <c r="CN894" s="140"/>
      <c r="CO894" s="140"/>
      <c r="CP894" s="140"/>
      <c r="CQ894" s="140"/>
      <c r="CR894" s="140"/>
      <c r="CS894" s="140"/>
      <c r="CT894" s="140"/>
      <c r="CU894" s="140"/>
      <c r="CV894" s="140"/>
      <c r="CW894" s="140"/>
      <c r="CY894" s="105"/>
      <c r="CZ894" s="105"/>
      <c r="DA894" s="105"/>
      <c r="DB894" s="105"/>
      <c r="DC894" s="105"/>
      <c r="DD894" s="105"/>
      <c r="DE894" s="105"/>
      <c r="DF894" s="105"/>
      <c r="DG894" s="105"/>
      <c r="DH894" s="105"/>
      <c r="DI894" s="105"/>
      <c r="DJ894" s="105"/>
    </row>
    <row r="895" spans="1:114" ht="15" customHeight="1" x14ac:dyDescent="0.25">
      <c r="A895" s="70">
        <v>-74.173749999999998</v>
      </c>
      <c r="B895" s="70">
        <v>4.6346111099999998</v>
      </c>
      <c r="C895" s="71">
        <v>2562</v>
      </c>
      <c r="D895" s="56">
        <v>21206620</v>
      </c>
      <c r="E895" s="56"/>
      <c r="F895" s="206" t="s">
        <v>1449</v>
      </c>
      <c r="G895" s="82" t="s">
        <v>90</v>
      </c>
      <c r="H895" s="82" t="s">
        <v>89</v>
      </c>
      <c r="I895" s="129" t="s">
        <v>1539</v>
      </c>
      <c r="J895" s="129" t="s">
        <v>1539</v>
      </c>
      <c r="K895" s="129" t="s">
        <v>1539</v>
      </c>
      <c r="L895" s="129" t="s">
        <v>1539</v>
      </c>
      <c r="M895" s="129" t="s">
        <v>1539</v>
      </c>
      <c r="N895" s="129" t="s">
        <v>1539</v>
      </c>
      <c r="O895" s="129" t="s">
        <v>1539</v>
      </c>
      <c r="P895" s="129" t="s">
        <v>1539</v>
      </c>
      <c r="Q895" s="129" t="s">
        <v>1539</v>
      </c>
      <c r="R895" s="129" t="s">
        <v>1539</v>
      </c>
      <c r="S895" s="129" t="s">
        <v>1539</v>
      </c>
      <c r="T895" s="129" t="s">
        <v>1539</v>
      </c>
      <c r="U895" s="129" t="s">
        <v>1539</v>
      </c>
      <c r="V895" s="129" t="s">
        <v>1539</v>
      </c>
      <c r="W895" s="129" t="s">
        <v>1539</v>
      </c>
      <c r="X895" s="129" t="s">
        <v>1539</v>
      </c>
      <c r="Y895" s="129" t="s">
        <v>1539</v>
      </c>
      <c r="Z895" s="129" t="s">
        <v>1539</v>
      </c>
      <c r="AA895" s="129" t="s">
        <v>1539</v>
      </c>
      <c r="AB895" s="129" t="s">
        <v>1539</v>
      </c>
      <c r="AC895" s="129" t="s">
        <v>1539</v>
      </c>
      <c r="AD895" s="129" t="s">
        <v>1539</v>
      </c>
      <c r="AE895" s="129" t="s">
        <v>1539</v>
      </c>
      <c r="AF895" s="129" t="s">
        <v>1539</v>
      </c>
      <c r="AG895" s="129" t="s">
        <v>1539</v>
      </c>
      <c r="AH895" s="129" t="s">
        <v>1539</v>
      </c>
      <c r="AI895" s="129" t="s">
        <v>1539</v>
      </c>
      <c r="AJ895" s="129" t="s">
        <v>1539</v>
      </c>
      <c r="AK895" s="129" t="s">
        <v>1539</v>
      </c>
      <c r="AL895" s="129" t="s">
        <v>1539</v>
      </c>
      <c r="AM895" s="129"/>
      <c r="AN895" s="130"/>
      <c r="AO895" s="131"/>
      <c r="AQ895" s="132"/>
      <c r="AR895" s="99"/>
      <c r="AS895" s="133"/>
      <c r="AT895" s="134"/>
      <c r="AU895" s="135" t="s">
        <v>1539</v>
      </c>
      <c r="AV895" s="136"/>
      <c r="AW895" s="140"/>
      <c r="AX895" s="129" t="s">
        <v>1539</v>
      </c>
      <c r="AY895" s="129" t="s">
        <v>1539</v>
      </c>
      <c r="AZ895" s="129" t="s">
        <v>1539</v>
      </c>
      <c r="BA895" s="129" t="s">
        <v>1539</v>
      </c>
      <c r="BB895" s="129" t="s">
        <v>1539</v>
      </c>
      <c r="BC895" s="129" t="s">
        <v>1539</v>
      </c>
      <c r="BD895" s="129" t="s">
        <v>1539</v>
      </c>
      <c r="BE895" s="129"/>
      <c r="BF895" s="129"/>
      <c r="BG895" s="129"/>
      <c r="BH895" s="129"/>
      <c r="BI895" s="129"/>
      <c r="BJ895" s="129"/>
      <c r="BK895" s="129"/>
      <c r="BL895" s="129"/>
      <c r="BM895" s="129"/>
      <c r="BN895" s="137"/>
      <c r="BO895" s="138"/>
      <c r="BP895" s="131"/>
      <c r="BQ895" s="99"/>
      <c r="BR895" s="139"/>
      <c r="BS895" s="132"/>
      <c r="BT895" s="99"/>
      <c r="BU895" s="134"/>
      <c r="BV895" s="135" t="s">
        <v>1539</v>
      </c>
      <c r="BW895" s="116"/>
      <c r="BY895" s="140" t="s">
        <v>1539</v>
      </c>
      <c r="BZ895" s="140" t="s">
        <v>1539</v>
      </c>
      <c r="CA895" s="140" t="s">
        <v>1539</v>
      </c>
      <c r="CB895" s="140" t="s">
        <v>1539</v>
      </c>
      <c r="CC895" s="140" t="s">
        <v>1539</v>
      </c>
      <c r="CD895" s="140" t="s">
        <v>1539</v>
      </c>
      <c r="CE895" s="140" t="s">
        <v>1539</v>
      </c>
      <c r="CF895" s="140" t="s">
        <v>1539</v>
      </c>
      <c r="CG895" s="140" t="s">
        <v>1539</v>
      </c>
      <c r="CH895" s="140" t="s">
        <v>1539</v>
      </c>
      <c r="CI895" s="140" t="s">
        <v>1539</v>
      </c>
      <c r="CJ895" s="140" t="s">
        <v>1539</v>
      </c>
      <c r="CL895" s="140"/>
      <c r="CM895" s="140"/>
      <c r="CN895" s="140"/>
      <c r="CO895" s="140"/>
      <c r="CP895" s="140"/>
      <c r="CQ895" s="140"/>
      <c r="CR895" s="140"/>
      <c r="CS895" s="140"/>
      <c r="CT895" s="140"/>
      <c r="CU895" s="140"/>
      <c r="CV895" s="140"/>
      <c r="CW895" s="140"/>
      <c r="CY895" s="105"/>
      <c r="CZ895" s="105"/>
      <c r="DA895" s="105"/>
      <c r="DB895" s="105"/>
      <c r="DC895" s="105"/>
      <c r="DD895" s="105"/>
      <c r="DE895" s="105"/>
      <c r="DF895" s="105"/>
      <c r="DG895" s="105"/>
      <c r="DH895" s="105"/>
      <c r="DI895" s="105"/>
      <c r="DJ895" s="105"/>
    </row>
    <row r="896" spans="1:114" ht="15" customHeight="1" x14ac:dyDescent="0.25">
      <c r="A896" s="70">
        <v>-73.866666670000001</v>
      </c>
      <c r="B896" s="70">
        <v>5.1166666699999999</v>
      </c>
      <c r="C896" s="71">
        <v>2580</v>
      </c>
      <c r="D896" s="56">
        <v>21205400</v>
      </c>
      <c r="E896" s="56"/>
      <c r="F896" s="206" t="s">
        <v>1450</v>
      </c>
      <c r="G896" s="82" t="s">
        <v>133</v>
      </c>
      <c r="H896" s="82" t="s">
        <v>1451</v>
      </c>
      <c r="I896" s="129" t="s">
        <v>1539</v>
      </c>
      <c r="J896" s="129" t="s">
        <v>1539</v>
      </c>
      <c r="K896" s="129" t="s">
        <v>1539</v>
      </c>
      <c r="L896" s="129" t="s">
        <v>1539</v>
      </c>
      <c r="M896" s="129" t="s">
        <v>1539</v>
      </c>
      <c r="N896" s="129" t="s">
        <v>1539</v>
      </c>
      <c r="O896" s="129" t="s">
        <v>1539</v>
      </c>
      <c r="P896" s="129" t="s">
        <v>1539</v>
      </c>
      <c r="Q896" s="129" t="s">
        <v>1539</v>
      </c>
      <c r="R896" s="129" t="s">
        <v>1539</v>
      </c>
      <c r="S896" s="129" t="s">
        <v>1539</v>
      </c>
      <c r="T896" s="129" t="s">
        <v>1539</v>
      </c>
      <c r="U896" s="129" t="s">
        <v>1539</v>
      </c>
      <c r="V896" s="129" t="s">
        <v>1539</v>
      </c>
      <c r="W896" s="129" t="s">
        <v>1539</v>
      </c>
      <c r="X896" s="129" t="s">
        <v>1539</v>
      </c>
      <c r="Y896" s="129" t="s">
        <v>1539</v>
      </c>
      <c r="Z896" s="129" t="s">
        <v>1539</v>
      </c>
      <c r="AA896" s="129" t="s">
        <v>1539</v>
      </c>
      <c r="AB896" s="129" t="s">
        <v>1539</v>
      </c>
      <c r="AC896" s="129" t="s">
        <v>1539</v>
      </c>
      <c r="AD896" s="129" t="s">
        <v>1539</v>
      </c>
      <c r="AE896" s="129" t="s">
        <v>1539</v>
      </c>
      <c r="AF896" s="129" t="s">
        <v>1539</v>
      </c>
      <c r="AG896" s="129" t="s">
        <v>1539</v>
      </c>
      <c r="AH896" s="129" t="s">
        <v>1539</v>
      </c>
      <c r="AI896" s="129" t="s">
        <v>1539</v>
      </c>
      <c r="AJ896" s="129" t="s">
        <v>1539</v>
      </c>
      <c r="AK896" s="129" t="s">
        <v>1539</v>
      </c>
      <c r="AL896" s="129" t="s">
        <v>1539</v>
      </c>
      <c r="AM896" s="129"/>
      <c r="AN896" s="130"/>
      <c r="AO896" s="131"/>
      <c r="AQ896" s="132"/>
      <c r="AR896" s="99"/>
      <c r="AS896" s="133"/>
      <c r="AT896" s="134"/>
      <c r="AU896" s="135" t="s">
        <v>1539</v>
      </c>
      <c r="AV896" s="136"/>
      <c r="AW896" s="140"/>
      <c r="AX896" s="129" t="s">
        <v>1539</v>
      </c>
      <c r="AY896" s="129" t="s">
        <v>1539</v>
      </c>
      <c r="AZ896" s="129" t="s">
        <v>1539</v>
      </c>
      <c r="BA896" s="129" t="s">
        <v>1539</v>
      </c>
      <c r="BB896" s="129" t="s">
        <v>1539</v>
      </c>
      <c r="BC896" s="129" t="s">
        <v>1539</v>
      </c>
      <c r="BD896" s="129" t="s">
        <v>1539</v>
      </c>
      <c r="BE896" s="129"/>
      <c r="BF896" s="129"/>
      <c r="BG896" s="129"/>
      <c r="BH896" s="129"/>
      <c r="BI896" s="129"/>
      <c r="BJ896" s="129"/>
      <c r="BK896" s="129"/>
      <c r="BL896" s="129"/>
      <c r="BM896" s="129"/>
      <c r="BN896" s="137"/>
      <c r="BO896" s="138"/>
      <c r="BP896" s="131"/>
      <c r="BQ896" s="99"/>
      <c r="BR896" s="139"/>
      <c r="BS896" s="132"/>
      <c r="BT896" s="99"/>
      <c r="BU896" s="134"/>
      <c r="BV896" s="135" t="s">
        <v>1539</v>
      </c>
      <c r="BW896" s="116"/>
      <c r="BY896" s="140" t="s">
        <v>1539</v>
      </c>
      <c r="BZ896" s="140" t="s">
        <v>1539</v>
      </c>
      <c r="CA896" s="140" t="s">
        <v>1539</v>
      </c>
      <c r="CB896" s="140" t="s">
        <v>1539</v>
      </c>
      <c r="CC896" s="140" t="s">
        <v>1539</v>
      </c>
      <c r="CD896" s="140" t="s">
        <v>1539</v>
      </c>
      <c r="CE896" s="140" t="s">
        <v>1539</v>
      </c>
      <c r="CF896" s="140" t="s">
        <v>1539</v>
      </c>
      <c r="CG896" s="140" t="s">
        <v>1539</v>
      </c>
      <c r="CH896" s="140" t="s">
        <v>1539</v>
      </c>
      <c r="CI896" s="140" t="s">
        <v>1539</v>
      </c>
      <c r="CJ896" s="140" t="s">
        <v>1539</v>
      </c>
      <c r="CL896" s="140">
        <v>23.92307692307693</v>
      </c>
      <c r="CM896" s="140">
        <v>24.176923076923082</v>
      </c>
      <c r="CN896" s="140">
        <v>24.69230769230769</v>
      </c>
      <c r="CO896" s="140">
        <v>23.284615384615389</v>
      </c>
      <c r="CP896" s="140">
        <v>22.238461538461539</v>
      </c>
      <c r="CQ896" s="140">
        <v>20.399999999999999</v>
      </c>
      <c r="CR896" s="140">
        <v>20.592307692307699</v>
      </c>
      <c r="CS896" s="140">
        <v>21.31538461538462</v>
      </c>
      <c r="CT896" s="140">
        <v>22.62307692307693</v>
      </c>
      <c r="CU896" s="140">
        <v>22.69230769230769</v>
      </c>
      <c r="CV896" s="140">
        <v>23.007692307692309</v>
      </c>
      <c r="CW896" s="140">
        <v>23.907692307692301</v>
      </c>
      <c r="CY896" s="105">
        <v>20.611111111111111</v>
      </c>
      <c r="CZ896" s="105">
        <v>20.244444444444451</v>
      </c>
      <c r="DA896" s="105">
        <v>20.777777777777779</v>
      </c>
      <c r="DB896" s="105">
        <v>19.722222222222221</v>
      </c>
      <c r="DC896" s="105">
        <v>18.855555555555551</v>
      </c>
      <c r="DD896" s="105">
        <v>17.87777777777778</v>
      </c>
      <c r="DE896" s="105">
        <v>17.93333333333333</v>
      </c>
      <c r="DF896" s="105">
        <v>18.488888888888891</v>
      </c>
      <c r="DG896" s="105">
        <v>19.177777777777781</v>
      </c>
      <c r="DH896" s="105">
        <v>19.888888888888889</v>
      </c>
      <c r="DI896" s="105">
        <v>20.399999999999999</v>
      </c>
      <c r="DJ896" s="105">
        <v>20.455555555555559</v>
      </c>
    </row>
    <row r="897" spans="1:114" ht="15" customHeight="1" x14ac:dyDescent="0.25">
      <c r="A897" s="70">
        <v>-74.108277779999995</v>
      </c>
      <c r="B897" s="70">
        <v>4.9141666700000002</v>
      </c>
      <c r="C897" s="71">
        <v>2575</v>
      </c>
      <c r="D897" s="56">
        <v>21206020</v>
      </c>
      <c r="E897" s="56"/>
      <c r="F897" s="206" t="s">
        <v>1452</v>
      </c>
      <c r="G897" s="82" t="s">
        <v>133</v>
      </c>
      <c r="H897" s="82" t="s">
        <v>1453</v>
      </c>
      <c r="I897" s="129" t="s">
        <v>1539</v>
      </c>
      <c r="J897" s="129" t="s">
        <v>1539</v>
      </c>
      <c r="K897" s="129" t="s">
        <v>1539</v>
      </c>
      <c r="L897" s="129" t="s">
        <v>1539</v>
      </c>
      <c r="M897" s="129" t="s">
        <v>1539</v>
      </c>
      <c r="N897" s="129" t="s">
        <v>1539</v>
      </c>
      <c r="O897" s="129" t="s">
        <v>1539</v>
      </c>
      <c r="P897" s="129" t="s">
        <v>1539</v>
      </c>
      <c r="Q897" s="129" t="s">
        <v>1539</v>
      </c>
      <c r="R897" s="129" t="s">
        <v>1539</v>
      </c>
      <c r="S897" s="129" t="s">
        <v>1539</v>
      </c>
      <c r="T897" s="129" t="s">
        <v>1539</v>
      </c>
      <c r="U897" s="129" t="s">
        <v>1539</v>
      </c>
      <c r="V897" s="129" t="s">
        <v>1539</v>
      </c>
      <c r="W897" s="129" t="s">
        <v>1539</v>
      </c>
      <c r="X897" s="129" t="s">
        <v>1539</v>
      </c>
      <c r="Y897" s="129" t="s">
        <v>1539</v>
      </c>
      <c r="Z897" s="129" t="s">
        <v>1539</v>
      </c>
      <c r="AA897" s="129" t="s">
        <v>1539</v>
      </c>
      <c r="AB897" s="129" t="s">
        <v>1539</v>
      </c>
      <c r="AC897" s="129" t="s">
        <v>1539</v>
      </c>
      <c r="AD897" s="129" t="s">
        <v>1539</v>
      </c>
      <c r="AE897" s="129" t="s">
        <v>1539</v>
      </c>
      <c r="AF897" s="129"/>
      <c r="AG897" s="129"/>
      <c r="AH897" s="129"/>
      <c r="AI897" s="129"/>
      <c r="AJ897" s="129"/>
      <c r="AK897" s="129"/>
      <c r="AL897" s="129"/>
      <c r="AM897" s="129"/>
      <c r="AN897" s="130"/>
      <c r="AO897" s="131"/>
      <c r="AQ897" s="132"/>
      <c r="AR897" s="99"/>
      <c r="AS897" s="133"/>
      <c r="AT897" s="134"/>
      <c r="AU897" s="135" t="s">
        <v>1539</v>
      </c>
      <c r="AV897" s="136"/>
      <c r="AW897" s="140"/>
      <c r="AX897" s="129" t="s">
        <v>1539</v>
      </c>
      <c r="AY897" s="129" t="s">
        <v>1539</v>
      </c>
      <c r="AZ897" s="129" t="s">
        <v>1539</v>
      </c>
      <c r="BA897" s="129" t="s">
        <v>1539</v>
      </c>
      <c r="BB897" s="129" t="s">
        <v>1539</v>
      </c>
      <c r="BC897" s="129" t="s">
        <v>1539</v>
      </c>
      <c r="BD897" s="129" t="s">
        <v>1539</v>
      </c>
      <c r="BE897" s="129"/>
      <c r="BF897" s="129"/>
      <c r="BG897" s="129"/>
      <c r="BH897" s="129"/>
      <c r="BI897" s="129"/>
      <c r="BJ897" s="129"/>
      <c r="BK897" s="129"/>
      <c r="BL897" s="129"/>
      <c r="BM897" s="129"/>
      <c r="BN897" s="137"/>
      <c r="BO897" s="138"/>
      <c r="BP897" s="131"/>
      <c r="BQ897" s="99"/>
      <c r="BR897" s="139"/>
      <c r="BS897" s="132"/>
      <c r="BT897" s="99"/>
      <c r="BU897" s="134"/>
      <c r="BV897" s="135" t="s">
        <v>1539</v>
      </c>
      <c r="BW897" s="116"/>
      <c r="BY897" s="140" t="s">
        <v>1539</v>
      </c>
      <c r="BZ897" s="140" t="s">
        <v>1539</v>
      </c>
      <c r="CA897" s="140" t="s">
        <v>1539</v>
      </c>
      <c r="CB897" s="140" t="s">
        <v>1539</v>
      </c>
      <c r="CC897" s="140" t="s">
        <v>1539</v>
      </c>
      <c r="CD897" s="140" t="s">
        <v>1539</v>
      </c>
      <c r="CE897" s="140" t="s">
        <v>1539</v>
      </c>
      <c r="CF897" s="140" t="s">
        <v>1539</v>
      </c>
      <c r="CG897" s="140" t="s">
        <v>1539</v>
      </c>
      <c r="CH897" s="140" t="s">
        <v>1539</v>
      </c>
      <c r="CI897" s="140" t="s">
        <v>1539</v>
      </c>
      <c r="CJ897" s="140" t="s">
        <v>1539</v>
      </c>
      <c r="CL897" s="140"/>
      <c r="CM897" s="140"/>
      <c r="CN897" s="140"/>
      <c r="CO897" s="140"/>
      <c r="CP897" s="140"/>
      <c r="CQ897" s="140"/>
      <c r="CR897" s="140"/>
      <c r="CS897" s="140"/>
      <c r="CT897" s="140"/>
      <c r="CU897" s="140"/>
      <c r="CV897" s="140"/>
      <c r="CW897" s="140"/>
      <c r="CY897" s="105"/>
      <c r="CZ897" s="105"/>
      <c r="DA897" s="105"/>
      <c r="DB897" s="105"/>
      <c r="DC897" s="105"/>
      <c r="DD897" s="105"/>
      <c r="DE897" s="105"/>
      <c r="DF897" s="105"/>
      <c r="DG897" s="105"/>
      <c r="DH897" s="105"/>
      <c r="DI897" s="105"/>
      <c r="DJ897" s="105"/>
    </row>
    <row r="898" spans="1:114" ht="15" customHeight="1" x14ac:dyDescent="0.25">
      <c r="A898" s="70">
        <v>-74.333055560000005</v>
      </c>
      <c r="B898" s="70">
        <v>4.6538333300000003</v>
      </c>
      <c r="C898" s="71">
        <v>2650</v>
      </c>
      <c r="D898" s="56">
        <v>21206280</v>
      </c>
      <c r="E898" s="56"/>
      <c r="F898" s="193" t="s">
        <v>1454</v>
      </c>
      <c r="G898" s="82" t="s">
        <v>133</v>
      </c>
      <c r="H898" s="82" t="s">
        <v>1455</v>
      </c>
      <c r="I898" s="129" t="s">
        <v>1539</v>
      </c>
      <c r="J898" s="129" t="s">
        <v>1539</v>
      </c>
      <c r="K898" s="129" t="s">
        <v>1539</v>
      </c>
      <c r="L898" s="129" t="s">
        <v>1539</v>
      </c>
      <c r="M898" s="129" t="s">
        <v>1539</v>
      </c>
      <c r="N898" s="129" t="s">
        <v>1539</v>
      </c>
      <c r="O898" s="129" t="s">
        <v>1539</v>
      </c>
      <c r="P898" s="129" t="s">
        <v>1539</v>
      </c>
      <c r="Q898" s="129" t="s">
        <v>1539</v>
      </c>
      <c r="R898" s="129" t="s">
        <v>1539</v>
      </c>
      <c r="S898" s="129" t="s">
        <v>1539</v>
      </c>
      <c r="T898" s="129" t="s">
        <v>1539</v>
      </c>
      <c r="U898" s="129" t="s">
        <v>1539</v>
      </c>
      <c r="V898" s="129" t="s">
        <v>1539</v>
      </c>
      <c r="W898" s="129" t="s">
        <v>1539</v>
      </c>
      <c r="X898" s="129" t="s">
        <v>1539</v>
      </c>
      <c r="Y898" s="129" t="s">
        <v>1539</v>
      </c>
      <c r="Z898" s="129" t="s">
        <v>1539</v>
      </c>
      <c r="AA898" s="129" t="s">
        <v>1539</v>
      </c>
      <c r="AB898" s="129" t="s">
        <v>1539</v>
      </c>
      <c r="AC898" s="129" t="s">
        <v>1539</v>
      </c>
      <c r="AD898" s="129" t="s">
        <v>1539</v>
      </c>
      <c r="AE898" s="129" t="s">
        <v>1539</v>
      </c>
      <c r="AF898" s="129"/>
      <c r="AG898" s="129"/>
      <c r="AH898" s="129"/>
      <c r="AI898" s="129"/>
      <c r="AJ898" s="129"/>
      <c r="AK898" s="129"/>
      <c r="AL898" s="129"/>
      <c r="AM898" s="129"/>
      <c r="AN898" s="130"/>
      <c r="AO898" s="131"/>
      <c r="AQ898" s="132"/>
      <c r="AR898" s="99"/>
      <c r="AS898" s="133"/>
      <c r="AT898" s="134"/>
      <c r="AU898" s="135" t="s">
        <v>1539</v>
      </c>
      <c r="AV898" s="136"/>
      <c r="AW898" s="140"/>
      <c r="AX898" s="129" t="s">
        <v>1539</v>
      </c>
      <c r="AY898" s="129" t="s">
        <v>1539</v>
      </c>
      <c r="AZ898" s="129" t="s">
        <v>1539</v>
      </c>
      <c r="BA898" s="129" t="s">
        <v>1539</v>
      </c>
      <c r="BB898" s="129" t="s">
        <v>1539</v>
      </c>
      <c r="BC898" s="129" t="s">
        <v>1539</v>
      </c>
      <c r="BD898" s="129" t="s">
        <v>1539</v>
      </c>
      <c r="BE898" s="129"/>
      <c r="BF898" s="129"/>
      <c r="BG898" s="129"/>
      <c r="BH898" s="129"/>
      <c r="BI898" s="129"/>
      <c r="BJ898" s="129"/>
      <c r="BK898" s="129"/>
      <c r="BL898" s="129"/>
      <c r="BM898" s="129"/>
      <c r="BN898" s="137"/>
      <c r="BO898" s="138"/>
      <c r="BP898" s="131"/>
      <c r="BQ898" s="99"/>
      <c r="BR898" s="139"/>
      <c r="BS898" s="132"/>
      <c r="BT898" s="99"/>
      <c r="BU898" s="134"/>
      <c r="BV898" s="135" t="s">
        <v>1539</v>
      </c>
      <c r="BW898" s="116"/>
      <c r="BY898" s="140" t="s">
        <v>1539</v>
      </c>
      <c r="BZ898" s="140" t="s">
        <v>1539</v>
      </c>
      <c r="CA898" s="140" t="s">
        <v>1539</v>
      </c>
      <c r="CB898" s="140" t="s">
        <v>1539</v>
      </c>
      <c r="CC898" s="140" t="s">
        <v>1539</v>
      </c>
      <c r="CD898" s="140" t="s">
        <v>1539</v>
      </c>
      <c r="CE898" s="140" t="s">
        <v>1539</v>
      </c>
      <c r="CF898" s="140" t="s">
        <v>1539</v>
      </c>
      <c r="CG898" s="140" t="s">
        <v>1539</v>
      </c>
      <c r="CH898" s="140" t="s">
        <v>1539</v>
      </c>
      <c r="CI898" s="140" t="s">
        <v>1539</v>
      </c>
      <c r="CJ898" s="140" t="s">
        <v>1539</v>
      </c>
      <c r="CL898" s="140">
        <v>17.853333333333339</v>
      </c>
      <c r="CM898" s="140">
        <v>18.171428571428571</v>
      </c>
      <c r="CN898" s="140">
        <v>17.987500000000001</v>
      </c>
      <c r="CO898" s="140">
        <v>17.975000000000001</v>
      </c>
      <c r="CP898" s="140">
        <v>18.237500000000001</v>
      </c>
      <c r="CQ898" s="140">
        <v>18.55294117647059</v>
      </c>
      <c r="CR898" s="140">
        <v>17.875</v>
      </c>
      <c r="CS898" s="140">
        <v>17.571428571428569</v>
      </c>
      <c r="CT898" s="140">
        <v>18.268750000000001</v>
      </c>
      <c r="CU898" s="140">
        <v>18.5625</v>
      </c>
      <c r="CV898" s="140">
        <v>18</v>
      </c>
      <c r="CW898" s="140">
        <v>17.626666666666669</v>
      </c>
      <c r="CY898" s="105">
        <v>16.12</v>
      </c>
      <c r="CZ898" s="105">
        <v>16.12857142857143</v>
      </c>
      <c r="DA898" s="105">
        <v>15.96875</v>
      </c>
      <c r="DB898" s="105">
        <v>15.99375</v>
      </c>
      <c r="DC898" s="105">
        <v>16.100000000000001</v>
      </c>
      <c r="DD898" s="105">
        <v>16.076470588235299</v>
      </c>
      <c r="DE898" s="105">
        <v>15.668749999999999</v>
      </c>
      <c r="DF898" s="105">
        <v>15.792857142857139</v>
      </c>
      <c r="DG898" s="105">
        <v>16.25</v>
      </c>
      <c r="DH898" s="105">
        <v>15.987500000000001</v>
      </c>
      <c r="DI898" s="105">
        <v>15.99375</v>
      </c>
      <c r="DJ898" s="105">
        <v>15.866666666666671</v>
      </c>
    </row>
    <row r="899" spans="1:114" ht="15" customHeight="1" x14ac:dyDescent="0.25">
      <c r="A899" s="70">
        <v>-74.382027780000001</v>
      </c>
      <c r="B899" s="70">
        <v>5.0646388900000003</v>
      </c>
      <c r="C899" s="71">
        <v>1500</v>
      </c>
      <c r="D899" s="56">
        <v>23060260</v>
      </c>
      <c r="E899" s="56"/>
      <c r="F899" s="193" t="s">
        <v>1456</v>
      </c>
      <c r="G899" s="82" t="s">
        <v>133</v>
      </c>
      <c r="H899" s="82" t="s">
        <v>1457</v>
      </c>
      <c r="I899" s="129" t="s">
        <v>1539</v>
      </c>
      <c r="J899" s="129" t="s">
        <v>1539</v>
      </c>
      <c r="K899" s="129" t="s">
        <v>1539</v>
      </c>
      <c r="L899" s="129" t="s">
        <v>1539</v>
      </c>
      <c r="M899" s="129" t="s">
        <v>1539</v>
      </c>
      <c r="N899" s="129" t="s">
        <v>1539</v>
      </c>
      <c r="O899" s="129" t="s">
        <v>1539</v>
      </c>
      <c r="P899" s="129" t="s">
        <v>1539</v>
      </c>
      <c r="Q899" s="129" t="s">
        <v>1539</v>
      </c>
      <c r="R899" s="129" t="s">
        <v>1539</v>
      </c>
      <c r="S899" s="129" t="s">
        <v>1539</v>
      </c>
      <c r="T899" s="129" t="s">
        <v>1539</v>
      </c>
      <c r="U899" s="129" t="s">
        <v>1539</v>
      </c>
      <c r="V899" s="129" t="s">
        <v>1539</v>
      </c>
      <c r="W899" s="129" t="s">
        <v>1539</v>
      </c>
      <c r="X899" s="129" t="s">
        <v>1539</v>
      </c>
      <c r="Y899" s="129" t="s">
        <v>1539</v>
      </c>
      <c r="Z899" s="129" t="s">
        <v>1539</v>
      </c>
      <c r="AA899" s="129" t="s">
        <v>1539</v>
      </c>
      <c r="AB899" s="129" t="s">
        <v>1539</v>
      </c>
      <c r="AC899" s="129" t="s">
        <v>1539</v>
      </c>
      <c r="AD899" s="129" t="s">
        <v>1539</v>
      </c>
      <c r="AE899" s="129" t="s">
        <v>1539</v>
      </c>
      <c r="AF899" s="129" t="s">
        <v>1539</v>
      </c>
      <c r="AG899" s="129" t="s">
        <v>1539</v>
      </c>
      <c r="AH899" s="129" t="s">
        <v>1539</v>
      </c>
      <c r="AI899" s="129" t="s">
        <v>1539</v>
      </c>
      <c r="AJ899" s="129" t="s">
        <v>1539</v>
      </c>
      <c r="AK899" s="129" t="s">
        <v>1539</v>
      </c>
      <c r="AL899" s="129" t="s">
        <v>1539</v>
      </c>
      <c r="AM899" s="129"/>
      <c r="AN899" s="130"/>
      <c r="AO899" s="131"/>
      <c r="AQ899" s="132"/>
      <c r="AR899" s="99"/>
      <c r="AS899" s="133"/>
      <c r="AT899" s="134"/>
      <c r="AU899" s="135" t="s">
        <v>1539</v>
      </c>
      <c r="AV899" s="136"/>
      <c r="AW899" s="140"/>
      <c r="AX899" s="129" t="s">
        <v>1539</v>
      </c>
      <c r="AY899" s="129" t="s">
        <v>1539</v>
      </c>
      <c r="AZ899" s="129" t="s">
        <v>1539</v>
      </c>
      <c r="BA899" s="129" t="s">
        <v>1539</v>
      </c>
      <c r="BB899" s="129" t="s">
        <v>1539</v>
      </c>
      <c r="BC899" s="129" t="s">
        <v>1539</v>
      </c>
      <c r="BD899" s="129" t="s">
        <v>1539</v>
      </c>
      <c r="BE899" s="129"/>
      <c r="BF899" s="129"/>
      <c r="BG899" s="129"/>
      <c r="BH899" s="129"/>
      <c r="BI899" s="129"/>
      <c r="BJ899" s="129"/>
      <c r="BK899" s="129"/>
      <c r="BL899" s="129"/>
      <c r="BM899" s="129"/>
      <c r="BN899" s="137"/>
      <c r="BO899" s="138"/>
      <c r="BP899" s="131"/>
      <c r="BQ899" s="99"/>
      <c r="BR899" s="139"/>
      <c r="BS899" s="132"/>
      <c r="BT899" s="99"/>
      <c r="BU899" s="134"/>
      <c r="BV899" s="135" t="s">
        <v>1539</v>
      </c>
      <c r="BW899" s="116"/>
      <c r="BY899" s="140" t="s">
        <v>1539</v>
      </c>
      <c r="BZ899" s="140" t="s">
        <v>1539</v>
      </c>
      <c r="CA899" s="140" t="s">
        <v>1539</v>
      </c>
      <c r="CB899" s="140" t="s">
        <v>1539</v>
      </c>
      <c r="CC899" s="140" t="s">
        <v>1539</v>
      </c>
      <c r="CD899" s="140" t="s">
        <v>1539</v>
      </c>
      <c r="CE899" s="140" t="s">
        <v>1539</v>
      </c>
      <c r="CF899" s="140" t="s">
        <v>1539</v>
      </c>
      <c r="CG899" s="140" t="s">
        <v>1539</v>
      </c>
      <c r="CH899" s="140" t="s">
        <v>1539</v>
      </c>
      <c r="CI899" s="140" t="s">
        <v>1539</v>
      </c>
      <c r="CJ899" s="140" t="s">
        <v>1539</v>
      </c>
      <c r="CL899" s="140"/>
      <c r="CM899" s="140"/>
      <c r="CN899" s="140"/>
      <c r="CO899" s="140"/>
      <c r="CP899" s="140"/>
      <c r="CQ899" s="140"/>
      <c r="CR899" s="140"/>
      <c r="CS899" s="140"/>
      <c r="CT899" s="140"/>
      <c r="CU899" s="140"/>
      <c r="CV899" s="140"/>
      <c r="CW899" s="140"/>
      <c r="CY899" s="105"/>
      <c r="CZ899" s="105"/>
      <c r="DA899" s="105"/>
      <c r="DB899" s="105"/>
      <c r="DC899" s="105"/>
      <c r="DD899" s="105"/>
      <c r="DE899" s="105"/>
      <c r="DF899" s="105"/>
      <c r="DG899" s="105"/>
      <c r="DH899" s="105"/>
      <c r="DI899" s="105"/>
      <c r="DJ899" s="105"/>
    </row>
    <row r="900" spans="1:114" ht="15" customHeight="1" x14ac:dyDescent="0.25">
      <c r="A900" s="70">
        <v>-73.770750000000007</v>
      </c>
      <c r="B900" s="70">
        <v>5.2510277800000003</v>
      </c>
      <c r="C900" s="71">
        <v>2620</v>
      </c>
      <c r="D900" s="56">
        <v>24010140</v>
      </c>
      <c r="E900" s="56"/>
      <c r="F900" s="193" t="s">
        <v>1458</v>
      </c>
      <c r="G900" s="82" t="s">
        <v>133</v>
      </c>
      <c r="H900" s="82" t="s">
        <v>1459</v>
      </c>
      <c r="I900" s="129" t="s">
        <v>1539</v>
      </c>
      <c r="J900" s="129" t="s">
        <v>1539</v>
      </c>
      <c r="K900" s="129" t="s">
        <v>1539</v>
      </c>
      <c r="L900" s="129" t="s">
        <v>1539</v>
      </c>
      <c r="M900" s="129" t="s">
        <v>1539</v>
      </c>
      <c r="N900" s="129" t="s">
        <v>1539</v>
      </c>
      <c r="O900" s="129" t="s">
        <v>1539</v>
      </c>
      <c r="P900" s="129" t="s">
        <v>1539</v>
      </c>
      <c r="Q900" s="129" t="s">
        <v>1539</v>
      </c>
      <c r="R900" s="129" t="s">
        <v>1539</v>
      </c>
      <c r="S900" s="129" t="s">
        <v>1539</v>
      </c>
      <c r="T900" s="129" t="s">
        <v>1539</v>
      </c>
      <c r="U900" s="129" t="s">
        <v>1539</v>
      </c>
      <c r="V900" s="129" t="s">
        <v>1539</v>
      </c>
      <c r="W900" s="129" t="s">
        <v>1539</v>
      </c>
      <c r="X900" s="129" t="s">
        <v>1539</v>
      </c>
      <c r="Y900" s="129" t="s">
        <v>1539</v>
      </c>
      <c r="Z900" s="129" t="s">
        <v>1539</v>
      </c>
      <c r="AA900" s="129" t="s">
        <v>1539</v>
      </c>
      <c r="AB900" s="129" t="s">
        <v>1539</v>
      </c>
      <c r="AC900" s="129" t="s">
        <v>1539</v>
      </c>
      <c r="AD900" s="129" t="s">
        <v>1539</v>
      </c>
      <c r="AE900" s="129" t="s">
        <v>1539</v>
      </c>
      <c r="AF900" s="129" t="s">
        <v>1539</v>
      </c>
      <c r="AG900" s="129" t="s">
        <v>1539</v>
      </c>
      <c r="AH900" s="129" t="s">
        <v>1539</v>
      </c>
      <c r="AI900" s="129" t="s">
        <v>1539</v>
      </c>
      <c r="AJ900" s="129" t="s">
        <v>1539</v>
      </c>
      <c r="AK900" s="129" t="s">
        <v>1539</v>
      </c>
      <c r="AL900" s="129" t="s">
        <v>1539</v>
      </c>
      <c r="AM900" s="129"/>
      <c r="AN900" s="130"/>
      <c r="AO900" s="131"/>
      <c r="AQ900" s="132"/>
      <c r="AR900" s="99"/>
      <c r="AS900" s="133"/>
      <c r="AT900" s="134"/>
      <c r="AU900" s="135" t="s">
        <v>1539</v>
      </c>
      <c r="AV900" s="136"/>
      <c r="AW900" s="140"/>
      <c r="AX900" s="129" t="s">
        <v>1539</v>
      </c>
      <c r="AY900" s="129" t="s">
        <v>1539</v>
      </c>
      <c r="AZ900" s="129" t="s">
        <v>1539</v>
      </c>
      <c r="BA900" s="129" t="s">
        <v>1539</v>
      </c>
      <c r="BB900" s="129" t="s">
        <v>1539</v>
      </c>
      <c r="BC900" s="129" t="s">
        <v>1539</v>
      </c>
      <c r="BD900" s="129" t="s">
        <v>1539</v>
      </c>
      <c r="BE900" s="129"/>
      <c r="BF900" s="129"/>
      <c r="BG900" s="129"/>
      <c r="BH900" s="129"/>
      <c r="BI900" s="129"/>
      <c r="BJ900" s="129"/>
      <c r="BK900" s="129"/>
      <c r="BL900" s="129"/>
      <c r="BM900" s="129"/>
      <c r="BN900" s="137"/>
      <c r="BO900" s="138"/>
      <c r="BP900" s="131"/>
      <c r="BQ900" s="99"/>
      <c r="BR900" s="139"/>
      <c r="BS900" s="132"/>
      <c r="BT900" s="99"/>
      <c r="BU900" s="134"/>
      <c r="BV900" s="135" t="s">
        <v>1539</v>
      </c>
      <c r="BW900" s="116"/>
      <c r="BY900" s="140" t="s">
        <v>1539</v>
      </c>
      <c r="BZ900" s="140" t="s">
        <v>1539</v>
      </c>
      <c r="CA900" s="140" t="s">
        <v>1539</v>
      </c>
      <c r="CB900" s="140" t="s">
        <v>1539</v>
      </c>
      <c r="CC900" s="140" t="s">
        <v>1539</v>
      </c>
      <c r="CD900" s="140" t="s">
        <v>1539</v>
      </c>
      <c r="CE900" s="140" t="s">
        <v>1539</v>
      </c>
      <c r="CF900" s="140" t="s">
        <v>1539</v>
      </c>
      <c r="CG900" s="140" t="s">
        <v>1539</v>
      </c>
      <c r="CH900" s="140" t="s">
        <v>1539</v>
      </c>
      <c r="CI900" s="140" t="s">
        <v>1539</v>
      </c>
      <c r="CJ900" s="140" t="s">
        <v>1539</v>
      </c>
      <c r="CL900" s="140"/>
      <c r="CM900" s="140"/>
      <c r="CN900" s="140"/>
      <c r="CO900" s="140"/>
      <c r="CP900" s="140"/>
      <c r="CQ900" s="140"/>
      <c r="CR900" s="140"/>
      <c r="CS900" s="140"/>
      <c r="CT900" s="140"/>
      <c r="CU900" s="140"/>
      <c r="CV900" s="140"/>
      <c r="CW900" s="140"/>
      <c r="CY900" s="105"/>
      <c r="CZ900" s="105"/>
      <c r="DA900" s="105"/>
      <c r="DB900" s="105"/>
      <c r="DC900" s="105"/>
      <c r="DD900" s="105"/>
      <c r="DE900" s="105"/>
      <c r="DF900" s="105"/>
      <c r="DG900" s="105"/>
      <c r="DH900" s="105"/>
      <c r="DI900" s="105"/>
      <c r="DJ900" s="105"/>
    </row>
    <row r="901" spans="1:114" ht="15" customHeight="1" x14ac:dyDescent="0.25">
      <c r="A901" s="70">
        <v>-74.179972219999996</v>
      </c>
      <c r="B901" s="70">
        <v>4.8021666700000001</v>
      </c>
      <c r="C901" s="71">
        <v>2555</v>
      </c>
      <c r="D901" s="56">
        <v>21201140</v>
      </c>
      <c r="E901" s="56"/>
      <c r="F901" s="193" t="s">
        <v>1068</v>
      </c>
      <c r="G901" s="82" t="s">
        <v>133</v>
      </c>
      <c r="H901" s="82" t="s">
        <v>1402</v>
      </c>
      <c r="I901" s="129" t="s">
        <v>1539</v>
      </c>
      <c r="J901" s="129" t="s">
        <v>1539</v>
      </c>
      <c r="K901" s="129" t="s">
        <v>1539</v>
      </c>
      <c r="L901" s="129" t="s">
        <v>1539</v>
      </c>
      <c r="M901" s="129" t="s">
        <v>1539</v>
      </c>
      <c r="N901" s="129" t="s">
        <v>1539</v>
      </c>
      <c r="O901" s="129" t="s">
        <v>1539</v>
      </c>
      <c r="P901" s="129" t="s">
        <v>1539</v>
      </c>
      <c r="Q901" s="129" t="s">
        <v>1539</v>
      </c>
      <c r="R901" s="129" t="s">
        <v>1539</v>
      </c>
      <c r="S901" s="129" t="s">
        <v>1539</v>
      </c>
      <c r="T901" s="129" t="s">
        <v>1539</v>
      </c>
      <c r="U901" s="129" t="s">
        <v>1539</v>
      </c>
      <c r="V901" s="129" t="s">
        <v>1539</v>
      </c>
      <c r="W901" s="129" t="s">
        <v>1539</v>
      </c>
      <c r="X901" s="129" t="s">
        <v>1539</v>
      </c>
      <c r="Y901" s="129" t="s">
        <v>1539</v>
      </c>
      <c r="Z901" s="129" t="s">
        <v>1539</v>
      </c>
      <c r="AA901" s="129" t="s">
        <v>1539</v>
      </c>
      <c r="AB901" s="129" t="s">
        <v>1539</v>
      </c>
      <c r="AC901" s="129" t="s">
        <v>1539</v>
      </c>
      <c r="AD901" s="129" t="s">
        <v>1539</v>
      </c>
      <c r="AE901" s="129" t="s">
        <v>1539</v>
      </c>
      <c r="AF901" s="129" t="s">
        <v>1539</v>
      </c>
      <c r="AG901" s="129" t="s">
        <v>1539</v>
      </c>
      <c r="AH901" s="129" t="s">
        <v>1539</v>
      </c>
      <c r="AI901" s="129" t="s">
        <v>1539</v>
      </c>
      <c r="AJ901" s="129" t="s">
        <v>1539</v>
      </c>
      <c r="AK901" s="129" t="s">
        <v>1539</v>
      </c>
      <c r="AL901" s="129" t="s">
        <v>1539</v>
      </c>
      <c r="AM901" s="129"/>
      <c r="AN901" s="130"/>
      <c r="AO901" s="131"/>
      <c r="AQ901" s="132"/>
      <c r="AR901" s="99"/>
      <c r="AS901" s="133"/>
      <c r="AT901" s="134"/>
      <c r="AU901" s="135" t="s">
        <v>1539</v>
      </c>
      <c r="AV901" s="136"/>
      <c r="AW901" s="140"/>
      <c r="AX901" s="129" t="s">
        <v>1539</v>
      </c>
      <c r="AY901" s="129" t="s">
        <v>1539</v>
      </c>
      <c r="AZ901" s="129" t="s">
        <v>1539</v>
      </c>
      <c r="BA901" s="129" t="s">
        <v>1539</v>
      </c>
      <c r="BB901" s="129" t="s">
        <v>1539</v>
      </c>
      <c r="BC901" s="129" t="s">
        <v>1539</v>
      </c>
      <c r="BD901" s="129" t="s">
        <v>1539</v>
      </c>
      <c r="BE901" s="129"/>
      <c r="BF901" s="129"/>
      <c r="BG901" s="129"/>
      <c r="BH901" s="129"/>
      <c r="BI901" s="129"/>
      <c r="BJ901" s="129"/>
      <c r="BK901" s="129"/>
      <c r="BL901" s="129"/>
      <c r="BM901" s="129"/>
      <c r="BN901" s="137"/>
      <c r="BO901" s="138"/>
      <c r="BP901" s="131"/>
      <c r="BQ901" s="99"/>
      <c r="BR901" s="139"/>
      <c r="BS901" s="132"/>
      <c r="BT901" s="99"/>
      <c r="BU901" s="134"/>
      <c r="BV901" s="135" t="s">
        <v>1539</v>
      </c>
      <c r="BW901" s="116"/>
      <c r="BY901" s="140" t="s">
        <v>1539</v>
      </c>
      <c r="BZ901" s="140" t="s">
        <v>1539</v>
      </c>
      <c r="CA901" s="140" t="s">
        <v>1539</v>
      </c>
      <c r="CB901" s="140" t="s">
        <v>1539</v>
      </c>
      <c r="CC901" s="140" t="s">
        <v>1539</v>
      </c>
      <c r="CD901" s="140" t="s">
        <v>1539</v>
      </c>
      <c r="CE901" s="140" t="s">
        <v>1539</v>
      </c>
      <c r="CF901" s="140" t="s">
        <v>1539</v>
      </c>
      <c r="CG901" s="140" t="s">
        <v>1539</v>
      </c>
      <c r="CH901" s="140" t="s">
        <v>1539</v>
      </c>
      <c r="CI901" s="140" t="s">
        <v>1539</v>
      </c>
      <c r="CJ901" s="140" t="s">
        <v>1539</v>
      </c>
      <c r="CL901" s="140"/>
      <c r="CM901" s="140"/>
      <c r="CN901" s="140"/>
      <c r="CO901" s="140"/>
      <c r="CP901" s="140"/>
      <c r="CQ901" s="140"/>
      <c r="CR901" s="140"/>
      <c r="CS901" s="140"/>
      <c r="CT901" s="140"/>
      <c r="CU901" s="140"/>
      <c r="CV901" s="140"/>
      <c r="CW901" s="140"/>
      <c r="CY901" s="105"/>
      <c r="CZ901" s="105"/>
      <c r="DA901" s="105"/>
      <c r="DB901" s="105"/>
      <c r="DC901" s="105"/>
      <c r="DD901" s="105"/>
      <c r="DE901" s="105"/>
      <c r="DF901" s="105"/>
      <c r="DG901" s="105"/>
      <c r="DH901" s="105"/>
      <c r="DI901" s="105"/>
      <c r="DJ901" s="105"/>
    </row>
    <row r="902" spans="1:114" ht="15" customHeight="1" x14ac:dyDescent="0.25">
      <c r="A902" s="70">
        <v>-73.70975</v>
      </c>
      <c r="B902" s="70">
        <v>5.3031944400000004</v>
      </c>
      <c r="C902" s="71">
        <v>2650</v>
      </c>
      <c r="D902" s="56">
        <v>24010070</v>
      </c>
      <c r="E902" s="56"/>
      <c r="F902" s="193" t="s">
        <v>1460</v>
      </c>
      <c r="G902" s="82" t="s">
        <v>133</v>
      </c>
      <c r="H902" s="82" t="s">
        <v>1461</v>
      </c>
      <c r="I902" s="129" t="s">
        <v>1539</v>
      </c>
      <c r="J902" s="129" t="s">
        <v>1539</v>
      </c>
      <c r="K902" s="129" t="s">
        <v>1539</v>
      </c>
      <c r="L902" s="129" t="s">
        <v>1539</v>
      </c>
      <c r="M902" s="129" t="s">
        <v>1539</v>
      </c>
      <c r="N902" s="129" t="s">
        <v>1539</v>
      </c>
      <c r="O902" s="129" t="s">
        <v>1539</v>
      </c>
      <c r="P902" s="129" t="s">
        <v>1539</v>
      </c>
      <c r="Q902" s="129" t="s">
        <v>1539</v>
      </c>
      <c r="R902" s="129" t="s">
        <v>1539</v>
      </c>
      <c r="S902" s="129" t="s">
        <v>1539</v>
      </c>
      <c r="T902" s="129" t="s">
        <v>1539</v>
      </c>
      <c r="U902" s="129" t="s">
        <v>1539</v>
      </c>
      <c r="V902" s="129" t="s">
        <v>1539</v>
      </c>
      <c r="W902" s="129" t="s">
        <v>1539</v>
      </c>
      <c r="X902" s="129" t="s">
        <v>1539</v>
      </c>
      <c r="Y902" s="129" t="s">
        <v>1539</v>
      </c>
      <c r="Z902" s="129" t="s">
        <v>1539</v>
      </c>
      <c r="AA902" s="129" t="s">
        <v>1539</v>
      </c>
      <c r="AB902" s="129" t="s">
        <v>1539</v>
      </c>
      <c r="AC902" s="129" t="s">
        <v>1539</v>
      </c>
      <c r="AD902" s="129" t="s">
        <v>1539</v>
      </c>
      <c r="AE902" s="129" t="s">
        <v>1539</v>
      </c>
      <c r="AF902" s="129" t="s">
        <v>1539</v>
      </c>
      <c r="AG902" s="129" t="s">
        <v>1539</v>
      </c>
      <c r="AH902" s="129" t="s">
        <v>1539</v>
      </c>
      <c r="AI902" s="129" t="s">
        <v>1539</v>
      </c>
      <c r="AJ902" s="129" t="s">
        <v>1539</v>
      </c>
      <c r="AK902" s="129" t="s">
        <v>1539</v>
      </c>
      <c r="AL902" s="129" t="s">
        <v>1539</v>
      </c>
      <c r="AM902" s="129"/>
      <c r="AN902" s="130"/>
      <c r="AO902" s="131"/>
      <c r="AQ902" s="132"/>
      <c r="AR902" s="99"/>
      <c r="AS902" s="133"/>
      <c r="AT902" s="134"/>
      <c r="AU902" s="135" t="s">
        <v>1539</v>
      </c>
      <c r="AV902" s="136"/>
      <c r="AW902" s="140"/>
      <c r="AX902" s="129" t="s">
        <v>1539</v>
      </c>
      <c r="AY902" s="129" t="s">
        <v>1539</v>
      </c>
      <c r="AZ902" s="129" t="s">
        <v>1539</v>
      </c>
      <c r="BA902" s="129" t="s">
        <v>1539</v>
      </c>
      <c r="BB902" s="129" t="s">
        <v>1539</v>
      </c>
      <c r="BC902" s="129" t="s">
        <v>1539</v>
      </c>
      <c r="BD902" s="129" t="s">
        <v>1539</v>
      </c>
      <c r="BE902" s="129"/>
      <c r="BF902" s="129"/>
      <c r="BG902" s="129"/>
      <c r="BH902" s="129"/>
      <c r="BI902" s="129"/>
      <c r="BJ902" s="129"/>
      <c r="BK902" s="129"/>
      <c r="BL902" s="129"/>
      <c r="BM902" s="129"/>
      <c r="BN902" s="137"/>
      <c r="BO902" s="138"/>
      <c r="BP902" s="131"/>
      <c r="BQ902" s="99"/>
      <c r="BR902" s="139"/>
      <c r="BS902" s="132"/>
      <c r="BT902" s="99"/>
      <c r="BU902" s="134"/>
      <c r="BV902" s="135" t="s">
        <v>1539</v>
      </c>
      <c r="BW902" s="116"/>
      <c r="BY902" s="140" t="s">
        <v>1539</v>
      </c>
      <c r="BZ902" s="140" t="s">
        <v>1539</v>
      </c>
      <c r="CA902" s="140" t="s">
        <v>1539</v>
      </c>
      <c r="CB902" s="140" t="s">
        <v>1539</v>
      </c>
      <c r="CC902" s="140" t="s">
        <v>1539</v>
      </c>
      <c r="CD902" s="140" t="s">
        <v>1539</v>
      </c>
      <c r="CE902" s="140" t="s">
        <v>1539</v>
      </c>
      <c r="CF902" s="140" t="s">
        <v>1539</v>
      </c>
      <c r="CG902" s="140" t="s">
        <v>1539</v>
      </c>
      <c r="CH902" s="140" t="s">
        <v>1539</v>
      </c>
      <c r="CI902" s="140" t="s">
        <v>1539</v>
      </c>
      <c r="CJ902" s="140" t="s">
        <v>1539</v>
      </c>
      <c r="CL902" s="140"/>
      <c r="CM902" s="140"/>
      <c r="CN902" s="140"/>
      <c r="CO902" s="140"/>
      <c r="CP902" s="140"/>
      <c r="CQ902" s="140"/>
      <c r="CR902" s="140"/>
      <c r="CS902" s="140"/>
      <c r="CT902" s="140"/>
      <c r="CU902" s="140"/>
      <c r="CV902" s="140"/>
      <c r="CW902" s="140"/>
      <c r="CY902" s="105"/>
      <c r="CZ902" s="105"/>
      <c r="DA902" s="105"/>
      <c r="DB902" s="105"/>
      <c r="DC902" s="105"/>
      <c r="DD902" s="105"/>
      <c r="DE902" s="105"/>
      <c r="DF902" s="105"/>
      <c r="DG902" s="105"/>
      <c r="DH902" s="105"/>
      <c r="DI902" s="105"/>
      <c r="DJ902" s="105"/>
    </row>
    <row r="903" spans="1:114" ht="15" customHeight="1" x14ac:dyDescent="0.25">
      <c r="A903" s="70">
        <v>-74.526611110000005</v>
      </c>
      <c r="B903" s="70">
        <v>4.5818888900000001</v>
      </c>
      <c r="C903" s="71">
        <v>810</v>
      </c>
      <c r="D903" s="56">
        <v>21205660</v>
      </c>
      <c r="E903" s="56"/>
      <c r="F903" s="193" t="s">
        <v>1462</v>
      </c>
      <c r="G903" s="82" t="s">
        <v>133</v>
      </c>
      <c r="H903" s="82" t="s">
        <v>1463</v>
      </c>
      <c r="I903" s="129">
        <v>30</v>
      </c>
      <c r="J903" s="129">
        <v>28.2</v>
      </c>
      <c r="K903" s="129">
        <v>28</v>
      </c>
      <c r="L903" s="129">
        <v>30.4</v>
      </c>
      <c r="M903" s="129">
        <v>28</v>
      </c>
      <c r="N903" s="129">
        <v>26.6</v>
      </c>
      <c r="O903" s="129">
        <v>30.6</v>
      </c>
      <c r="P903" s="129">
        <v>30.8</v>
      </c>
      <c r="Q903" s="129">
        <v>28.8</v>
      </c>
      <c r="R903" s="129">
        <v>30</v>
      </c>
      <c r="S903" s="129">
        <v>29.6</v>
      </c>
      <c r="T903" s="129">
        <v>30.2</v>
      </c>
      <c r="U903" s="129">
        <v>28.8</v>
      </c>
      <c r="V903" s="129">
        <v>27.8</v>
      </c>
      <c r="W903" s="129">
        <v>26</v>
      </c>
      <c r="X903" s="129">
        <v>27</v>
      </c>
      <c r="Y903" s="129">
        <v>27.6</v>
      </c>
      <c r="Z903" s="129">
        <v>29</v>
      </c>
      <c r="AA903" s="129">
        <v>29.4</v>
      </c>
      <c r="AB903" s="129">
        <v>28.4</v>
      </c>
      <c r="AC903" s="129">
        <v>29.2</v>
      </c>
      <c r="AD903" s="129">
        <v>29.4</v>
      </c>
      <c r="AE903" s="129">
        <v>29</v>
      </c>
      <c r="AF903" s="129">
        <v>24.6</v>
      </c>
      <c r="AG903" s="129">
        <v>29.4</v>
      </c>
      <c r="AH903" s="129">
        <v>29.6</v>
      </c>
      <c r="AI903" s="129">
        <v>29.8</v>
      </c>
      <c r="AJ903" s="129">
        <v>25.8</v>
      </c>
      <c r="AK903" s="129">
        <v>29</v>
      </c>
      <c r="AL903" s="129">
        <v>28.6</v>
      </c>
      <c r="AM903" s="129"/>
      <c r="AN903" s="130">
        <f>+LOOKUP(1000,I903:AM903)</f>
        <v>28.6</v>
      </c>
      <c r="AO903" s="131"/>
      <c r="AQ903" s="132"/>
      <c r="AR903" s="99"/>
      <c r="AS903" s="133"/>
      <c r="AT903" s="134">
        <f>+MAX(I903:AM903)</f>
        <v>30.8</v>
      </c>
      <c r="AU903" s="135">
        <v>33.4</v>
      </c>
      <c r="AV903" s="136">
        <f>+AT903-AU903</f>
        <v>-2.5999999999999979</v>
      </c>
      <c r="AW903" s="140"/>
      <c r="AX903" s="129">
        <v>28.4</v>
      </c>
      <c r="AY903" s="129">
        <v>28</v>
      </c>
      <c r="AZ903" s="129">
        <v>29.6</v>
      </c>
      <c r="BA903" s="129">
        <v>28.6</v>
      </c>
      <c r="BB903" s="129">
        <v>28.8</v>
      </c>
      <c r="BC903" s="129">
        <v>29.6</v>
      </c>
      <c r="BD903" s="129">
        <v>30.2</v>
      </c>
      <c r="BE903" s="129"/>
      <c r="BF903" s="129"/>
      <c r="BG903" s="129"/>
      <c r="BH903" s="129"/>
      <c r="BI903" s="129"/>
      <c r="BJ903" s="129"/>
      <c r="BK903" s="129"/>
      <c r="BL903" s="129"/>
      <c r="BM903" s="129"/>
      <c r="BN903" s="137">
        <f>+LOOKUP(1000,AX903:BM903)</f>
        <v>30.2</v>
      </c>
      <c r="BO903" s="138"/>
      <c r="BP903" s="131"/>
      <c r="BQ903" s="99">
        <f>+BN903-BP903</f>
        <v>30.2</v>
      </c>
      <c r="BR903" s="139"/>
      <c r="BS903" s="132">
        <f>+AVERAGE(AX903:BM903)</f>
        <v>29.028571428571428</v>
      </c>
      <c r="BT903" s="99">
        <f>+BS903-BP903</f>
        <v>29.028571428571428</v>
      </c>
      <c r="BU903" s="134">
        <f>+MAX(AX903:BM903)</f>
        <v>30.2</v>
      </c>
      <c r="BV903" s="135">
        <v>35.6</v>
      </c>
      <c r="BW903" s="116">
        <f>+BU903-BV903</f>
        <v>-5.4000000000000021</v>
      </c>
      <c r="BY903" s="140">
        <v>35.6</v>
      </c>
      <c r="BZ903" s="140">
        <v>36.4</v>
      </c>
      <c r="CA903" s="140">
        <v>36.200000000000003</v>
      </c>
      <c r="CB903" s="140">
        <v>35.4</v>
      </c>
      <c r="CC903" s="140">
        <v>35.200000000000003</v>
      </c>
      <c r="CD903" s="140">
        <v>34</v>
      </c>
      <c r="CE903" s="140">
        <v>35.799999999999997</v>
      </c>
      <c r="CF903" s="140">
        <v>36.200000000000003</v>
      </c>
      <c r="CG903" s="140">
        <v>37.4</v>
      </c>
      <c r="CH903" s="140">
        <v>35.6</v>
      </c>
      <c r="CI903" s="140">
        <v>33.4</v>
      </c>
      <c r="CJ903" s="140">
        <v>35.6</v>
      </c>
      <c r="CL903" s="140">
        <v>32.827272727272728</v>
      </c>
      <c r="CM903" s="140">
        <v>33.417391304347817</v>
      </c>
      <c r="CN903" s="140">
        <v>33.458333333333329</v>
      </c>
      <c r="CO903" s="140">
        <v>32.321739130434779</v>
      </c>
      <c r="CP903" s="140">
        <v>31.92</v>
      </c>
      <c r="CQ903" s="140">
        <v>32.171999999999997</v>
      </c>
      <c r="CR903" s="140">
        <v>32.712499999999999</v>
      </c>
      <c r="CS903" s="140">
        <v>33.975000000000009</v>
      </c>
      <c r="CT903" s="140">
        <v>34.172727272727272</v>
      </c>
      <c r="CU903" s="140">
        <v>33</v>
      </c>
      <c r="CV903" s="140">
        <v>31.595454545454551</v>
      </c>
      <c r="CW903" s="140">
        <v>31.645454545454541</v>
      </c>
      <c r="CY903" s="105">
        <v>30.677272727272719</v>
      </c>
      <c r="CZ903" s="105">
        <v>30.80869565217392</v>
      </c>
      <c r="DA903" s="105">
        <v>30.524999999999999</v>
      </c>
      <c r="DB903" s="105">
        <v>29.778260869565219</v>
      </c>
      <c r="DC903" s="105">
        <v>29.624000000000009</v>
      </c>
      <c r="DD903" s="105">
        <v>29.948</v>
      </c>
      <c r="DE903" s="105">
        <v>30.45</v>
      </c>
      <c r="DF903" s="105">
        <v>31.30833333333333</v>
      </c>
      <c r="DG903" s="105">
        <v>31.25454545454545</v>
      </c>
      <c r="DH903" s="105">
        <v>29.939130434782619</v>
      </c>
      <c r="DI903" s="105">
        <v>29.431818181818191</v>
      </c>
      <c r="DJ903" s="105">
        <v>29.63636363636364</v>
      </c>
    </row>
    <row r="904" spans="1:114" ht="15" customHeight="1" x14ac:dyDescent="0.25">
      <c r="A904" s="70">
        <v>-74.154638890000001</v>
      </c>
      <c r="B904" s="70">
        <v>5.3713888900000004</v>
      </c>
      <c r="C904" s="71">
        <v>1038</v>
      </c>
      <c r="D904" s="56">
        <v>23120240</v>
      </c>
      <c r="E904" s="56"/>
      <c r="F904" s="193" t="s">
        <v>1464</v>
      </c>
      <c r="G904" s="82" t="s">
        <v>133</v>
      </c>
      <c r="H904" s="82" t="s">
        <v>1465</v>
      </c>
      <c r="I904" s="129" t="s">
        <v>1539</v>
      </c>
      <c r="J904" s="129" t="s">
        <v>1539</v>
      </c>
      <c r="K904" s="129" t="s">
        <v>1539</v>
      </c>
      <c r="L904" s="129" t="s">
        <v>1539</v>
      </c>
      <c r="M904" s="129" t="s">
        <v>1539</v>
      </c>
      <c r="N904" s="129" t="s">
        <v>1539</v>
      </c>
      <c r="O904" s="129" t="s">
        <v>1539</v>
      </c>
      <c r="P904" s="129" t="s">
        <v>1539</v>
      </c>
      <c r="Q904" s="129" t="s">
        <v>1539</v>
      </c>
      <c r="R904" s="129" t="s">
        <v>1539</v>
      </c>
      <c r="S904" s="129" t="s">
        <v>1539</v>
      </c>
      <c r="T904" s="129" t="s">
        <v>1539</v>
      </c>
      <c r="U904" s="129" t="s">
        <v>1539</v>
      </c>
      <c r="V904" s="129" t="s">
        <v>1539</v>
      </c>
      <c r="W904" s="129" t="s">
        <v>1539</v>
      </c>
      <c r="X904" s="129" t="s">
        <v>1539</v>
      </c>
      <c r="Y904" s="129" t="s">
        <v>1539</v>
      </c>
      <c r="Z904" s="129" t="s">
        <v>1539</v>
      </c>
      <c r="AA904" s="129" t="s">
        <v>1539</v>
      </c>
      <c r="AB904" s="129" t="s">
        <v>1539</v>
      </c>
      <c r="AC904" s="129" t="s">
        <v>1539</v>
      </c>
      <c r="AD904" s="129" t="s">
        <v>1539</v>
      </c>
      <c r="AE904" s="129" t="s">
        <v>1539</v>
      </c>
      <c r="AF904" s="129" t="s">
        <v>1539</v>
      </c>
      <c r="AG904" s="129" t="s">
        <v>1539</v>
      </c>
      <c r="AH904" s="129" t="s">
        <v>1539</v>
      </c>
      <c r="AI904" s="129" t="s">
        <v>1539</v>
      </c>
      <c r="AJ904" s="129" t="s">
        <v>1539</v>
      </c>
      <c r="AK904" s="129" t="s">
        <v>1539</v>
      </c>
      <c r="AL904" s="129" t="s">
        <v>1539</v>
      </c>
      <c r="AM904" s="129"/>
      <c r="AN904" s="130"/>
      <c r="AO904" s="131"/>
      <c r="AQ904" s="132"/>
      <c r="AR904" s="99"/>
      <c r="AS904" s="133"/>
      <c r="AT904" s="134"/>
      <c r="AU904" s="135" t="s">
        <v>1539</v>
      </c>
      <c r="AV904" s="136"/>
      <c r="AW904" s="140"/>
      <c r="AX904" s="129" t="s">
        <v>1539</v>
      </c>
      <c r="AY904" s="129" t="s">
        <v>1539</v>
      </c>
      <c r="AZ904" s="129" t="s">
        <v>1539</v>
      </c>
      <c r="BA904" s="129" t="s">
        <v>1539</v>
      </c>
      <c r="BB904" s="129" t="s">
        <v>1539</v>
      </c>
      <c r="BC904" s="129" t="s">
        <v>1539</v>
      </c>
      <c r="BD904" s="129" t="s">
        <v>1539</v>
      </c>
      <c r="BE904" s="129"/>
      <c r="BF904" s="129"/>
      <c r="BG904" s="129"/>
      <c r="BH904" s="129"/>
      <c r="BI904" s="129"/>
      <c r="BJ904" s="129"/>
      <c r="BK904" s="129"/>
      <c r="BL904" s="129"/>
      <c r="BM904" s="129"/>
      <c r="BN904" s="137"/>
      <c r="BO904" s="138"/>
      <c r="BP904" s="131"/>
      <c r="BQ904" s="99"/>
      <c r="BR904" s="139"/>
      <c r="BS904" s="132"/>
      <c r="BT904" s="99"/>
      <c r="BU904" s="134"/>
      <c r="BV904" s="135" t="s">
        <v>1539</v>
      </c>
      <c r="BW904" s="116"/>
      <c r="BY904" s="140" t="s">
        <v>1539</v>
      </c>
      <c r="BZ904" s="140" t="s">
        <v>1539</v>
      </c>
      <c r="CA904" s="140" t="s">
        <v>1539</v>
      </c>
      <c r="CB904" s="140" t="s">
        <v>1539</v>
      </c>
      <c r="CC904" s="140" t="s">
        <v>1539</v>
      </c>
      <c r="CD904" s="140" t="s">
        <v>1539</v>
      </c>
      <c r="CE904" s="140" t="s">
        <v>1539</v>
      </c>
      <c r="CF904" s="140" t="s">
        <v>1539</v>
      </c>
      <c r="CG904" s="140" t="s">
        <v>1539</v>
      </c>
      <c r="CH904" s="140" t="s">
        <v>1539</v>
      </c>
      <c r="CI904" s="140" t="s">
        <v>1539</v>
      </c>
      <c r="CJ904" s="140" t="s">
        <v>1539</v>
      </c>
      <c r="CL904" s="140"/>
      <c r="CM904" s="140"/>
      <c r="CN904" s="140"/>
      <c r="CO904" s="140"/>
      <c r="CP904" s="140"/>
      <c r="CQ904" s="140"/>
      <c r="CR904" s="140"/>
      <c r="CS904" s="140"/>
      <c r="CT904" s="140"/>
      <c r="CU904" s="140"/>
      <c r="CV904" s="140"/>
      <c r="CW904" s="140"/>
      <c r="CY904" s="105"/>
      <c r="CZ904" s="105"/>
      <c r="DA904" s="105"/>
      <c r="DB904" s="105"/>
      <c r="DC904" s="105"/>
      <c r="DD904" s="105"/>
      <c r="DE904" s="105"/>
      <c r="DF904" s="105"/>
      <c r="DG904" s="105"/>
      <c r="DH904" s="105"/>
      <c r="DI904" s="105"/>
      <c r="DJ904" s="105"/>
    </row>
    <row r="905" spans="1:114" ht="15" customHeight="1" x14ac:dyDescent="0.25">
      <c r="A905" s="70">
        <v>-74.226388889999996</v>
      </c>
      <c r="B905" s="70">
        <v>4.7966666699999996</v>
      </c>
      <c r="C905" s="71">
        <v>2560</v>
      </c>
      <c r="D905" s="56">
        <v>21201550</v>
      </c>
      <c r="E905" s="56"/>
      <c r="F905" s="193" t="s">
        <v>1466</v>
      </c>
      <c r="G905" s="82" t="s">
        <v>133</v>
      </c>
      <c r="H905" s="82" t="s">
        <v>1467</v>
      </c>
      <c r="I905" s="129" t="s">
        <v>1539</v>
      </c>
      <c r="J905" s="129" t="s">
        <v>1539</v>
      </c>
      <c r="K905" s="129" t="s">
        <v>1539</v>
      </c>
      <c r="L905" s="129" t="s">
        <v>1539</v>
      </c>
      <c r="M905" s="129" t="s">
        <v>1539</v>
      </c>
      <c r="N905" s="129" t="s">
        <v>1539</v>
      </c>
      <c r="O905" s="129" t="s">
        <v>1539</v>
      </c>
      <c r="P905" s="129" t="s">
        <v>1539</v>
      </c>
      <c r="Q905" s="129" t="s">
        <v>1539</v>
      </c>
      <c r="R905" s="129" t="s">
        <v>1539</v>
      </c>
      <c r="S905" s="129" t="s">
        <v>1539</v>
      </c>
      <c r="T905" s="129" t="s">
        <v>1539</v>
      </c>
      <c r="U905" s="129" t="s">
        <v>1539</v>
      </c>
      <c r="V905" s="129" t="s">
        <v>1539</v>
      </c>
      <c r="W905" s="129" t="s">
        <v>1539</v>
      </c>
      <c r="X905" s="129" t="s">
        <v>1539</v>
      </c>
      <c r="Y905" s="129" t="s">
        <v>1539</v>
      </c>
      <c r="Z905" s="129" t="s">
        <v>1539</v>
      </c>
      <c r="AA905" s="129" t="s">
        <v>1539</v>
      </c>
      <c r="AB905" s="129" t="s">
        <v>1539</v>
      </c>
      <c r="AC905" s="129" t="s">
        <v>1539</v>
      </c>
      <c r="AD905" s="129" t="s">
        <v>1539</v>
      </c>
      <c r="AE905" s="129" t="s">
        <v>1539</v>
      </c>
      <c r="AF905" s="129" t="s">
        <v>1539</v>
      </c>
      <c r="AG905" s="129" t="s">
        <v>1539</v>
      </c>
      <c r="AH905" s="129" t="s">
        <v>1539</v>
      </c>
      <c r="AI905" s="129" t="s">
        <v>1539</v>
      </c>
      <c r="AJ905" s="129" t="s">
        <v>1539</v>
      </c>
      <c r="AK905" s="129" t="s">
        <v>1539</v>
      </c>
      <c r="AL905" s="129" t="s">
        <v>1539</v>
      </c>
      <c r="AM905" s="129"/>
      <c r="AN905" s="130"/>
      <c r="AO905" s="131"/>
      <c r="AQ905" s="132"/>
      <c r="AR905" s="99"/>
      <c r="AS905" s="133"/>
      <c r="AT905" s="134"/>
      <c r="AU905" s="135" t="s">
        <v>1539</v>
      </c>
      <c r="AV905" s="136"/>
      <c r="AW905" s="140"/>
      <c r="AX905" s="129" t="s">
        <v>1539</v>
      </c>
      <c r="AY905" s="129" t="s">
        <v>1539</v>
      </c>
      <c r="AZ905" s="129" t="s">
        <v>1539</v>
      </c>
      <c r="BA905" s="129" t="s">
        <v>1539</v>
      </c>
      <c r="BB905" s="129" t="s">
        <v>1539</v>
      </c>
      <c r="BC905" s="129" t="s">
        <v>1539</v>
      </c>
      <c r="BD905" s="129" t="s">
        <v>1539</v>
      </c>
      <c r="BE905" s="129"/>
      <c r="BF905" s="129"/>
      <c r="BG905" s="129"/>
      <c r="BH905" s="129"/>
      <c r="BI905" s="129"/>
      <c r="BJ905" s="129"/>
      <c r="BK905" s="129"/>
      <c r="BL905" s="129"/>
      <c r="BM905" s="129"/>
      <c r="BN905" s="137"/>
      <c r="BO905" s="138"/>
      <c r="BP905" s="131"/>
      <c r="BQ905" s="99"/>
      <c r="BR905" s="139"/>
      <c r="BS905" s="132"/>
      <c r="BT905" s="99"/>
      <c r="BU905" s="134"/>
      <c r="BV905" s="135" t="s">
        <v>1539</v>
      </c>
      <c r="BW905" s="116"/>
      <c r="BY905" s="140" t="s">
        <v>1539</v>
      </c>
      <c r="BZ905" s="140" t="s">
        <v>1539</v>
      </c>
      <c r="CA905" s="140" t="s">
        <v>1539</v>
      </c>
      <c r="CB905" s="140" t="s">
        <v>1539</v>
      </c>
      <c r="CC905" s="140" t="s">
        <v>1539</v>
      </c>
      <c r="CD905" s="140" t="s">
        <v>1539</v>
      </c>
      <c r="CE905" s="140" t="s">
        <v>1539</v>
      </c>
      <c r="CF905" s="140" t="s">
        <v>1539</v>
      </c>
      <c r="CG905" s="140" t="s">
        <v>1539</v>
      </c>
      <c r="CH905" s="140" t="s">
        <v>1539</v>
      </c>
      <c r="CI905" s="140" t="s">
        <v>1539</v>
      </c>
      <c r="CJ905" s="140" t="s">
        <v>1539</v>
      </c>
      <c r="CL905" s="140"/>
      <c r="CM905" s="140"/>
      <c r="CN905" s="140"/>
      <c r="CO905" s="140"/>
      <c r="CP905" s="140"/>
      <c r="CQ905" s="140"/>
      <c r="CR905" s="140"/>
      <c r="CS905" s="140"/>
      <c r="CT905" s="140"/>
      <c r="CU905" s="140"/>
      <c r="CV905" s="140"/>
      <c r="CW905" s="140"/>
      <c r="CY905" s="105"/>
      <c r="CZ905" s="105"/>
      <c r="DA905" s="105"/>
      <c r="DB905" s="105"/>
      <c r="DC905" s="105"/>
      <c r="DD905" s="105"/>
      <c r="DE905" s="105"/>
      <c r="DF905" s="105"/>
      <c r="DG905" s="105"/>
      <c r="DH905" s="105"/>
      <c r="DI905" s="105"/>
      <c r="DJ905" s="105"/>
    </row>
    <row r="906" spans="1:114" ht="15" customHeight="1" x14ac:dyDescent="0.25">
      <c r="A906" s="70">
        <v>-73.963888890000007</v>
      </c>
      <c r="B906" s="70">
        <v>4.8208333300000001</v>
      </c>
      <c r="C906" s="71">
        <v>2650</v>
      </c>
      <c r="D906" s="56">
        <v>21205920</v>
      </c>
      <c r="E906" s="56"/>
      <c r="F906" s="193" t="s">
        <v>1468</v>
      </c>
      <c r="G906" s="82" t="s">
        <v>133</v>
      </c>
      <c r="H906" s="82" t="s">
        <v>1469</v>
      </c>
      <c r="I906" s="129">
        <v>18</v>
      </c>
      <c r="J906" s="129" t="s">
        <v>1539</v>
      </c>
      <c r="K906" s="129" t="s">
        <v>1539</v>
      </c>
      <c r="L906" s="129">
        <v>22.2</v>
      </c>
      <c r="M906" s="129">
        <v>19.8</v>
      </c>
      <c r="N906" s="129">
        <v>18.600000000000001</v>
      </c>
      <c r="O906" s="129">
        <v>21.8</v>
      </c>
      <c r="P906" s="129" t="s">
        <v>1539</v>
      </c>
      <c r="Q906" s="129" t="s">
        <v>1539</v>
      </c>
      <c r="R906" s="129">
        <v>17.8</v>
      </c>
      <c r="S906" s="129">
        <v>22</v>
      </c>
      <c r="T906" s="129">
        <v>21</v>
      </c>
      <c r="U906" s="129">
        <v>18.2</v>
      </c>
      <c r="V906" s="129" t="s">
        <v>1539</v>
      </c>
      <c r="W906" s="129" t="s">
        <v>1539</v>
      </c>
      <c r="X906" s="129" t="s">
        <v>1539</v>
      </c>
      <c r="Y906" s="129">
        <v>21.2</v>
      </c>
      <c r="Z906" s="129">
        <v>21.2</v>
      </c>
      <c r="AA906" s="129">
        <v>20.399999999999999</v>
      </c>
      <c r="AB906" s="129">
        <v>20.8</v>
      </c>
      <c r="AC906" s="129">
        <v>22</v>
      </c>
      <c r="AD906" s="129">
        <v>20.2</v>
      </c>
      <c r="AE906" s="129">
        <v>21.6</v>
      </c>
      <c r="AF906" s="129">
        <v>20</v>
      </c>
      <c r="AG906" s="129">
        <v>18.600000000000001</v>
      </c>
      <c r="AH906" s="129">
        <v>19</v>
      </c>
      <c r="AI906" s="129">
        <v>19.600000000000001</v>
      </c>
      <c r="AJ906" s="129">
        <v>16.8</v>
      </c>
      <c r="AK906" s="129" t="s">
        <v>1539</v>
      </c>
      <c r="AL906" s="129">
        <v>21.8</v>
      </c>
      <c r="AM906" s="129"/>
      <c r="AN906" s="130">
        <f>+LOOKUP(1000,I906:AM906)</f>
        <v>21.8</v>
      </c>
      <c r="AO906" s="131"/>
      <c r="AQ906" s="132"/>
      <c r="AR906" s="99"/>
      <c r="AS906" s="133"/>
      <c r="AT906" s="134">
        <f>+MAX(I906:AM906)</f>
        <v>22.2</v>
      </c>
      <c r="AU906" s="135" t="s">
        <v>1539</v>
      </c>
      <c r="AV906" s="136"/>
      <c r="AW906" s="140"/>
      <c r="AX906" s="129">
        <v>20.8</v>
      </c>
      <c r="AY906" s="129">
        <v>20.6</v>
      </c>
      <c r="AZ906" s="129">
        <v>20.6</v>
      </c>
      <c r="BA906" s="129">
        <v>20.2</v>
      </c>
      <c r="BB906" s="129">
        <v>19.8</v>
      </c>
      <c r="BC906" s="129" t="s">
        <v>1539</v>
      </c>
      <c r="BD906" s="129" t="s">
        <v>1539</v>
      </c>
      <c r="BE906" s="129"/>
      <c r="BF906" s="129"/>
      <c r="BG906" s="129"/>
      <c r="BH906" s="129"/>
      <c r="BI906" s="129"/>
      <c r="BJ906" s="129"/>
      <c r="BK906" s="129"/>
      <c r="BL906" s="129"/>
      <c r="BM906" s="129"/>
      <c r="BN906" s="137">
        <f>+LOOKUP(1000,AX906:BM906)</f>
        <v>19.8</v>
      </c>
      <c r="BO906" s="138"/>
      <c r="BP906" s="131"/>
      <c r="BQ906" s="99"/>
      <c r="BR906" s="139"/>
      <c r="BS906" s="132">
        <f>+AVERAGE(AX906:BM906)</f>
        <v>20.399999999999999</v>
      </c>
      <c r="BT906" s="99"/>
      <c r="BU906" s="134">
        <f>+MAX(AX906:BM906)</f>
        <v>20.8</v>
      </c>
      <c r="BV906" s="135" t="s">
        <v>1539</v>
      </c>
      <c r="BW906" s="116"/>
      <c r="BY906" s="140" t="s">
        <v>1539</v>
      </c>
      <c r="BZ906" s="140" t="s">
        <v>1539</v>
      </c>
      <c r="CA906" s="140" t="s">
        <v>1539</v>
      </c>
      <c r="CB906" s="140" t="s">
        <v>1539</v>
      </c>
      <c r="CC906" s="140" t="s">
        <v>1539</v>
      </c>
      <c r="CD906" s="140" t="s">
        <v>1539</v>
      </c>
      <c r="CE906" s="140" t="s">
        <v>1539</v>
      </c>
      <c r="CF906" s="140" t="s">
        <v>1539</v>
      </c>
      <c r="CG906" s="140" t="s">
        <v>1539</v>
      </c>
      <c r="CH906" s="140" t="s">
        <v>1539</v>
      </c>
      <c r="CI906" s="140" t="s">
        <v>1539</v>
      </c>
      <c r="CJ906" s="140" t="s">
        <v>1539</v>
      </c>
      <c r="CL906" s="140"/>
      <c r="CM906" s="140"/>
      <c r="CN906" s="140"/>
      <c r="CO906" s="140"/>
      <c r="CP906" s="140"/>
      <c r="CQ906" s="140"/>
      <c r="CR906" s="140"/>
      <c r="CS906" s="140"/>
      <c r="CT906" s="140"/>
      <c r="CU906" s="140"/>
      <c r="CV906" s="140"/>
      <c r="CW906" s="140"/>
      <c r="CY906" s="105"/>
      <c r="CZ906" s="105"/>
      <c r="DA906" s="105"/>
      <c r="DB906" s="105"/>
      <c r="DC906" s="105"/>
      <c r="DD906" s="105"/>
      <c r="DE906" s="105"/>
      <c r="DF906" s="105"/>
      <c r="DG906" s="105"/>
      <c r="DH906" s="105"/>
      <c r="DI906" s="105"/>
      <c r="DJ906" s="105"/>
    </row>
    <row r="907" spans="1:114" ht="15" customHeight="1" x14ac:dyDescent="0.25">
      <c r="A907" s="70">
        <v>-74.239111109999996</v>
      </c>
      <c r="B907" s="70">
        <v>5.0597500000000002</v>
      </c>
      <c r="C907" s="71">
        <v>1798</v>
      </c>
      <c r="D907" s="50">
        <v>23060200</v>
      </c>
      <c r="E907" s="56"/>
      <c r="F907" s="193" t="s">
        <v>1470</v>
      </c>
      <c r="G907" s="82" t="s">
        <v>133</v>
      </c>
      <c r="H907" s="82" t="s">
        <v>1471</v>
      </c>
      <c r="I907" s="129" t="s">
        <v>1539</v>
      </c>
      <c r="J907" s="129" t="s">
        <v>1539</v>
      </c>
      <c r="K907" s="129" t="s">
        <v>1539</v>
      </c>
      <c r="L907" s="129" t="s">
        <v>1539</v>
      </c>
      <c r="M907" s="129" t="s">
        <v>1539</v>
      </c>
      <c r="N907" s="129" t="s">
        <v>1539</v>
      </c>
      <c r="O907" s="129" t="s">
        <v>1539</v>
      </c>
      <c r="P907" s="129" t="s">
        <v>1539</v>
      </c>
      <c r="Q907" s="129" t="s">
        <v>1539</v>
      </c>
      <c r="R907" s="129" t="s">
        <v>1539</v>
      </c>
      <c r="S907" s="129" t="s">
        <v>1539</v>
      </c>
      <c r="T907" s="129" t="s">
        <v>1539</v>
      </c>
      <c r="U907" s="129" t="s">
        <v>1539</v>
      </c>
      <c r="V907" s="129" t="s">
        <v>1539</v>
      </c>
      <c r="W907" s="129" t="s">
        <v>1539</v>
      </c>
      <c r="X907" s="129" t="s">
        <v>1539</v>
      </c>
      <c r="Y907" s="129" t="s">
        <v>1539</v>
      </c>
      <c r="Z907" s="129" t="s">
        <v>1539</v>
      </c>
      <c r="AA907" s="129" t="s">
        <v>1539</v>
      </c>
      <c r="AB907" s="129" t="s">
        <v>1539</v>
      </c>
      <c r="AC907" s="129" t="s">
        <v>1539</v>
      </c>
      <c r="AD907" s="129" t="s">
        <v>1539</v>
      </c>
      <c r="AE907" s="129" t="s">
        <v>1539</v>
      </c>
      <c r="AF907" s="129" t="s">
        <v>1539</v>
      </c>
      <c r="AG907" s="129" t="s">
        <v>1539</v>
      </c>
      <c r="AH907" s="129" t="s">
        <v>1539</v>
      </c>
      <c r="AI907" s="129" t="s">
        <v>1539</v>
      </c>
      <c r="AJ907" s="129" t="s">
        <v>1539</v>
      </c>
      <c r="AK907" s="129" t="s">
        <v>1539</v>
      </c>
      <c r="AL907" s="129" t="s">
        <v>1539</v>
      </c>
      <c r="AM907" s="129"/>
      <c r="AN907" s="130"/>
      <c r="AO907" s="131"/>
      <c r="AQ907" s="132"/>
      <c r="AR907" s="99"/>
      <c r="AS907" s="133"/>
      <c r="AT907" s="134"/>
      <c r="AU907" s="135" t="s">
        <v>1539</v>
      </c>
      <c r="AV907" s="136"/>
      <c r="AW907" s="140"/>
      <c r="AX907" s="129" t="s">
        <v>1539</v>
      </c>
      <c r="AY907" s="129" t="s">
        <v>1539</v>
      </c>
      <c r="AZ907" s="129" t="s">
        <v>1539</v>
      </c>
      <c r="BA907" s="129" t="s">
        <v>1539</v>
      </c>
      <c r="BB907" s="129" t="s">
        <v>1539</v>
      </c>
      <c r="BC907" s="129" t="s">
        <v>1539</v>
      </c>
      <c r="BD907" s="129" t="s">
        <v>1539</v>
      </c>
      <c r="BE907" s="129"/>
      <c r="BF907" s="129"/>
      <c r="BG907" s="129"/>
      <c r="BH907" s="129"/>
      <c r="BI907" s="129"/>
      <c r="BJ907" s="129"/>
      <c r="BK907" s="129"/>
      <c r="BL907" s="129"/>
      <c r="BM907" s="129"/>
      <c r="BN907" s="137"/>
      <c r="BO907" s="138"/>
      <c r="BP907" s="131"/>
      <c r="BQ907" s="99"/>
      <c r="BR907" s="139"/>
      <c r="BS907" s="132"/>
      <c r="BT907" s="99"/>
      <c r="BU907" s="134"/>
      <c r="BV907" s="135" t="s">
        <v>1539</v>
      </c>
      <c r="BW907" s="116"/>
      <c r="BY907" s="140" t="s">
        <v>1539</v>
      </c>
      <c r="BZ907" s="140" t="s">
        <v>1539</v>
      </c>
      <c r="CA907" s="140" t="s">
        <v>1539</v>
      </c>
      <c r="CB907" s="140" t="s">
        <v>1539</v>
      </c>
      <c r="CC907" s="140" t="s">
        <v>1539</v>
      </c>
      <c r="CD907" s="140" t="s">
        <v>1539</v>
      </c>
      <c r="CE907" s="140" t="s">
        <v>1539</v>
      </c>
      <c r="CF907" s="140" t="s">
        <v>1539</v>
      </c>
      <c r="CG907" s="140" t="s">
        <v>1539</v>
      </c>
      <c r="CH907" s="140" t="s">
        <v>1539</v>
      </c>
      <c r="CI907" s="140" t="s">
        <v>1539</v>
      </c>
      <c r="CJ907" s="140" t="s">
        <v>1539</v>
      </c>
      <c r="CL907" s="140"/>
      <c r="CM907" s="140"/>
      <c r="CN907" s="140"/>
      <c r="CO907" s="140"/>
      <c r="CP907" s="140"/>
      <c r="CQ907" s="140"/>
      <c r="CR907" s="140"/>
      <c r="CS907" s="140"/>
      <c r="CT907" s="140"/>
      <c r="CU907" s="140"/>
      <c r="CV907" s="140"/>
      <c r="CW907" s="140"/>
      <c r="CY907" s="105"/>
      <c r="CZ907" s="105"/>
      <c r="DA907" s="105"/>
      <c r="DB907" s="105"/>
      <c r="DC907" s="105"/>
      <c r="DD907" s="105"/>
      <c r="DE907" s="105"/>
      <c r="DF907" s="105"/>
      <c r="DG907" s="105"/>
      <c r="DH907" s="105"/>
      <c r="DI907" s="105"/>
      <c r="DJ907" s="105"/>
    </row>
    <row r="908" spans="1:114" ht="15" customHeight="1" x14ac:dyDescent="0.25">
      <c r="A908" s="70">
        <v>-73.801555559999997</v>
      </c>
      <c r="B908" s="70">
        <v>5.4624444399999996</v>
      </c>
      <c r="C908" s="71">
        <v>2600</v>
      </c>
      <c r="D908" s="56">
        <v>24011060</v>
      </c>
      <c r="E908" s="56"/>
      <c r="F908" s="193" t="s">
        <v>1472</v>
      </c>
      <c r="G908" s="82" t="s">
        <v>133</v>
      </c>
      <c r="H908" s="82" t="s">
        <v>1473</v>
      </c>
      <c r="I908" s="129" t="s">
        <v>1539</v>
      </c>
      <c r="J908" s="129" t="s">
        <v>1539</v>
      </c>
      <c r="K908" s="129" t="s">
        <v>1539</v>
      </c>
      <c r="L908" s="129" t="s">
        <v>1539</v>
      </c>
      <c r="M908" s="129" t="s">
        <v>1539</v>
      </c>
      <c r="N908" s="129" t="s">
        <v>1539</v>
      </c>
      <c r="O908" s="129" t="s">
        <v>1539</v>
      </c>
      <c r="P908" s="129" t="s">
        <v>1539</v>
      </c>
      <c r="Q908" s="129" t="s">
        <v>1539</v>
      </c>
      <c r="R908" s="129" t="s">
        <v>1539</v>
      </c>
      <c r="S908" s="129" t="s">
        <v>1539</v>
      </c>
      <c r="T908" s="129" t="s">
        <v>1539</v>
      </c>
      <c r="U908" s="129" t="s">
        <v>1539</v>
      </c>
      <c r="V908" s="129" t="s">
        <v>1539</v>
      </c>
      <c r="W908" s="129" t="s">
        <v>1539</v>
      </c>
      <c r="X908" s="129" t="s">
        <v>1539</v>
      </c>
      <c r="Y908" s="129" t="s">
        <v>1539</v>
      </c>
      <c r="Z908" s="129" t="s">
        <v>1539</v>
      </c>
      <c r="AA908" s="129" t="s">
        <v>1539</v>
      </c>
      <c r="AB908" s="129" t="s">
        <v>1539</v>
      </c>
      <c r="AC908" s="129" t="s">
        <v>1539</v>
      </c>
      <c r="AD908" s="129" t="s">
        <v>1539</v>
      </c>
      <c r="AE908" s="129" t="s">
        <v>1539</v>
      </c>
      <c r="AF908" s="129" t="s">
        <v>1539</v>
      </c>
      <c r="AG908" s="129" t="s">
        <v>1539</v>
      </c>
      <c r="AH908" s="129" t="s">
        <v>1539</v>
      </c>
      <c r="AI908" s="129" t="s">
        <v>1539</v>
      </c>
      <c r="AJ908" s="129" t="s">
        <v>1539</v>
      </c>
      <c r="AK908" s="129" t="s">
        <v>1539</v>
      </c>
      <c r="AL908" s="129" t="s">
        <v>1539</v>
      </c>
      <c r="AM908" s="129"/>
      <c r="AN908" s="130"/>
      <c r="AO908" s="131"/>
      <c r="AQ908" s="132"/>
      <c r="AR908" s="99"/>
      <c r="AS908" s="133"/>
      <c r="AT908" s="134"/>
      <c r="AU908" s="135" t="s">
        <v>1539</v>
      </c>
      <c r="AV908" s="136"/>
      <c r="AW908" s="140"/>
      <c r="AX908" s="129" t="s">
        <v>1539</v>
      </c>
      <c r="AY908" s="129" t="s">
        <v>1539</v>
      </c>
      <c r="AZ908" s="129" t="s">
        <v>1539</v>
      </c>
      <c r="BA908" s="129" t="s">
        <v>1539</v>
      </c>
      <c r="BB908" s="129" t="s">
        <v>1539</v>
      </c>
      <c r="BC908" s="129" t="s">
        <v>1539</v>
      </c>
      <c r="BD908" s="129" t="s">
        <v>1539</v>
      </c>
      <c r="BE908" s="129"/>
      <c r="BF908" s="129"/>
      <c r="BG908" s="129"/>
      <c r="BH908" s="129"/>
      <c r="BI908" s="129"/>
      <c r="BJ908" s="129"/>
      <c r="BK908" s="129"/>
      <c r="BL908" s="129"/>
      <c r="BM908" s="129"/>
      <c r="BN908" s="137"/>
      <c r="BO908" s="138"/>
      <c r="BP908" s="131"/>
      <c r="BQ908" s="99"/>
      <c r="BR908" s="139"/>
      <c r="BS908" s="132"/>
      <c r="BT908" s="99"/>
      <c r="BU908" s="134"/>
      <c r="BV908" s="135" t="s">
        <v>1539</v>
      </c>
      <c r="BW908" s="116"/>
      <c r="BY908" s="140" t="s">
        <v>1539</v>
      </c>
      <c r="BZ908" s="140" t="s">
        <v>1539</v>
      </c>
      <c r="CA908" s="140" t="s">
        <v>1539</v>
      </c>
      <c r="CB908" s="140" t="s">
        <v>1539</v>
      </c>
      <c r="CC908" s="140" t="s">
        <v>1539</v>
      </c>
      <c r="CD908" s="140" t="s">
        <v>1539</v>
      </c>
      <c r="CE908" s="140" t="s">
        <v>1539</v>
      </c>
      <c r="CF908" s="140" t="s">
        <v>1539</v>
      </c>
      <c r="CG908" s="140" t="s">
        <v>1539</v>
      </c>
      <c r="CH908" s="140" t="s">
        <v>1539</v>
      </c>
      <c r="CI908" s="140" t="s">
        <v>1539</v>
      </c>
      <c r="CJ908" s="140" t="s">
        <v>1539</v>
      </c>
      <c r="CL908" s="140"/>
      <c r="CM908" s="140"/>
      <c r="CN908" s="140"/>
      <c r="CO908" s="140"/>
      <c r="CP908" s="140"/>
      <c r="CQ908" s="140"/>
      <c r="CR908" s="140"/>
      <c r="CS908" s="140"/>
      <c r="CT908" s="140"/>
      <c r="CU908" s="140"/>
      <c r="CV908" s="140"/>
      <c r="CW908" s="140"/>
      <c r="CY908" s="105"/>
      <c r="CZ908" s="105"/>
      <c r="DA908" s="105"/>
      <c r="DB908" s="105"/>
      <c r="DC908" s="105"/>
      <c r="DD908" s="105"/>
      <c r="DE908" s="105"/>
      <c r="DF908" s="105"/>
      <c r="DG908" s="105"/>
      <c r="DH908" s="105"/>
      <c r="DI908" s="105"/>
      <c r="DJ908" s="105"/>
    </row>
    <row r="909" spans="1:114" ht="15" customHeight="1" x14ac:dyDescent="0.25">
      <c r="A909" s="70">
        <v>-74.152583329999999</v>
      </c>
      <c r="B909" s="70">
        <v>4.9390555599999999</v>
      </c>
      <c r="C909" s="71">
        <v>2650</v>
      </c>
      <c r="D909" s="56">
        <v>21205960</v>
      </c>
      <c r="E909" s="56"/>
      <c r="F909" s="193" t="s">
        <v>1474</v>
      </c>
      <c r="G909" s="82" t="s">
        <v>133</v>
      </c>
      <c r="H909" s="82" t="s">
        <v>1417</v>
      </c>
      <c r="I909" s="129">
        <v>20.8</v>
      </c>
      <c r="J909" s="129">
        <v>19.600000000000001</v>
      </c>
      <c r="K909" s="129">
        <v>21.8</v>
      </c>
      <c r="L909" s="129">
        <v>21</v>
      </c>
      <c r="M909" s="129">
        <v>21.4</v>
      </c>
      <c r="N909" s="129">
        <v>19</v>
      </c>
      <c r="O909" s="129">
        <v>22.2</v>
      </c>
      <c r="P909" s="129" t="s">
        <v>1539</v>
      </c>
      <c r="Q909" s="129">
        <v>20.399999999999999</v>
      </c>
      <c r="R909" s="129">
        <v>20</v>
      </c>
      <c r="S909" s="129">
        <v>22.4</v>
      </c>
      <c r="T909" s="129">
        <v>21.6</v>
      </c>
      <c r="U909" s="129">
        <v>19.399999999999999</v>
      </c>
      <c r="V909" s="129">
        <v>20.6</v>
      </c>
      <c r="W909" s="129">
        <v>18.399999999999999</v>
      </c>
      <c r="X909" s="129">
        <v>18.399999999999999</v>
      </c>
      <c r="Y909" s="129">
        <v>21.4</v>
      </c>
      <c r="Z909" s="129">
        <v>21.6</v>
      </c>
      <c r="AA909" s="129">
        <v>20.6</v>
      </c>
      <c r="AB909" s="129">
        <v>21.2</v>
      </c>
      <c r="AC909" s="129">
        <v>20.399999999999999</v>
      </c>
      <c r="AD909" s="129">
        <v>20.8</v>
      </c>
      <c r="AE909" s="129">
        <v>19.600000000000001</v>
      </c>
      <c r="AF909" s="129">
        <v>19.8</v>
      </c>
      <c r="AG909" s="129" t="s">
        <v>1539</v>
      </c>
      <c r="AH909" s="129">
        <v>20.2</v>
      </c>
      <c r="AI909" s="129">
        <v>20.399999999999999</v>
      </c>
      <c r="AJ909" s="129">
        <v>18.600000000000001</v>
      </c>
      <c r="AK909" s="129">
        <v>20.8</v>
      </c>
      <c r="AL909" s="129">
        <v>21</v>
      </c>
      <c r="AM909" s="129"/>
      <c r="AN909" s="130">
        <f>+LOOKUP(1000,I909:AM909)</f>
        <v>21</v>
      </c>
      <c r="AO909" s="131"/>
      <c r="AQ909" s="132"/>
      <c r="AR909" s="99"/>
      <c r="AS909" s="133"/>
      <c r="AT909" s="134">
        <f>+MAX(I909:AM909)</f>
        <v>22.4</v>
      </c>
      <c r="AU909" s="135" t="s">
        <v>1539</v>
      </c>
      <c r="AV909" s="136"/>
      <c r="AW909" s="140"/>
      <c r="AX909" s="129">
        <v>19.8</v>
      </c>
      <c r="AY909" s="129">
        <v>20.6</v>
      </c>
      <c r="AZ909" s="129">
        <v>20.399999999999999</v>
      </c>
      <c r="BA909" s="129">
        <v>19.600000000000001</v>
      </c>
      <c r="BB909" s="129">
        <v>18.8</v>
      </c>
      <c r="BC909" s="129" t="s">
        <v>1539</v>
      </c>
      <c r="BD909" s="129" t="s">
        <v>1539</v>
      </c>
      <c r="BE909" s="129"/>
      <c r="BF909" s="129"/>
      <c r="BG909" s="129"/>
      <c r="BH909" s="129"/>
      <c r="BI909" s="129"/>
      <c r="BJ909" s="129"/>
      <c r="BK909" s="129"/>
      <c r="BL909" s="129"/>
      <c r="BM909" s="129"/>
      <c r="BN909" s="137">
        <f>+LOOKUP(1000,AX909:BM909)</f>
        <v>18.8</v>
      </c>
      <c r="BO909" s="138"/>
      <c r="BP909" s="131"/>
      <c r="BQ909" s="99"/>
      <c r="BR909" s="139"/>
      <c r="BS909" s="132">
        <f>+AVERAGE(AX909:BM909)</f>
        <v>19.84</v>
      </c>
      <c r="BT909" s="99"/>
      <c r="BU909" s="134"/>
      <c r="BV909" s="135" t="s">
        <v>1539</v>
      </c>
      <c r="BW909" s="116"/>
      <c r="BY909" s="140" t="s">
        <v>1539</v>
      </c>
      <c r="BZ909" s="140" t="s">
        <v>1539</v>
      </c>
      <c r="CA909" s="140" t="s">
        <v>1539</v>
      </c>
      <c r="CB909" s="140" t="s">
        <v>1539</v>
      </c>
      <c r="CC909" s="140" t="s">
        <v>1539</v>
      </c>
      <c r="CD909" s="140" t="s">
        <v>1539</v>
      </c>
      <c r="CE909" s="140" t="s">
        <v>1539</v>
      </c>
      <c r="CF909" s="140" t="s">
        <v>1539</v>
      </c>
      <c r="CG909" s="140" t="s">
        <v>1539</v>
      </c>
      <c r="CH909" s="140" t="s">
        <v>1539</v>
      </c>
      <c r="CI909" s="140" t="s">
        <v>1539</v>
      </c>
      <c r="CJ909" s="140" t="s">
        <v>1539</v>
      </c>
      <c r="CL909" s="140"/>
      <c r="CM909" s="140"/>
      <c r="CN909" s="140"/>
      <c r="CO909" s="140"/>
      <c r="CP909" s="140"/>
      <c r="CQ909" s="140"/>
      <c r="CR909" s="140"/>
      <c r="CS909" s="140"/>
      <c r="CT909" s="140"/>
      <c r="CU909" s="140"/>
      <c r="CV909" s="140"/>
      <c r="CW909" s="140"/>
      <c r="CY909" s="105"/>
      <c r="CZ909" s="105"/>
      <c r="DA909" s="105"/>
      <c r="DB909" s="105"/>
      <c r="DC909" s="105"/>
      <c r="DD909" s="105"/>
      <c r="DE909" s="105"/>
      <c r="DF909" s="105"/>
      <c r="DG909" s="105"/>
      <c r="DH909" s="105"/>
      <c r="DI909" s="105"/>
      <c r="DJ909" s="105"/>
    </row>
    <row r="910" spans="1:114" ht="15" customHeight="1" x14ac:dyDescent="0.25">
      <c r="A910" s="70">
        <v>-74.383972220000004</v>
      </c>
      <c r="B910" s="70">
        <v>4.83497222</v>
      </c>
      <c r="C910" s="71">
        <v>2590</v>
      </c>
      <c r="D910" s="56">
        <v>21205940</v>
      </c>
      <c r="E910" s="56"/>
      <c r="F910" s="193" t="s">
        <v>1475</v>
      </c>
      <c r="G910" s="82" t="s">
        <v>133</v>
      </c>
      <c r="H910" s="82" t="s">
        <v>1476</v>
      </c>
      <c r="I910" s="129">
        <v>20</v>
      </c>
      <c r="J910" s="129">
        <v>20</v>
      </c>
      <c r="K910" s="129">
        <v>19</v>
      </c>
      <c r="L910" s="129">
        <v>18.600000000000001</v>
      </c>
      <c r="M910" s="129">
        <v>19.2</v>
      </c>
      <c r="N910" s="129">
        <v>18.600000000000001</v>
      </c>
      <c r="O910" s="129">
        <v>21</v>
      </c>
      <c r="P910" s="129" t="s">
        <v>1539</v>
      </c>
      <c r="Q910" s="129">
        <v>19.399999999999999</v>
      </c>
      <c r="R910" s="129">
        <v>18</v>
      </c>
      <c r="S910" s="129">
        <v>18.600000000000001</v>
      </c>
      <c r="T910" s="129">
        <v>20.399999999999999</v>
      </c>
      <c r="U910" s="129">
        <v>18</v>
      </c>
      <c r="V910" s="129">
        <v>18.2</v>
      </c>
      <c r="W910" s="129" t="s">
        <v>1539</v>
      </c>
      <c r="X910" s="129">
        <v>18.2</v>
      </c>
      <c r="Y910" s="129">
        <v>20.2</v>
      </c>
      <c r="Z910" s="129">
        <v>20</v>
      </c>
      <c r="AA910" s="129">
        <v>20</v>
      </c>
      <c r="AB910" s="129">
        <v>18</v>
      </c>
      <c r="AC910" s="129">
        <v>18.2</v>
      </c>
      <c r="AD910" s="129">
        <v>21.6</v>
      </c>
      <c r="AE910" s="129">
        <v>19.600000000000001</v>
      </c>
      <c r="AF910" s="129">
        <v>17.600000000000001</v>
      </c>
      <c r="AG910" s="129">
        <v>19.600000000000001</v>
      </c>
      <c r="AH910" s="129">
        <v>20</v>
      </c>
      <c r="AI910" s="129">
        <v>19.600000000000001</v>
      </c>
      <c r="AJ910" s="129">
        <v>18.2</v>
      </c>
      <c r="AK910" s="129">
        <v>18</v>
      </c>
      <c r="AL910" s="129">
        <v>18</v>
      </c>
      <c r="AM910" s="129"/>
      <c r="AN910" s="130">
        <f>+LOOKUP(1000,I910:AM910)</f>
        <v>18</v>
      </c>
      <c r="AO910" s="131"/>
      <c r="AQ910" s="132"/>
      <c r="AR910" s="99"/>
      <c r="AS910" s="133"/>
      <c r="AT910" s="134">
        <f>+MAX(I910:AM910)</f>
        <v>21.6</v>
      </c>
      <c r="AU910" s="135" t="s">
        <v>1539</v>
      </c>
      <c r="AV910" s="136"/>
      <c r="AW910" s="140"/>
      <c r="AX910" s="129">
        <v>17.8</v>
      </c>
      <c r="AY910" s="129">
        <v>18.399999999999999</v>
      </c>
      <c r="AZ910" s="129">
        <v>18.600000000000001</v>
      </c>
      <c r="BA910" s="129">
        <v>18</v>
      </c>
      <c r="BB910" s="129">
        <v>17.8</v>
      </c>
      <c r="BC910" s="129">
        <v>18.2</v>
      </c>
      <c r="BD910" s="129">
        <v>18.399999999999999</v>
      </c>
      <c r="BE910" s="129"/>
      <c r="BF910" s="129"/>
      <c r="BG910" s="129"/>
      <c r="BH910" s="129"/>
      <c r="BI910" s="129"/>
      <c r="BJ910" s="129"/>
      <c r="BK910" s="129"/>
      <c r="BL910" s="129"/>
      <c r="BM910" s="129"/>
      <c r="BN910" s="137">
        <f>+LOOKUP(1000,AX910:BM910)</f>
        <v>18.399999999999999</v>
      </c>
      <c r="BO910" s="138"/>
      <c r="BP910" s="131"/>
      <c r="BQ910" s="99"/>
      <c r="BR910" s="139"/>
      <c r="BS910" s="132">
        <f>+AVERAGE(AX910:BM910)</f>
        <v>18.171428571428574</v>
      </c>
      <c r="BT910" s="99"/>
      <c r="BU910" s="134">
        <f>+MAX(AX910:BM910)</f>
        <v>18.600000000000001</v>
      </c>
      <c r="BV910" s="135" t="s">
        <v>1539</v>
      </c>
      <c r="BW910" s="116"/>
      <c r="BY910" s="140" t="s">
        <v>1539</v>
      </c>
      <c r="BZ910" s="140" t="s">
        <v>1539</v>
      </c>
      <c r="CA910" s="140" t="s">
        <v>1539</v>
      </c>
      <c r="CB910" s="140" t="s">
        <v>1539</v>
      </c>
      <c r="CC910" s="140" t="s">
        <v>1539</v>
      </c>
      <c r="CD910" s="140" t="s">
        <v>1539</v>
      </c>
      <c r="CE910" s="140" t="s">
        <v>1539</v>
      </c>
      <c r="CF910" s="140" t="s">
        <v>1539</v>
      </c>
      <c r="CG910" s="140" t="s">
        <v>1539</v>
      </c>
      <c r="CH910" s="140" t="s">
        <v>1539</v>
      </c>
      <c r="CI910" s="140" t="s">
        <v>1539</v>
      </c>
      <c r="CJ910" s="140" t="s">
        <v>1539</v>
      </c>
      <c r="CL910" s="140"/>
      <c r="CM910" s="140"/>
      <c r="CN910" s="140"/>
      <c r="CO910" s="140"/>
      <c r="CP910" s="140"/>
      <c r="CQ910" s="140"/>
      <c r="CR910" s="140"/>
      <c r="CS910" s="140"/>
      <c r="CT910" s="140"/>
      <c r="CU910" s="140"/>
      <c r="CV910" s="140"/>
      <c r="CW910" s="140"/>
      <c r="CY910" s="105"/>
      <c r="CZ910" s="105"/>
      <c r="DA910" s="105"/>
      <c r="DB910" s="105"/>
      <c r="DC910" s="105"/>
      <c r="DD910" s="105"/>
      <c r="DE910" s="105"/>
      <c r="DF910" s="105"/>
      <c r="DG910" s="105"/>
      <c r="DH910" s="105"/>
      <c r="DI910" s="105"/>
      <c r="DJ910" s="105"/>
    </row>
    <row r="911" spans="1:114" ht="15" customHeight="1" x14ac:dyDescent="0.25">
      <c r="A911" s="70">
        <v>-74.061583330000005</v>
      </c>
      <c r="B911" s="70">
        <v>4.7566388899999996</v>
      </c>
      <c r="C911" s="71">
        <v>2570</v>
      </c>
      <c r="D911" s="56">
        <v>21206500</v>
      </c>
      <c r="E911" s="56"/>
      <c r="F911" s="193" t="s">
        <v>1477</v>
      </c>
      <c r="G911" s="82" t="s">
        <v>90</v>
      </c>
      <c r="H911" s="82" t="s">
        <v>89</v>
      </c>
      <c r="I911" s="129" t="s">
        <v>1539</v>
      </c>
      <c r="J911" s="129" t="s">
        <v>1539</v>
      </c>
      <c r="K911" s="129" t="s">
        <v>1539</v>
      </c>
      <c r="L911" s="129" t="s">
        <v>1539</v>
      </c>
      <c r="M911" s="129" t="s">
        <v>1539</v>
      </c>
      <c r="N911" s="129" t="s">
        <v>1539</v>
      </c>
      <c r="O911" s="129" t="s">
        <v>1539</v>
      </c>
      <c r="P911" s="129" t="s">
        <v>1539</v>
      </c>
      <c r="Q911" s="129" t="s">
        <v>1539</v>
      </c>
      <c r="R911" s="129" t="s">
        <v>1539</v>
      </c>
      <c r="S911" s="129" t="s">
        <v>1539</v>
      </c>
      <c r="T911" s="129" t="s">
        <v>1539</v>
      </c>
      <c r="U911" s="129" t="s">
        <v>1539</v>
      </c>
      <c r="V911" s="129" t="s">
        <v>1539</v>
      </c>
      <c r="W911" s="129" t="s">
        <v>1539</v>
      </c>
      <c r="X911" s="129" t="s">
        <v>1539</v>
      </c>
      <c r="Y911" s="129" t="s">
        <v>1539</v>
      </c>
      <c r="Z911" s="129" t="s">
        <v>1539</v>
      </c>
      <c r="AA911" s="129" t="s">
        <v>1539</v>
      </c>
      <c r="AB911" s="129" t="s">
        <v>1539</v>
      </c>
      <c r="AC911" s="129" t="s">
        <v>1539</v>
      </c>
      <c r="AD911" s="129" t="s">
        <v>1539</v>
      </c>
      <c r="AE911" s="129" t="s">
        <v>1539</v>
      </c>
      <c r="AF911" s="129" t="s">
        <v>1539</v>
      </c>
      <c r="AG911" s="129" t="s">
        <v>1539</v>
      </c>
      <c r="AH911" s="129" t="s">
        <v>1539</v>
      </c>
      <c r="AI911" s="129" t="s">
        <v>1539</v>
      </c>
      <c r="AJ911" s="129" t="s">
        <v>1539</v>
      </c>
      <c r="AK911" s="129" t="s">
        <v>1539</v>
      </c>
      <c r="AL911" s="129" t="s">
        <v>1539</v>
      </c>
      <c r="AM911" s="129"/>
      <c r="AN911" s="130"/>
      <c r="AO911" s="131"/>
      <c r="AQ911" s="132"/>
      <c r="AR911" s="99"/>
      <c r="AS911" s="133"/>
      <c r="AT911" s="134"/>
      <c r="AU911" s="135" t="s">
        <v>1539</v>
      </c>
      <c r="AV911" s="136"/>
      <c r="AW911" s="140"/>
      <c r="AX911" s="129" t="s">
        <v>1539</v>
      </c>
      <c r="AY911" s="129" t="s">
        <v>1539</v>
      </c>
      <c r="AZ911" s="129" t="s">
        <v>1539</v>
      </c>
      <c r="BA911" s="129" t="s">
        <v>1539</v>
      </c>
      <c r="BB911" s="129" t="s">
        <v>1539</v>
      </c>
      <c r="BC911" s="129" t="s">
        <v>1539</v>
      </c>
      <c r="BD911" s="129" t="s">
        <v>1539</v>
      </c>
      <c r="BE911" s="129"/>
      <c r="BF911" s="129"/>
      <c r="BG911" s="129"/>
      <c r="BH911" s="129"/>
      <c r="BI911" s="129"/>
      <c r="BJ911" s="129"/>
      <c r="BK911" s="129"/>
      <c r="BL911" s="129"/>
      <c r="BM911" s="129"/>
      <c r="BN911" s="137"/>
      <c r="BO911" s="138"/>
      <c r="BP911" s="131"/>
      <c r="BQ911" s="99"/>
      <c r="BR911" s="139"/>
      <c r="BS911" s="132"/>
      <c r="BT911" s="99"/>
      <c r="BU911" s="134"/>
      <c r="BV911" s="135" t="s">
        <v>1539</v>
      </c>
      <c r="BW911" s="116"/>
      <c r="BY911" s="140" t="s">
        <v>1539</v>
      </c>
      <c r="BZ911" s="140" t="s">
        <v>1539</v>
      </c>
      <c r="CA911" s="140" t="s">
        <v>1539</v>
      </c>
      <c r="CB911" s="140" t="s">
        <v>1539</v>
      </c>
      <c r="CC911" s="140" t="s">
        <v>1539</v>
      </c>
      <c r="CD911" s="140" t="s">
        <v>1539</v>
      </c>
      <c r="CE911" s="140" t="s">
        <v>1539</v>
      </c>
      <c r="CF911" s="140" t="s">
        <v>1539</v>
      </c>
      <c r="CG911" s="140" t="s">
        <v>1539</v>
      </c>
      <c r="CH911" s="140" t="s">
        <v>1539</v>
      </c>
      <c r="CI911" s="140" t="s">
        <v>1539</v>
      </c>
      <c r="CJ911" s="140" t="s">
        <v>1539</v>
      </c>
      <c r="CL911" s="140"/>
      <c r="CM911" s="140"/>
      <c r="CN911" s="140"/>
      <c r="CO911" s="140"/>
      <c r="CP911" s="140"/>
      <c r="CQ911" s="140"/>
      <c r="CR911" s="140"/>
      <c r="CS911" s="140"/>
      <c r="CT911" s="140"/>
      <c r="CU911" s="140"/>
      <c r="CV911" s="140"/>
      <c r="CW911" s="140"/>
      <c r="CY911" s="105"/>
      <c r="CZ911" s="105"/>
      <c r="DA911" s="105"/>
      <c r="DB911" s="105"/>
      <c r="DC911" s="105"/>
      <c r="DD911" s="105"/>
      <c r="DE911" s="105"/>
      <c r="DF911" s="105"/>
      <c r="DG911" s="105"/>
      <c r="DH911" s="105"/>
      <c r="DI911" s="105"/>
      <c r="DJ911" s="105"/>
    </row>
    <row r="912" spans="1:114" ht="15" customHeight="1" x14ac:dyDescent="0.25">
      <c r="A912" s="70">
        <v>-74.049722220000007</v>
      </c>
      <c r="B912" s="70">
        <v>4.7986388900000003</v>
      </c>
      <c r="C912" s="71">
        <v>2570</v>
      </c>
      <c r="D912" s="56">
        <v>21206260</v>
      </c>
      <c r="E912" s="56"/>
      <c r="F912" s="193" t="s">
        <v>1478</v>
      </c>
      <c r="G912" s="82" t="s">
        <v>90</v>
      </c>
      <c r="H912" s="82" t="s">
        <v>89</v>
      </c>
      <c r="I912" s="129" t="s">
        <v>1539</v>
      </c>
      <c r="J912" s="129" t="s">
        <v>1539</v>
      </c>
      <c r="K912" s="129">
        <v>23.2</v>
      </c>
      <c r="L912" s="129">
        <v>23</v>
      </c>
      <c r="M912" s="129">
        <v>21.4</v>
      </c>
      <c r="N912" s="129">
        <v>19</v>
      </c>
      <c r="O912" s="129">
        <v>22.8</v>
      </c>
      <c r="P912" s="129" t="s">
        <v>1539</v>
      </c>
      <c r="Q912" s="129" t="s">
        <v>1539</v>
      </c>
      <c r="R912" s="129">
        <v>19.600000000000001</v>
      </c>
      <c r="S912" s="129">
        <v>22</v>
      </c>
      <c r="T912" s="129">
        <v>21.6</v>
      </c>
      <c r="U912" s="129">
        <v>20.8</v>
      </c>
      <c r="V912" s="129" t="s">
        <v>1539</v>
      </c>
      <c r="W912" s="129" t="s">
        <v>1539</v>
      </c>
      <c r="X912" s="129" t="s">
        <v>1539</v>
      </c>
      <c r="Y912" s="129">
        <v>23.2</v>
      </c>
      <c r="Z912" s="129">
        <v>24</v>
      </c>
      <c r="AA912" s="129">
        <v>21</v>
      </c>
      <c r="AB912" s="129">
        <v>21.6</v>
      </c>
      <c r="AC912" s="129">
        <v>22.6</v>
      </c>
      <c r="AD912" s="129" t="s">
        <v>1539</v>
      </c>
      <c r="AE912" s="129">
        <v>22.8</v>
      </c>
      <c r="AF912" s="129">
        <v>19.399999999999999</v>
      </c>
      <c r="AG912" s="129">
        <v>19.2</v>
      </c>
      <c r="AH912" s="129">
        <v>19.399999999999999</v>
      </c>
      <c r="AI912" s="129">
        <v>21</v>
      </c>
      <c r="AJ912" s="129" t="s">
        <v>1539</v>
      </c>
      <c r="AK912" s="129" t="s">
        <v>1539</v>
      </c>
      <c r="AL912" s="129" t="s">
        <v>1539</v>
      </c>
      <c r="AM912" s="129"/>
      <c r="AN912" s="130">
        <f>+LOOKUP(1000,I912:AM912)</f>
        <v>21</v>
      </c>
      <c r="AO912" s="131"/>
      <c r="AQ912" s="132"/>
      <c r="AR912" s="99"/>
      <c r="AS912" s="133"/>
      <c r="AT912" s="134">
        <f>+MAX(I912:AM912)</f>
        <v>24</v>
      </c>
      <c r="AU912" s="135">
        <v>24</v>
      </c>
      <c r="AV912" s="136">
        <f>+AT912-AU912</f>
        <v>0</v>
      </c>
      <c r="AW912" s="140"/>
      <c r="AX912" s="129">
        <v>21.6</v>
      </c>
      <c r="AY912" s="129">
        <v>21.4</v>
      </c>
      <c r="AZ912" s="129">
        <v>21</v>
      </c>
      <c r="BA912" s="129">
        <v>20.8</v>
      </c>
      <c r="BB912" s="129">
        <v>19.8</v>
      </c>
      <c r="BC912" s="129" t="s">
        <v>1539</v>
      </c>
      <c r="BD912" s="129" t="s">
        <v>1539</v>
      </c>
      <c r="BE912" s="129"/>
      <c r="BF912" s="129"/>
      <c r="BG912" s="129"/>
      <c r="BH912" s="129"/>
      <c r="BI912" s="129"/>
      <c r="BJ912" s="129"/>
      <c r="BK912" s="129"/>
      <c r="BL912" s="129"/>
      <c r="BM912" s="129"/>
      <c r="BN912" s="137">
        <f>+LOOKUP(1000,AX912:BM912)</f>
        <v>19.8</v>
      </c>
      <c r="BO912" s="138"/>
      <c r="BP912" s="131"/>
      <c r="BQ912" s="99">
        <f>+BN912-BP912</f>
        <v>19.8</v>
      </c>
      <c r="BR912" s="139"/>
      <c r="BS912" s="132">
        <f>+AVERAGE(AX912:BM912)</f>
        <v>20.919999999999998</v>
      </c>
      <c r="BT912" s="99">
        <f>+BS912-BP912</f>
        <v>20.919999999999998</v>
      </c>
      <c r="BU912" s="134">
        <f>+MAX(AX912:BM912)</f>
        <v>21.6</v>
      </c>
      <c r="BV912" s="135">
        <v>24.5</v>
      </c>
      <c r="BW912" s="116">
        <f>+BU912-BV912</f>
        <v>-2.8999999999999986</v>
      </c>
      <c r="BY912" s="140">
        <v>25.4</v>
      </c>
      <c r="BZ912" s="140">
        <v>25.8</v>
      </c>
      <c r="CA912" s="140">
        <v>25</v>
      </c>
      <c r="CB912" s="140">
        <v>26</v>
      </c>
      <c r="CC912" s="140">
        <v>24.8</v>
      </c>
      <c r="CD912" s="140">
        <v>22.6</v>
      </c>
      <c r="CE912" s="140">
        <v>23.4</v>
      </c>
      <c r="CF912" s="140">
        <v>23.8</v>
      </c>
      <c r="CG912" s="140">
        <v>24.4</v>
      </c>
      <c r="CH912" s="140">
        <v>24</v>
      </c>
      <c r="CI912" s="140">
        <v>24</v>
      </c>
      <c r="CJ912" s="140">
        <v>24.5</v>
      </c>
      <c r="CL912" s="140">
        <v>22.222222222222221</v>
      </c>
      <c r="CM912" s="140">
        <v>22.9</v>
      </c>
      <c r="CN912" s="140">
        <v>22.93684210526316</v>
      </c>
      <c r="CO912" s="140">
        <v>21.7157894736842</v>
      </c>
      <c r="CP912" s="140">
        <v>21.666666666666671</v>
      </c>
      <c r="CQ912" s="140">
        <v>20.655555555555551</v>
      </c>
      <c r="CR912" s="140">
        <v>20.68947368421053</v>
      </c>
      <c r="CS912" s="140">
        <v>20.910526315789468</v>
      </c>
      <c r="CT912" s="140">
        <v>21.115789473684199</v>
      </c>
      <c r="CU912" s="140">
        <v>21.594736842105259</v>
      </c>
      <c r="CV912" s="140">
        <v>21.568421052631582</v>
      </c>
      <c r="CW912" s="140">
        <v>22.2</v>
      </c>
      <c r="CY912" s="105">
        <v>20.233333333333331</v>
      </c>
      <c r="CZ912" s="105">
        <v>20.405555555555559</v>
      </c>
      <c r="DA912" s="105">
        <v>20.100000000000001</v>
      </c>
      <c r="DB912" s="105">
        <v>19.522222222222229</v>
      </c>
      <c r="DC912" s="105">
        <v>19.347058823529409</v>
      </c>
      <c r="DD912" s="105">
        <v>18.876470588235289</v>
      </c>
      <c r="DE912" s="105">
        <v>18.74444444444444</v>
      </c>
      <c r="DF912" s="105">
        <v>18.888888888888889</v>
      </c>
      <c r="DG912" s="105">
        <v>19.13333333333334</v>
      </c>
      <c r="DH912" s="105">
        <v>19.277777777777779</v>
      </c>
      <c r="DI912" s="105">
        <v>19.43333333333333</v>
      </c>
      <c r="DJ912" s="105">
        <v>19.920000000000002</v>
      </c>
    </row>
    <row r="913" spans="1:114" ht="15" customHeight="1" x14ac:dyDescent="0.25">
      <c r="A913" s="70">
        <v>-74.329916670000003</v>
      </c>
      <c r="B913" s="70">
        <v>4.38797222</v>
      </c>
      <c r="C913" s="71">
        <v>1900</v>
      </c>
      <c r="D913" s="56">
        <v>21190310</v>
      </c>
      <c r="E913" s="56"/>
      <c r="F913" s="193" t="s">
        <v>1479</v>
      </c>
      <c r="G913" s="82" t="s">
        <v>133</v>
      </c>
      <c r="H913" s="82" t="s">
        <v>1413</v>
      </c>
      <c r="I913" s="129" t="s">
        <v>1539</v>
      </c>
      <c r="J913" s="129" t="s">
        <v>1539</v>
      </c>
      <c r="K913" s="129" t="s">
        <v>1539</v>
      </c>
      <c r="L913" s="129" t="s">
        <v>1539</v>
      </c>
      <c r="M913" s="129" t="s">
        <v>1539</v>
      </c>
      <c r="N913" s="129" t="s">
        <v>1539</v>
      </c>
      <c r="O913" s="129" t="s">
        <v>1539</v>
      </c>
      <c r="P913" s="129" t="s">
        <v>1539</v>
      </c>
      <c r="Q913" s="129" t="s">
        <v>1539</v>
      </c>
      <c r="R913" s="129" t="s">
        <v>1539</v>
      </c>
      <c r="S913" s="129" t="s">
        <v>1539</v>
      </c>
      <c r="T913" s="129" t="s">
        <v>1539</v>
      </c>
      <c r="U913" s="129" t="s">
        <v>1539</v>
      </c>
      <c r="V913" s="129" t="s">
        <v>1539</v>
      </c>
      <c r="W913" s="129" t="s">
        <v>1539</v>
      </c>
      <c r="X913" s="129" t="s">
        <v>1539</v>
      </c>
      <c r="Y913" s="129" t="s">
        <v>1539</v>
      </c>
      <c r="Z913" s="129" t="s">
        <v>1539</v>
      </c>
      <c r="AA913" s="129" t="s">
        <v>1539</v>
      </c>
      <c r="AB913" s="129" t="s">
        <v>1539</v>
      </c>
      <c r="AC913" s="129" t="s">
        <v>1539</v>
      </c>
      <c r="AD913" s="129" t="s">
        <v>1539</v>
      </c>
      <c r="AE913" s="129" t="s">
        <v>1539</v>
      </c>
      <c r="AF913" s="129" t="s">
        <v>1539</v>
      </c>
      <c r="AG913" s="129" t="s">
        <v>1539</v>
      </c>
      <c r="AH913" s="129" t="s">
        <v>1539</v>
      </c>
      <c r="AI913" s="129" t="s">
        <v>1539</v>
      </c>
      <c r="AJ913" s="129" t="s">
        <v>1539</v>
      </c>
      <c r="AK913" s="129" t="s">
        <v>1539</v>
      </c>
      <c r="AL913" s="129" t="s">
        <v>1539</v>
      </c>
      <c r="AM913" s="129"/>
      <c r="AN913" s="130"/>
      <c r="AO913" s="131"/>
      <c r="AQ913" s="132"/>
      <c r="AR913" s="99"/>
      <c r="AS913" s="133"/>
      <c r="AT913" s="134"/>
      <c r="AU913" s="135" t="s">
        <v>1539</v>
      </c>
      <c r="AV913" s="136"/>
      <c r="AW913" s="140"/>
      <c r="AX913" s="129" t="s">
        <v>1539</v>
      </c>
      <c r="AY913" s="129" t="s">
        <v>1539</v>
      </c>
      <c r="AZ913" s="129" t="s">
        <v>1539</v>
      </c>
      <c r="BA913" s="129" t="s">
        <v>1539</v>
      </c>
      <c r="BB913" s="129" t="s">
        <v>1539</v>
      </c>
      <c r="BC913" s="129" t="s">
        <v>1539</v>
      </c>
      <c r="BD913" s="129" t="s">
        <v>1539</v>
      </c>
      <c r="BE913" s="129"/>
      <c r="BF913" s="129"/>
      <c r="BG913" s="129"/>
      <c r="BH913" s="129"/>
      <c r="BI913" s="129"/>
      <c r="BJ913" s="129"/>
      <c r="BK913" s="129"/>
      <c r="BL913" s="129"/>
      <c r="BM913" s="129"/>
      <c r="BN913" s="137"/>
      <c r="BO913" s="138"/>
      <c r="BP913" s="131"/>
      <c r="BQ913" s="99"/>
      <c r="BR913" s="139"/>
      <c r="BS913" s="132"/>
      <c r="BT913" s="99"/>
      <c r="BU913" s="134"/>
      <c r="BV913" s="135" t="s">
        <v>1539</v>
      </c>
      <c r="BW913" s="116"/>
      <c r="BY913" s="140" t="s">
        <v>1539</v>
      </c>
      <c r="BZ913" s="140" t="s">
        <v>1539</v>
      </c>
      <c r="CA913" s="140" t="s">
        <v>1539</v>
      </c>
      <c r="CB913" s="140" t="s">
        <v>1539</v>
      </c>
      <c r="CC913" s="140" t="s">
        <v>1539</v>
      </c>
      <c r="CD913" s="140" t="s">
        <v>1539</v>
      </c>
      <c r="CE913" s="140" t="s">
        <v>1539</v>
      </c>
      <c r="CF913" s="140" t="s">
        <v>1539</v>
      </c>
      <c r="CG913" s="140" t="s">
        <v>1539</v>
      </c>
      <c r="CH913" s="140" t="s">
        <v>1539</v>
      </c>
      <c r="CI913" s="140" t="s">
        <v>1539</v>
      </c>
      <c r="CJ913" s="140" t="s">
        <v>1539</v>
      </c>
      <c r="CL913" s="140"/>
      <c r="CM913" s="140"/>
      <c r="CN913" s="140"/>
      <c r="CO913" s="140"/>
      <c r="CP913" s="140"/>
      <c r="CQ913" s="140"/>
      <c r="CR913" s="140"/>
      <c r="CS913" s="140"/>
      <c r="CT913" s="140"/>
      <c r="CU913" s="140"/>
      <c r="CV913" s="140"/>
      <c r="CW913" s="140"/>
      <c r="CY913" s="105"/>
      <c r="CZ913" s="105"/>
      <c r="DA913" s="105"/>
      <c r="DB913" s="105"/>
      <c r="DC913" s="105"/>
      <c r="DD913" s="105"/>
      <c r="DE913" s="105"/>
      <c r="DF913" s="105"/>
      <c r="DG913" s="105"/>
      <c r="DH913" s="105"/>
      <c r="DI913" s="105"/>
      <c r="DJ913" s="105"/>
    </row>
    <row r="914" spans="1:114" ht="15" customHeight="1" x14ac:dyDescent="0.25">
      <c r="A914" s="70">
        <v>-74.253333330000004</v>
      </c>
      <c r="B914" s="70">
        <v>4.7171111100000003</v>
      </c>
      <c r="C914" s="71">
        <v>2575</v>
      </c>
      <c r="D914" s="56">
        <v>21206060</v>
      </c>
      <c r="E914" s="56"/>
      <c r="F914" s="193" t="s">
        <v>1480</v>
      </c>
      <c r="G914" s="82" t="s">
        <v>133</v>
      </c>
      <c r="H914" s="82" t="s">
        <v>1467</v>
      </c>
      <c r="I914" s="129" t="s">
        <v>1539</v>
      </c>
      <c r="J914" s="129" t="s">
        <v>1539</v>
      </c>
      <c r="K914" s="129" t="s">
        <v>1539</v>
      </c>
      <c r="L914" s="129" t="s">
        <v>1539</v>
      </c>
      <c r="M914" s="129" t="s">
        <v>1539</v>
      </c>
      <c r="N914" s="129" t="s">
        <v>1539</v>
      </c>
      <c r="O914" s="129" t="s">
        <v>1539</v>
      </c>
      <c r="P914" s="129" t="s">
        <v>1539</v>
      </c>
      <c r="Q914" s="129" t="s">
        <v>1539</v>
      </c>
      <c r="R914" s="129" t="s">
        <v>1539</v>
      </c>
      <c r="S914" s="129" t="s">
        <v>1539</v>
      </c>
      <c r="T914" s="129" t="s">
        <v>1539</v>
      </c>
      <c r="U914" s="129" t="s">
        <v>1539</v>
      </c>
      <c r="V914" s="129" t="s">
        <v>1539</v>
      </c>
      <c r="W914" s="129" t="s">
        <v>1539</v>
      </c>
      <c r="X914" s="129" t="s">
        <v>1539</v>
      </c>
      <c r="Y914" s="129" t="s">
        <v>1539</v>
      </c>
      <c r="Z914" s="129" t="s">
        <v>1539</v>
      </c>
      <c r="AA914" s="129" t="s">
        <v>1539</v>
      </c>
      <c r="AB914" s="129" t="s">
        <v>1539</v>
      </c>
      <c r="AC914" s="129" t="s">
        <v>1539</v>
      </c>
      <c r="AD914" s="129" t="s">
        <v>1539</v>
      </c>
      <c r="AE914" s="129" t="s">
        <v>1539</v>
      </c>
      <c r="AF914" s="129" t="s">
        <v>1539</v>
      </c>
      <c r="AG914" s="129" t="s">
        <v>1539</v>
      </c>
      <c r="AH914" s="129" t="s">
        <v>1539</v>
      </c>
      <c r="AI914" s="129" t="s">
        <v>1539</v>
      </c>
      <c r="AJ914" s="129" t="s">
        <v>1539</v>
      </c>
      <c r="AK914" s="129" t="s">
        <v>1539</v>
      </c>
      <c r="AL914" s="129" t="s">
        <v>1539</v>
      </c>
      <c r="AM914" s="129"/>
      <c r="AN914" s="130"/>
      <c r="AO914" s="131"/>
      <c r="AQ914" s="132"/>
      <c r="AR914" s="99"/>
      <c r="AS914" s="133"/>
      <c r="AT914" s="134"/>
      <c r="AU914" s="135" t="s">
        <v>1539</v>
      </c>
      <c r="AV914" s="136"/>
      <c r="AW914" s="140"/>
      <c r="AX914" s="129" t="s">
        <v>1539</v>
      </c>
      <c r="AY914" s="129" t="s">
        <v>1539</v>
      </c>
      <c r="AZ914" s="129" t="s">
        <v>1539</v>
      </c>
      <c r="BA914" s="129" t="s">
        <v>1539</v>
      </c>
      <c r="BB914" s="129" t="s">
        <v>1539</v>
      </c>
      <c r="BC914" s="129" t="s">
        <v>1539</v>
      </c>
      <c r="BD914" s="129" t="s">
        <v>1539</v>
      </c>
      <c r="BE914" s="129"/>
      <c r="BF914" s="129"/>
      <c r="BG914" s="129"/>
      <c r="BH914" s="129"/>
      <c r="BI914" s="129"/>
      <c r="BJ914" s="129"/>
      <c r="BK914" s="129"/>
      <c r="BL914" s="129"/>
      <c r="BM914" s="129"/>
      <c r="BN914" s="137"/>
      <c r="BO914" s="138"/>
      <c r="BP914" s="131"/>
      <c r="BQ914" s="99"/>
      <c r="BR914" s="139"/>
      <c r="BS914" s="132"/>
      <c r="BT914" s="99"/>
      <c r="BU914" s="134"/>
      <c r="BV914" s="135" t="s">
        <v>1539</v>
      </c>
      <c r="BW914" s="116"/>
      <c r="BY914" s="140" t="s">
        <v>1539</v>
      </c>
      <c r="BZ914" s="140" t="s">
        <v>1539</v>
      </c>
      <c r="CA914" s="140" t="s">
        <v>1539</v>
      </c>
      <c r="CB914" s="140" t="s">
        <v>1539</v>
      </c>
      <c r="CC914" s="140" t="s">
        <v>1539</v>
      </c>
      <c r="CD914" s="140" t="s">
        <v>1539</v>
      </c>
      <c r="CE914" s="140" t="s">
        <v>1539</v>
      </c>
      <c r="CF914" s="140" t="s">
        <v>1539</v>
      </c>
      <c r="CG914" s="140" t="s">
        <v>1539</v>
      </c>
      <c r="CH914" s="140" t="s">
        <v>1539</v>
      </c>
      <c r="CI914" s="140" t="s">
        <v>1539</v>
      </c>
      <c r="CJ914" s="140" t="s">
        <v>1539</v>
      </c>
      <c r="CL914" s="140"/>
      <c r="CM914" s="140"/>
      <c r="CN914" s="140"/>
      <c r="CO914" s="140"/>
      <c r="CP914" s="140"/>
      <c r="CQ914" s="140"/>
      <c r="CR914" s="140"/>
      <c r="CS914" s="140"/>
      <c r="CT914" s="140"/>
      <c r="CU914" s="140"/>
      <c r="CV914" s="140"/>
      <c r="CW914" s="140"/>
      <c r="CY914" s="105"/>
      <c r="CZ914" s="105"/>
      <c r="DA914" s="105"/>
      <c r="DB914" s="105"/>
      <c r="DC914" s="105"/>
      <c r="DD914" s="105"/>
      <c r="DE914" s="105"/>
      <c r="DF914" s="105"/>
      <c r="DG914" s="105"/>
      <c r="DH914" s="105"/>
      <c r="DI914" s="105"/>
      <c r="DJ914" s="105"/>
    </row>
    <row r="915" spans="1:114" ht="15" customHeight="1" x14ac:dyDescent="0.25">
      <c r="A915" s="70">
        <v>-74.134777779999993</v>
      </c>
      <c r="B915" s="70">
        <v>4.6611111100000002</v>
      </c>
      <c r="C915" s="71">
        <v>2580</v>
      </c>
      <c r="D915" s="56">
        <v>21206560</v>
      </c>
      <c r="E915" s="56"/>
      <c r="F915" s="193" t="s">
        <v>1481</v>
      </c>
      <c r="G915" s="82" t="s">
        <v>90</v>
      </c>
      <c r="H915" s="82" t="s">
        <v>89</v>
      </c>
      <c r="I915" s="129" t="s">
        <v>1539</v>
      </c>
      <c r="J915" s="129" t="s">
        <v>1539</v>
      </c>
      <c r="K915" s="129" t="s">
        <v>1539</v>
      </c>
      <c r="L915" s="129">
        <v>20.399999999999999</v>
      </c>
      <c r="M915" s="129">
        <v>20</v>
      </c>
      <c r="N915" s="129">
        <v>19.600000000000001</v>
      </c>
      <c r="O915" s="129" t="s">
        <v>1539</v>
      </c>
      <c r="P915" s="129" t="s">
        <v>1539</v>
      </c>
      <c r="Q915" s="129" t="s">
        <v>1539</v>
      </c>
      <c r="R915" s="129">
        <v>19.8</v>
      </c>
      <c r="S915" s="129">
        <v>20.2</v>
      </c>
      <c r="T915" s="129">
        <v>21.4</v>
      </c>
      <c r="U915" s="129">
        <v>21.6</v>
      </c>
      <c r="V915" s="129" t="s">
        <v>1539</v>
      </c>
      <c r="W915" s="129" t="s">
        <v>1539</v>
      </c>
      <c r="X915" s="129" t="s">
        <v>1539</v>
      </c>
      <c r="Y915" s="129">
        <v>21.2</v>
      </c>
      <c r="Z915" s="129">
        <v>21.6</v>
      </c>
      <c r="AA915" s="129">
        <v>21.4</v>
      </c>
      <c r="AB915" s="129">
        <v>19.600000000000001</v>
      </c>
      <c r="AC915" s="129" t="s">
        <v>1539</v>
      </c>
      <c r="AD915" s="129" t="s">
        <v>1539</v>
      </c>
      <c r="AE915" s="129" t="s">
        <v>1539</v>
      </c>
      <c r="AF915" s="129">
        <v>19.399999999999999</v>
      </c>
      <c r="AG915" s="129">
        <v>20.8</v>
      </c>
      <c r="AH915" s="129">
        <v>20.2</v>
      </c>
      <c r="AI915" s="129">
        <v>21.8</v>
      </c>
      <c r="AJ915" s="129" t="s">
        <v>1539</v>
      </c>
      <c r="AK915" s="129" t="s">
        <v>1539</v>
      </c>
      <c r="AL915" s="129" t="s">
        <v>1539</v>
      </c>
      <c r="AM915" s="129"/>
      <c r="AN915" s="130">
        <f>+LOOKUP(1000,I915:AM915)</f>
        <v>21.8</v>
      </c>
      <c r="AO915" s="131"/>
      <c r="AQ915" s="132"/>
      <c r="AR915" s="99"/>
      <c r="AS915" s="133"/>
      <c r="AT915" s="134">
        <f>+MAX(I915:AM915)</f>
        <v>21.8</v>
      </c>
      <c r="AU915" s="135" t="s">
        <v>1539</v>
      </c>
      <c r="AV915" s="136"/>
      <c r="AW915" s="140"/>
      <c r="AX915" s="129" t="s">
        <v>1539</v>
      </c>
      <c r="AY915" s="129" t="s">
        <v>1539</v>
      </c>
      <c r="AZ915" s="129" t="s">
        <v>1539</v>
      </c>
      <c r="BA915" s="129" t="s">
        <v>1539</v>
      </c>
      <c r="BB915" s="129" t="s">
        <v>1539</v>
      </c>
      <c r="BC915" s="129" t="s">
        <v>1539</v>
      </c>
      <c r="BD915" s="129" t="s">
        <v>1539</v>
      </c>
      <c r="BE915" s="129"/>
      <c r="BF915" s="129"/>
      <c r="BG915" s="129"/>
      <c r="BH915" s="129"/>
      <c r="BI915" s="129"/>
      <c r="BJ915" s="129"/>
      <c r="BK915" s="129"/>
      <c r="BL915" s="129"/>
      <c r="BM915" s="129"/>
      <c r="BN915" s="137"/>
      <c r="BO915" s="138"/>
      <c r="BP915" s="131"/>
      <c r="BQ915" s="99"/>
      <c r="BR915" s="139"/>
      <c r="BS915" s="132"/>
      <c r="BT915" s="99"/>
      <c r="BU915" s="134"/>
      <c r="BV915" s="135" t="s">
        <v>1539</v>
      </c>
      <c r="BW915" s="116"/>
      <c r="BY915" s="140" t="s">
        <v>1539</v>
      </c>
      <c r="BZ915" s="140" t="s">
        <v>1539</v>
      </c>
      <c r="CA915" s="140" t="s">
        <v>1539</v>
      </c>
      <c r="CB915" s="140" t="s">
        <v>1539</v>
      </c>
      <c r="CC915" s="140" t="s">
        <v>1539</v>
      </c>
      <c r="CD915" s="140" t="s">
        <v>1539</v>
      </c>
      <c r="CE915" s="140" t="s">
        <v>1539</v>
      </c>
      <c r="CF915" s="140" t="s">
        <v>1539</v>
      </c>
      <c r="CG915" s="140" t="s">
        <v>1539</v>
      </c>
      <c r="CH915" s="140" t="s">
        <v>1539</v>
      </c>
      <c r="CI915" s="140" t="s">
        <v>1539</v>
      </c>
      <c r="CJ915" s="140" t="s">
        <v>1539</v>
      </c>
      <c r="CL915" s="140"/>
      <c r="CM915" s="140"/>
      <c r="CN915" s="140"/>
      <c r="CO915" s="140"/>
      <c r="CP915" s="140"/>
      <c r="CQ915" s="140"/>
      <c r="CR915" s="140"/>
      <c r="CS915" s="140"/>
      <c r="CT915" s="140"/>
      <c r="CU915" s="140"/>
      <c r="CV915" s="140"/>
      <c r="CW915" s="140"/>
      <c r="CY915" s="105"/>
      <c r="CZ915" s="105"/>
      <c r="DA915" s="105"/>
      <c r="DB915" s="105"/>
      <c r="DC915" s="105"/>
      <c r="DD915" s="105"/>
      <c r="DE915" s="105"/>
      <c r="DF915" s="105"/>
      <c r="DG915" s="105"/>
      <c r="DH915" s="105"/>
      <c r="DI915" s="105"/>
      <c r="DJ915" s="105"/>
    </row>
    <row r="916" spans="1:114" ht="15" customHeight="1" x14ac:dyDescent="0.25">
      <c r="A916" s="70">
        <v>-73.981416670000002</v>
      </c>
      <c r="B916" s="70">
        <v>4.5754166700000001</v>
      </c>
      <c r="C916" s="71">
        <v>3195</v>
      </c>
      <c r="D916" s="56">
        <v>35025060</v>
      </c>
      <c r="E916" s="56"/>
      <c r="F916" s="193" t="s">
        <v>1482</v>
      </c>
      <c r="G916" s="81" t="s">
        <v>133</v>
      </c>
      <c r="H916" s="73" t="s">
        <v>1385</v>
      </c>
      <c r="I916" s="129" t="s">
        <v>1539</v>
      </c>
      <c r="J916" s="129" t="s">
        <v>1539</v>
      </c>
      <c r="K916" s="129" t="s">
        <v>1539</v>
      </c>
      <c r="L916" s="129" t="s">
        <v>1539</v>
      </c>
      <c r="M916" s="129" t="s">
        <v>1539</v>
      </c>
      <c r="N916" s="129" t="s">
        <v>1539</v>
      </c>
      <c r="O916" s="129" t="s">
        <v>1539</v>
      </c>
      <c r="P916" s="129" t="s">
        <v>1539</v>
      </c>
      <c r="Q916" s="129">
        <v>15.6</v>
      </c>
      <c r="R916" s="129">
        <v>12</v>
      </c>
      <c r="S916" s="129">
        <v>14.8</v>
      </c>
      <c r="T916" s="129">
        <v>14.6</v>
      </c>
      <c r="U916" s="129">
        <v>11.8</v>
      </c>
      <c r="V916" s="129">
        <v>13</v>
      </c>
      <c r="W916" s="129">
        <v>12</v>
      </c>
      <c r="X916" s="129">
        <v>12.6</v>
      </c>
      <c r="Y916" s="129">
        <v>14.2</v>
      </c>
      <c r="Z916" s="129">
        <v>13.4</v>
      </c>
      <c r="AA916" s="129">
        <v>13</v>
      </c>
      <c r="AB916" s="129">
        <v>13</v>
      </c>
      <c r="AC916" s="129">
        <v>15</v>
      </c>
      <c r="AD916" s="129">
        <v>14.4</v>
      </c>
      <c r="AE916" s="129">
        <v>14.6</v>
      </c>
      <c r="AF916" s="129">
        <v>13.8</v>
      </c>
      <c r="AG916" s="129">
        <v>12</v>
      </c>
      <c r="AH916" s="129">
        <v>12.6</v>
      </c>
      <c r="AI916" s="129">
        <v>13.4</v>
      </c>
      <c r="AJ916" s="129">
        <v>13</v>
      </c>
      <c r="AK916" s="129">
        <v>14.2</v>
      </c>
      <c r="AL916" s="129">
        <v>13</v>
      </c>
      <c r="AM916" s="129"/>
      <c r="AN916" s="130">
        <f>+LOOKUP(1000,I916:AM916)</f>
        <v>13</v>
      </c>
      <c r="AO916" s="131"/>
      <c r="AQ916" s="132"/>
      <c r="AR916" s="99"/>
      <c r="AS916" s="133"/>
      <c r="AT916" s="134">
        <f>+MAX(I916:AM916)</f>
        <v>15.6</v>
      </c>
      <c r="AU916" s="135" t="s">
        <v>1539</v>
      </c>
      <c r="AV916" s="136"/>
      <c r="AW916" s="140"/>
      <c r="AX916" s="129">
        <v>14.2</v>
      </c>
      <c r="AY916" s="129">
        <v>14.8</v>
      </c>
      <c r="AZ916" s="129">
        <v>15.4</v>
      </c>
      <c r="BA916" s="129">
        <v>15</v>
      </c>
      <c r="BB916" s="129">
        <v>12</v>
      </c>
      <c r="BC916" s="129">
        <v>12.8</v>
      </c>
      <c r="BD916" s="129">
        <v>13.6</v>
      </c>
      <c r="BE916" s="129"/>
      <c r="BF916" s="129"/>
      <c r="BG916" s="129"/>
      <c r="BH916" s="129"/>
      <c r="BI916" s="129"/>
      <c r="BJ916" s="129"/>
      <c r="BK916" s="129"/>
      <c r="BL916" s="129"/>
      <c r="BM916" s="129"/>
      <c r="BN916" s="137">
        <f>+LOOKUP(1000,AX916:BM916)</f>
        <v>13.6</v>
      </c>
      <c r="BO916" s="138"/>
      <c r="BP916" s="131"/>
      <c r="BQ916" s="99"/>
      <c r="BR916" s="139"/>
      <c r="BS916" s="132"/>
      <c r="BT916" s="99"/>
      <c r="BU916" s="134">
        <f>+MAX(AX916:BM916)</f>
        <v>15.4</v>
      </c>
      <c r="BV916" s="135" t="s">
        <v>1539</v>
      </c>
      <c r="BW916" s="116"/>
      <c r="BY916" s="140" t="s">
        <v>1539</v>
      </c>
      <c r="BZ916" s="140" t="s">
        <v>1539</v>
      </c>
      <c r="CA916" s="140" t="s">
        <v>1539</v>
      </c>
      <c r="CB916" s="140" t="s">
        <v>1539</v>
      </c>
      <c r="CC916" s="140" t="s">
        <v>1539</v>
      </c>
      <c r="CD916" s="140" t="s">
        <v>1539</v>
      </c>
      <c r="CE916" s="140" t="s">
        <v>1539</v>
      </c>
      <c r="CF916" s="140" t="s">
        <v>1539</v>
      </c>
      <c r="CG916" s="140" t="s">
        <v>1539</v>
      </c>
      <c r="CH916" s="140" t="s">
        <v>1539</v>
      </c>
      <c r="CI916" s="140" t="s">
        <v>1539</v>
      </c>
      <c r="CJ916" s="140" t="s">
        <v>1539</v>
      </c>
      <c r="CL916" s="140">
        <v>14.01333333333333</v>
      </c>
      <c r="CM916" s="140">
        <v>13.58333333333333</v>
      </c>
      <c r="CN916" s="140">
        <v>13.76</v>
      </c>
      <c r="CO916" s="140">
        <v>13.48</v>
      </c>
      <c r="CP916" s="140">
        <v>13.27647058823529</v>
      </c>
      <c r="CQ916" s="140">
        <v>13.31176470588235</v>
      </c>
      <c r="CR916" s="140">
        <v>13.0235294117647</v>
      </c>
      <c r="CS916" s="140">
        <v>13.37333333333333</v>
      </c>
      <c r="CT916" s="140">
        <v>13.6</v>
      </c>
      <c r="CU916" s="140">
        <v>13.576470588235299</v>
      </c>
      <c r="CV916" s="140">
        <v>13.611764705882351</v>
      </c>
      <c r="CW916" s="140">
        <v>14.7125</v>
      </c>
      <c r="CY916" s="105">
        <v>12.96428571428571</v>
      </c>
      <c r="CZ916" s="105">
        <v>12.86363636363636</v>
      </c>
      <c r="DA916" s="105">
        <v>12.48571428571428</v>
      </c>
      <c r="DB916" s="105">
        <v>11.88571428571429</v>
      </c>
      <c r="DC916" s="105">
        <v>11.85</v>
      </c>
      <c r="DD916" s="105">
        <v>11.63125</v>
      </c>
      <c r="DE916" s="105">
        <v>11.418749999999999</v>
      </c>
      <c r="DF916" s="105">
        <v>11.473333333333329</v>
      </c>
      <c r="DG916" s="105">
        <v>12.08</v>
      </c>
      <c r="DH916" s="105">
        <v>12.19375</v>
      </c>
      <c r="DI916" s="105">
        <v>12.237500000000001</v>
      </c>
      <c r="DJ916" s="105">
        <v>12.668749999999999</v>
      </c>
    </row>
    <row r="917" spans="1:114" ht="15" customHeight="1" x14ac:dyDescent="0.25">
      <c r="A917" s="70">
        <v>-73.966666669999995</v>
      </c>
      <c r="B917" s="70">
        <v>4.8716388899999998</v>
      </c>
      <c r="C917" s="71">
        <v>2600</v>
      </c>
      <c r="D917" s="56">
        <v>21201250</v>
      </c>
      <c r="E917" s="56"/>
      <c r="F917" s="193" t="s">
        <v>1483</v>
      </c>
      <c r="G917" s="82" t="s">
        <v>133</v>
      </c>
      <c r="H917" s="82" t="s">
        <v>1469</v>
      </c>
      <c r="I917" s="129" t="s">
        <v>1539</v>
      </c>
      <c r="J917" s="129" t="s">
        <v>1539</v>
      </c>
      <c r="K917" s="129" t="s">
        <v>1539</v>
      </c>
      <c r="L917" s="129" t="s">
        <v>1539</v>
      </c>
      <c r="M917" s="129" t="s">
        <v>1539</v>
      </c>
      <c r="N917" s="129" t="s">
        <v>1539</v>
      </c>
      <c r="O917" s="129" t="s">
        <v>1539</v>
      </c>
      <c r="P917" s="129" t="s">
        <v>1539</v>
      </c>
      <c r="Q917" s="129" t="s">
        <v>1539</v>
      </c>
      <c r="R917" s="129" t="s">
        <v>1539</v>
      </c>
      <c r="S917" s="129" t="s">
        <v>1539</v>
      </c>
      <c r="T917" s="129" t="s">
        <v>1539</v>
      </c>
      <c r="U917" s="129" t="s">
        <v>1539</v>
      </c>
      <c r="V917" s="129" t="s">
        <v>1539</v>
      </c>
      <c r="W917" s="129" t="s">
        <v>1539</v>
      </c>
      <c r="X917" s="129" t="s">
        <v>1539</v>
      </c>
      <c r="Y917" s="129" t="s">
        <v>1539</v>
      </c>
      <c r="Z917" s="129" t="s">
        <v>1539</v>
      </c>
      <c r="AA917" s="129" t="s">
        <v>1539</v>
      </c>
      <c r="AB917" s="129" t="s">
        <v>1539</v>
      </c>
      <c r="AC917" s="129" t="s">
        <v>1539</v>
      </c>
      <c r="AD917" s="129" t="s">
        <v>1539</v>
      </c>
      <c r="AE917" s="129" t="s">
        <v>1539</v>
      </c>
      <c r="AF917" s="129" t="s">
        <v>1539</v>
      </c>
      <c r="AG917" s="129" t="s">
        <v>1539</v>
      </c>
      <c r="AH917" s="129" t="s">
        <v>1539</v>
      </c>
      <c r="AI917" s="129" t="s">
        <v>1539</v>
      </c>
      <c r="AJ917" s="129" t="s">
        <v>1539</v>
      </c>
      <c r="AK917" s="129" t="s">
        <v>1539</v>
      </c>
      <c r="AL917" s="129" t="s">
        <v>1539</v>
      </c>
      <c r="AM917" s="129"/>
      <c r="AN917" s="130"/>
      <c r="AO917" s="131"/>
      <c r="AQ917" s="132"/>
      <c r="AR917" s="99"/>
      <c r="AS917" s="133"/>
      <c r="AT917" s="134"/>
      <c r="AU917" s="135" t="s">
        <v>1539</v>
      </c>
      <c r="AV917" s="136"/>
      <c r="AW917" s="140"/>
      <c r="AX917" s="129" t="s">
        <v>1539</v>
      </c>
      <c r="AY917" s="129" t="s">
        <v>1539</v>
      </c>
      <c r="AZ917" s="129" t="s">
        <v>1539</v>
      </c>
      <c r="BA917" s="129" t="s">
        <v>1539</v>
      </c>
      <c r="BB917" s="129" t="s">
        <v>1539</v>
      </c>
      <c r="BC917" s="129" t="s">
        <v>1539</v>
      </c>
      <c r="BD917" s="129" t="s">
        <v>1539</v>
      </c>
      <c r="BE917" s="129"/>
      <c r="BF917" s="129"/>
      <c r="BG917" s="129"/>
      <c r="BH917" s="129"/>
      <c r="BI917" s="129"/>
      <c r="BJ917" s="129"/>
      <c r="BK917" s="129"/>
      <c r="BL917" s="129"/>
      <c r="BM917" s="129"/>
      <c r="BN917" s="137"/>
      <c r="BO917" s="138"/>
      <c r="BP917" s="131"/>
      <c r="BQ917" s="99"/>
      <c r="BR917" s="139"/>
      <c r="BS917" s="132"/>
      <c r="BT917" s="99"/>
      <c r="BU917" s="134"/>
      <c r="BV917" s="135" t="s">
        <v>1539</v>
      </c>
      <c r="BW917" s="116"/>
      <c r="BY917" s="140" t="s">
        <v>1539</v>
      </c>
      <c r="BZ917" s="140" t="s">
        <v>1539</v>
      </c>
      <c r="CA917" s="140" t="s">
        <v>1539</v>
      </c>
      <c r="CB917" s="140" t="s">
        <v>1539</v>
      </c>
      <c r="CC917" s="140" t="s">
        <v>1539</v>
      </c>
      <c r="CD917" s="140" t="s">
        <v>1539</v>
      </c>
      <c r="CE917" s="140" t="s">
        <v>1539</v>
      </c>
      <c r="CF917" s="140" t="s">
        <v>1539</v>
      </c>
      <c r="CG917" s="140" t="s">
        <v>1539</v>
      </c>
      <c r="CH917" s="140" t="s">
        <v>1539</v>
      </c>
      <c r="CI917" s="140" t="s">
        <v>1539</v>
      </c>
      <c r="CJ917" s="140" t="s">
        <v>1539</v>
      </c>
      <c r="CL917" s="140"/>
      <c r="CM917" s="140"/>
      <c r="CN917" s="140"/>
      <c r="CO917" s="140"/>
      <c r="CP917" s="140"/>
      <c r="CQ917" s="140"/>
      <c r="CR917" s="140"/>
      <c r="CS917" s="140"/>
      <c r="CT917" s="140"/>
      <c r="CU917" s="140"/>
      <c r="CV917" s="140"/>
      <c r="CW917" s="140"/>
      <c r="CY917" s="105"/>
      <c r="CZ917" s="105"/>
      <c r="DA917" s="105"/>
      <c r="DB917" s="105"/>
      <c r="DC917" s="105"/>
      <c r="DD917" s="105"/>
      <c r="DE917" s="105"/>
      <c r="DF917" s="105"/>
      <c r="DG917" s="105"/>
      <c r="DH917" s="105"/>
      <c r="DI917" s="105"/>
      <c r="DJ917" s="105"/>
    </row>
    <row r="918" spans="1:114" ht="15" customHeight="1" x14ac:dyDescent="0.25">
      <c r="A918" s="70">
        <v>-73.868111110000001</v>
      </c>
      <c r="B918" s="70">
        <v>4.8798611100000002</v>
      </c>
      <c r="C918" s="71">
        <v>2750</v>
      </c>
      <c r="D918" s="56">
        <v>21205700</v>
      </c>
      <c r="E918" s="56"/>
      <c r="F918" s="193" t="s">
        <v>1484</v>
      </c>
      <c r="G918" s="82" t="s">
        <v>133</v>
      </c>
      <c r="H918" s="82" t="s">
        <v>1485</v>
      </c>
      <c r="I918" s="129">
        <v>20.2</v>
      </c>
      <c r="J918" s="129">
        <v>18.399999999999999</v>
      </c>
      <c r="K918" s="129" t="s">
        <v>1539</v>
      </c>
      <c r="L918" s="129">
        <v>20.2</v>
      </c>
      <c r="M918" s="129">
        <v>18.8</v>
      </c>
      <c r="N918" s="129">
        <v>17.600000000000001</v>
      </c>
      <c r="O918" s="129">
        <v>19.8</v>
      </c>
      <c r="P918" s="129" t="s">
        <v>1539</v>
      </c>
      <c r="Q918" s="129">
        <v>18</v>
      </c>
      <c r="R918" s="129">
        <v>18.8</v>
      </c>
      <c r="S918" s="129">
        <v>20.8</v>
      </c>
      <c r="T918" s="129">
        <v>20.399999999999999</v>
      </c>
      <c r="U918" s="129">
        <v>17.399999999999999</v>
      </c>
      <c r="V918" s="129">
        <v>18.399999999999999</v>
      </c>
      <c r="W918" s="129">
        <v>19.8</v>
      </c>
      <c r="X918" s="129">
        <v>18.8</v>
      </c>
      <c r="Y918" s="129">
        <v>20.399999999999999</v>
      </c>
      <c r="Z918" s="129">
        <v>19.600000000000001</v>
      </c>
      <c r="AA918" s="129">
        <v>19</v>
      </c>
      <c r="AB918" s="129">
        <v>19.600000000000001</v>
      </c>
      <c r="AC918" s="129">
        <v>20</v>
      </c>
      <c r="AD918" s="129">
        <v>20</v>
      </c>
      <c r="AE918" s="129">
        <v>20.399999999999999</v>
      </c>
      <c r="AF918" s="129" t="s">
        <v>1539</v>
      </c>
      <c r="AG918" s="129">
        <v>18.399999999999999</v>
      </c>
      <c r="AH918" s="129">
        <v>20.2</v>
      </c>
      <c r="AI918" s="129">
        <v>20.2</v>
      </c>
      <c r="AJ918" s="129">
        <v>19.2</v>
      </c>
      <c r="AK918" s="129">
        <v>20.2</v>
      </c>
      <c r="AL918" s="129" t="s">
        <v>1539</v>
      </c>
      <c r="AM918" s="129"/>
      <c r="AN918" s="130">
        <f>+LOOKUP(1000,I918:AM918)</f>
        <v>20.2</v>
      </c>
      <c r="AO918" s="131"/>
      <c r="AQ918" s="132"/>
      <c r="AR918" s="99"/>
      <c r="AS918" s="133"/>
      <c r="AT918" s="134">
        <f>+MAX(I918:AM918)</f>
        <v>20.8</v>
      </c>
      <c r="AU918" s="135">
        <v>24</v>
      </c>
      <c r="AV918" s="136">
        <f>+AT918-AU918</f>
        <v>-3.1999999999999993</v>
      </c>
      <c r="AW918" s="140"/>
      <c r="AX918" s="129">
        <v>18.2</v>
      </c>
      <c r="AY918" s="129">
        <v>18.2</v>
      </c>
      <c r="AZ918" s="129">
        <v>20.2</v>
      </c>
      <c r="BA918" s="129">
        <v>18.8</v>
      </c>
      <c r="BB918" s="129">
        <v>15.2</v>
      </c>
      <c r="BC918" s="129">
        <v>20.2</v>
      </c>
      <c r="BD918" s="129">
        <v>21.8</v>
      </c>
      <c r="BE918" s="129"/>
      <c r="BF918" s="129"/>
      <c r="BG918" s="129"/>
      <c r="BH918" s="129"/>
      <c r="BI918" s="129"/>
      <c r="BJ918" s="129"/>
      <c r="BK918" s="129"/>
      <c r="BL918" s="129"/>
      <c r="BM918" s="129"/>
      <c r="BN918" s="137">
        <f>+LOOKUP(1000,AX918:BM918)</f>
        <v>21.8</v>
      </c>
      <c r="BO918" s="138"/>
      <c r="BP918" s="131"/>
      <c r="BQ918" s="99"/>
      <c r="BR918" s="139"/>
      <c r="BS918" s="132"/>
      <c r="BT918" s="99"/>
      <c r="BU918" s="134">
        <f>+MAX(AX918:BM918)</f>
        <v>21.8</v>
      </c>
      <c r="BV918" s="135">
        <v>25.2</v>
      </c>
      <c r="BW918" s="116">
        <f>+BU918-BV918</f>
        <v>-3.3999999999999986</v>
      </c>
      <c r="BY918" s="140">
        <v>25.6</v>
      </c>
      <c r="BZ918" s="140">
        <v>26.6</v>
      </c>
      <c r="CA918" s="140">
        <v>25.2</v>
      </c>
      <c r="CB918" s="140">
        <v>24.2</v>
      </c>
      <c r="CC918" s="140">
        <v>24</v>
      </c>
      <c r="CD918" s="140">
        <v>23</v>
      </c>
      <c r="CE918" s="140">
        <v>24.2</v>
      </c>
      <c r="CF918" s="140">
        <v>22.6</v>
      </c>
      <c r="CG918" s="140">
        <v>22.8</v>
      </c>
      <c r="CH918" s="140">
        <v>23</v>
      </c>
      <c r="CI918" s="140">
        <v>24</v>
      </c>
      <c r="CJ918" s="140">
        <v>25.2</v>
      </c>
      <c r="CL918" s="140">
        <v>21.84347826086956</v>
      </c>
      <c r="CM918" s="140">
        <v>22.208333333333329</v>
      </c>
      <c r="CN918" s="140">
        <v>22.48</v>
      </c>
      <c r="CO918" s="140">
        <v>21.56923076923076</v>
      </c>
      <c r="CP918" s="140">
        <v>20.896000000000001</v>
      </c>
      <c r="CQ918" s="140">
        <v>19.930769230769229</v>
      </c>
      <c r="CR918" s="140">
        <v>19.62222222222222</v>
      </c>
      <c r="CS918" s="140">
        <v>19.8</v>
      </c>
      <c r="CT918" s="140">
        <v>20.407692307692301</v>
      </c>
      <c r="CU918" s="140">
        <v>20.9</v>
      </c>
      <c r="CV918" s="140">
        <v>21.099999999999991</v>
      </c>
      <c r="CW918" s="140">
        <v>21.766666666666669</v>
      </c>
      <c r="CY918" s="105">
        <v>19.2304347826087</v>
      </c>
      <c r="CZ918" s="105">
        <v>19.37916666666667</v>
      </c>
      <c r="DA918" s="105">
        <v>19.472000000000001</v>
      </c>
      <c r="DB918" s="105">
        <v>18.861538461538469</v>
      </c>
      <c r="DC918" s="105">
        <v>18.388000000000002</v>
      </c>
      <c r="DD918" s="105">
        <v>17.396153846153851</v>
      </c>
      <c r="DE918" s="105">
        <v>17.014814814814809</v>
      </c>
      <c r="DF918" s="105">
        <v>17.24074074074074</v>
      </c>
      <c r="DG918" s="105">
        <v>17.776923076923079</v>
      </c>
      <c r="DH918" s="105">
        <v>18.461538461538471</v>
      </c>
      <c r="DI918" s="105">
        <v>18.824999999999999</v>
      </c>
      <c r="DJ918" s="105">
        <v>18.916666666666671</v>
      </c>
    </row>
    <row r="919" spans="1:114" ht="15" customHeight="1" x14ac:dyDescent="0.25">
      <c r="A919" s="70">
        <v>-70.260888890000004</v>
      </c>
      <c r="B919" s="70">
        <v>-3.8191388900000001</v>
      </c>
      <c r="C919" s="71">
        <v>82</v>
      </c>
      <c r="D919" s="56">
        <v>48015030</v>
      </c>
      <c r="E919" s="56"/>
      <c r="F919" s="193" t="s">
        <v>1486</v>
      </c>
      <c r="G919" s="81" t="s">
        <v>127</v>
      </c>
      <c r="H919" s="73" t="s">
        <v>126</v>
      </c>
      <c r="I919" s="129" t="s">
        <v>1539</v>
      </c>
      <c r="J919" s="129" t="s">
        <v>1539</v>
      </c>
      <c r="K919" s="129" t="s">
        <v>1539</v>
      </c>
      <c r="L919" s="129" t="s">
        <v>1539</v>
      </c>
      <c r="M919" s="129" t="s">
        <v>1539</v>
      </c>
      <c r="N919" s="129" t="s">
        <v>1539</v>
      </c>
      <c r="O919" s="129" t="s">
        <v>1539</v>
      </c>
      <c r="P919" s="129" t="s">
        <v>1539</v>
      </c>
      <c r="Q919" s="129" t="s">
        <v>1539</v>
      </c>
      <c r="R919" s="129" t="s">
        <v>1539</v>
      </c>
      <c r="S919" s="129" t="s">
        <v>1539</v>
      </c>
      <c r="T919" s="129" t="s">
        <v>1539</v>
      </c>
      <c r="U919" s="129" t="s">
        <v>1539</v>
      </c>
      <c r="V919" s="129" t="s">
        <v>1539</v>
      </c>
      <c r="W919" s="129" t="s">
        <v>1539</v>
      </c>
      <c r="X919" s="129" t="s">
        <v>1539</v>
      </c>
      <c r="Y919" s="129" t="s">
        <v>1539</v>
      </c>
      <c r="Z919" s="129" t="s">
        <v>1539</v>
      </c>
      <c r="AA919" s="129" t="s">
        <v>1539</v>
      </c>
      <c r="AB919" s="129" t="s">
        <v>1539</v>
      </c>
      <c r="AC919" s="129" t="s">
        <v>1539</v>
      </c>
      <c r="AD919" s="129" t="s">
        <v>1539</v>
      </c>
      <c r="AE919" s="129" t="s">
        <v>1539</v>
      </c>
      <c r="AF919" s="129" t="s">
        <v>1539</v>
      </c>
      <c r="AG919" s="129" t="s">
        <v>1539</v>
      </c>
      <c r="AH919" s="129" t="s">
        <v>1539</v>
      </c>
      <c r="AI919" s="129" t="s">
        <v>1539</v>
      </c>
      <c r="AJ919" s="129" t="s">
        <v>1539</v>
      </c>
      <c r="AK919" s="129" t="s">
        <v>1539</v>
      </c>
      <c r="AL919" s="129" t="s">
        <v>1539</v>
      </c>
      <c r="AM919" s="129"/>
      <c r="AN919" s="130"/>
      <c r="AO919" s="131"/>
      <c r="AQ919" s="132"/>
      <c r="AR919" s="99"/>
      <c r="AS919" s="133"/>
      <c r="AT919" s="134"/>
      <c r="AU919" s="135" t="s">
        <v>1539</v>
      </c>
      <c r="AV919" s="136"/>
      <c r="AW919" s="140"/>
      <c r="AX919" s="129" t="s">
        <v>1539</v>
      </c>
      <c r="AY919" s="129" t="s">
        <v>1539</v>
      </c>
      <c r="AZ919" s="129" t="s">
        <v>1539</v>
      </c>
      <c r="BA919" s="129" t="s">
        <v>1539</v>
      </c>
      <c r="BB919" s="129" t="s">
        <v>1539</v>
      </c>
      <c r="BC919" s="129" t="s">
        <v>1539</v>
      </c>
      <c r="BD919" s="129" t="s">
        <v>1539</v>
      </c>
      <c r="BE919" s="129"/>
      <c r="BF919" s="129"/>
      <c r="BG919" s="129"/>
      <c r="BH919" s="129"/>
      <c r="BI919" s="129"/>
      <c r="BJ919" s="129"/>
      <c r="BK919" s="129"/>
      <c r="BL919" s="129"/>
      <c r="BM919" s="129"/>
      <c r="BN919" s="137"/>
      <c r="BO919" s="138"/>
      <c r="BP919" s="131"/>
      <c r="BQ919" s="99"/>
      <c r="BR919" s="139"/>
      <c r="BS919" s="132"/>
      <c r="BT919" s="99"/>
      <c r="BU919" s="134"/>
      <c r="BV919" s="135" t="s">
        <v>1539</v>
      </c>
      <c r="BW919" s="116"/>
      <c r="BY919" s="140" t="s">
        <v>1539</v>
      </c>
      <c r="BZ919" s="140" t="s">
        <v>1539</v>
      </c>
      <c r="CA919" s="140" t="s">
        <v>1539</v>
      </c>
      <c r="CB919" s="140" t="s">
        <v>1539</v>
      </c>
      <c r="CC919" s="140" t="s">
        <v>1539</v>
      </c>
      <c r="CD919" s="140" t="s">
        <v>1539</v>
      </c>
      <c r="CE919" s="140" t="s">
        <v>1539</v>
      </c>
      <c r="CF919" s="140" t="s">
        <v>1539</v>
      </c>
      <c r="CG919" s="140" t="s">
        <v>1539</v>
      </c>
      <c r="CH919" s="140" t="s">
        <v>1539</v>
      </c>
      <c r="CI919" s="140" t="s">
        <v>1539</v>
      </c>
      <c r="CJ919" s="140" t="s">
        <v>1539</v>
      </c>
      <c r="CL919" s="140">
        <v>33.722222222222221</v>
      </c>
      <c r="CM919" s="140">
        <v>33.581818181818178</v>
      </c>
      <c r="CN919" s="140">
        <v>32.845454545454537</v>
      </c>
      <c r="CO919" s="140">
        <v>32.555555555555557</v>
      </c>
      <c r="CP919" s="140">
        <v>32.566666666666663</v>
      </c>
      <c r="CQ919" s="140">
        <v>32.966666666666669</v>
      </c>
      <c r="CR919" s="140">
        <v>33.54</v>
      </c>
      <c r="CS919" s="140">
        <v>33.912500000000001</v>
      </c>
      <c r="CT919" s="140">
        <v>34.619999999999997</v>
      </c>
      <c r="CU919" s="140">
        <v>34.880000000000003</v>
      </c>
      <c r="CV919" s="140">
        <v>33.64</v>
      </c>
      <c r="CW919" s="140">
        <v>33.155555555555551</v>
      </c>
      <c r="CY919" s="105">
        <v>30.112500000000001</v>
      </c>
      <c r="CZ919" s="105">
        <v>30.29999999999999</v>
      </c>
      <c r="DA919" s="105">
        <v>30.26</v>
      </c>
      <c r="DB919" s="105">
        <v>29.966666666666669</v>
      </c>
      <c r="DC919" s="105">
        <v>29.9</v>
      </c>
      <c r="DD919" s="105">
        <v>30.1</v>
      </c>
      <c r="DE919" s="105">
        <v>30.73</v>
      </c>
      <c r="DF919" s="105">
        <v>31.157142857142858</v>
      </c>
      <c r="DG919" s="105">
        <v>31.366666666666671</v>
      </c>
      <c r="DH919" s="105">
        <v>31.411111111111111</v>
      </c>
      <c r="DI919" s="105">
        <v>30.588888888888889</v>
      </c>
      <c r="DJ919" s="105">
        <v>30.333333333333329</v>
      </c>
    </row>
    <row r="920" spans="1:114" ht="15" customHeight="1" x14ac:dyDescent="0.25">
      <c r="A920" s="70">
        <v>-74.216666669999995</v>
      </c>
      <c r="B920" s="70">
        <v>4.8499999999999996</v>
      </c>
      <c r="C920" s="71">
        <v>2590</v>
      </c>
      <c r="D920" s="56">
        <v>21205570</v>
      </c>
      <c r="E920" s="56"/>
      <c r="F920" s="193" t="s">
        <v>1366</v>
      </c>
      <c r="G920" s="82" t="s">
        <v>133</v>
      </c>
      <c r="H920" s="82" t="s">
        <v>1417</v>
      </c>
      <c r="I920" s="129" t="s">
        <v>1539</v>
      </c>
      <c r="J920" s="129" t="s">
        <v>1539</v>
      </c>
      <c r="K920" s="129" t="s">
        <v>1539</v>
      </c>
      <c r="L920" s="129" t="s">
        <v>1539</v>
      </c>
      <c r="M920" s="129" t="s">
        <v>1539</v>
      </c>
      <c r="N920" s="129" t="s">
        <v>1539</v>
      </c>
      <c r="O920" s="129" t="s">
        <v>1539</v>
      </c>
      <c r="P920" s="129" t="s">
        <v>1539</v>
      </c>
      <c r="Q920" s="129" t="s">
        <v>1539</v>
      </c>
      <c r="R920" s="129" t="s">
        <v>1539</v>
      </c>
      <c r="S920" s="129" t="s">
        <v>1539</v>
      </c>
      <c r="T920" s="129" t="s">
        <v>1539</v>
      </c>
      <c r="U920" s="129" t="s">
        <v>1539</v>
      </c>
      <c r="V920" s="129" t="s">
        <v>1539</v>
      </c>
      <c r="W920" s="129" t="s">
        <v>1539</v>
      </c>
      <c r="X920" s="129" t="s">
        <v>1539</v>
      </c>
      <c r="Y920" s="129" t="s">
        <v>1539</v>
      </c>
      <c r="Z920" s="129" t="s">
        <v>1539</v>
      </c>
      <c r="AA920" s="129" t="s">
        <v>1539</v>
      </c>
      <c r="AB920" s="129" t="s">
        <v>1539</v>
      </c>
      <c r="AC920" s="129" t="s">
        <v>1539</v>
      </c>
      <c r="AD920" s="129" t="s">
        <v>1539</v>
      </c>
      <c r="AE920" s="129" t="s">
        <v>1539</v>
      </c>
      <c r="AF920" s="129" t="s">
        <v>1539</v>
      </c>
      <c r="AG920" s="129" t="s">
        <v>1539</v>
      </c>
      <c r="AH920" s="129" t="s">
        <v>1539</v>
      </c>
      <c r="AI920" s="129" t="s">
        <v>1539</v>
      </c>
      <c r="AJ920" s="129" t="s">
        <v>1539</v>
      </c>
      <c r="AK920" s="129" t="s">
        <v>1539</v>
      </c>
      <c r="AL920" s="129" t="s">
        <v>1539</v>
      </c>
      <c r="AM920" s="129"/>
      <c r="AN920" s="130"/>
      <c r="AO920" s="131"/>
      <c r="AQ920" s="132"/>
      <c r="AR920" s="99"/>
      <c r="AS920" s="133"/>
      <c r="AT920" s="134"/>
      <c r="AU920" s="135" t="s">
        <v>1539</v>
      </c>
      <c r="AV920" s="136"/>
      <c r="AW920" s="140"/>
      <c r="AX920" s="129" t="s">
        <v>1539</v>
      </c>
      <c r="AY920" s="129" t="s">
        <v>1539</v>
      </c>
      <c r="AZ920" s="129" t="s">
        <v>1539</v>
      </c>
      <c r="BA920" s="129" t="s">
        <v>1539</v>
      </c>
      <c r="BB920" s="129" t="s">
        <v>1539</v>
      </c>
      <c r="BC920" s="129" t="s">
        <v>1539</v>
      </c>
      <c r="BD920" s="129" t="s">
        <v>1539</v>
      </c>
      <c r="BE920" s="129"/>
      <c r="BF920" s="129"/>
      <c r="BG920" s="129"/>
      <c r="BH920" s="129"/>
      <c r="BI920" s="129"/>
      <c r="BJ920" s="129"/>
      <c r="BK920" s="129"/>
      <c r="BL920" s="129"/>
      <c r="BM920" s="129"/>
      <c r="BN920" s="137"/>
      <c r="BO920" s="138"/>
      <c r="BP920" s="131"/>
      <c r="BQ920" s="99"/>
      <c r="BR920" s="139"/>
      <c r="BS920" s="132"/>
      <c r="BT920" s="99"/>
      <c r="BU920" s="134"/>
      <c r="BV920" s="135" t="s">
        <v>1539</v>
      </c>
      <c r="BW920" s="116"/>
      <c r="BY920" s="140" t="s">
        <v>1539</v>
      </c>
      <c r="BZ920" s="140" t="s">
        <v>1539</v>
      </c>
      <c r="CA920" s="140" t="s">
        <v>1539</v>
      </c>
      <c r="CB920" s="140" t="s">
        <v>1539</v>
      </c>
      <c r="CC920" s="140" t="s">
        <v>1539</v>
      </c>
      <c r="CD920" s="140" t="s">
        <v>1539</v>
      </c>
      <c r="CE920" s="140" t="s">
        <v>1539</v>
      </c>
      <c r="CF920" s="140" t="s">
        <v>1539</v>
      </c>
      <c r="CG920" s="140" t="s">
        <v>1539</v>
      </c>
      <c r="CH920" s="140" t="s">
        <v>1539</v>
      </c>
      <c r="CI920" s="140" t="s">
        <v>1539</v>
      </c>
      <c r="CJ920" s="140" t="s">
        <v>1539</v>
      </c>
      <c r="CL920" s="140">
        <v>21.81818181818182</v>
      </c>
      <c r="CM920" s="140">
        <v>22.01</v>
      </c>
      <c r="CN920" s="140">
        <v>21.65</v>
      </c>
      <c r="CO920" s="140">
        <v>21.527272727272731</v>
      </c>
      <c r="CP920" s="140">
        <v>21.372727272727271</v>
      </c>
      <c r="CQ920" s="140">
        <v>20.527272727272731</v>
      </c>
      <c r="CR920" s="140">
        <v>19.690909090909091</v>
      </c>
      <c r="CS920" s="140">
        <v>20.36666666666666</v>
      </c>
      <c r="CT920" s="140">
        <v>21.09</v>
      </c>
      <c r="CU920" s="140">
        <v>21.56</v>
      </c>
      <c r="CV920" s="140">
        <v>21.054545454545451</v>
      </c>
      <c r="CW920" s="140">
        <v>21.175000000000001</v>
      </c>
      <c r="CY920" s="105">
        <v>18.857142857142861</v>
      </c>
      <c r="CZ920" s="105">
        <v>18.471428571428572</v>
      </c>
      <c r="DA920" s="105">
        <v>18.414285714285711</v>
      </c>
      <c r="DB920" s="105">
        <v>18.87142857142857</v>
      </c>
      <c r="DC920" s="105">
        <v>18.585714285714289</v>
      </c>
      <c r="DD920" s="105">
        <v>17.657142857142858</v>
      </c>
      <c r="DE920" s="105">
        <v>17.142857142857139</v>
      </c>
      <c r="DF920" s="105">
        <v>17.925000000000001</v>
      </c>
      <c r="DG920" s="105">
        <v>18.357142857142861</v>
      </c>
      <c r="DH920" s="105">
        <v>18.399999999999999</v>
      </c>
      <c r="DI920" s="105">
        <v>18.12857142857143</v>
      </c>
      <c r="DJ920" s="105">
        <v>18.600000000000001</v>
      </c>
    </row>
    <row r="921" spans="1:114" ht="15" customHeight="1" x14ac:dyDescent="0.25">
      <c r="A921" s="70">
        <v>-73.84819444</v>
      </c>
      <c r="B921" s="70">
        <v>5.0338888900000001</v>
      </c>
      <c r="C921" s="71">
        <v>2567</v>
      </c>
      <c r="D921" s="56">
        <v>21205850</v>
      </c>
      <c r="E921" s="56"/>
      <c r="F921" s="193" t="s">
        <v>1487</v>
      </c>
      <c r="G921" s="82" t="s">
        <v>133</v>
      </c>
      <c r="H921" s="82" t="s">
        <v>1488</v>
      </c>
      <c r="I921" s="129" t="s">
        <v>1539</v>
      </c>
      <c r="J921" s="129" t="s">
        <v>1539</v>
      </c>
      <c r="K921" s="129" t="s">
        <v>1539</v>
      </c>
      <c r="L921" s="129" t="s">
        <v>1539</v>
      </c>
      <c r="M921" s="129" t="s">
        <v>1539</v>
      </c>
      <c r="N921" s="129" t="s">
        <v>1539</v>
      </c>
      <c r="O921" s="129" t="s">
        <v>1539</v>
      </c>
      <c r="P921" s="129" t="s">
        <v>1539</v>
      </c>
      <c r="Q921" s="129" t="s">
        <v>1539</v>
      </c>
      <c r="R921" s="129" t="s">
        <v>1539</v>
      </c>
      <c r="S921" s="129" t="s">
        <v>1539</v>
      </c>
      <c r="T921" s="129" t="s">
        <v>1539</v>
      </c>
      <c r="U921" s="129" t="s">
        <v>1539</v>
      </c>
      <c r="V921" s="129" t="s">
        <v>1539</v>
      </c>
      <c r="W921" s="129" t="s">
        <v>1539</v>
      </c>
      <c r="X921" s="129" t="s">
        <v>1539</v>
      </c>
      <c r="Y921" s="129" t="s">
        <v>1539</v>
      </c>
      <c r="Z921" s="129" t="s">
        <v>1539</v>
      </c>
      <c r="AA921" s="129" t="s">
        <v>1539</v>
      </c>
      <c r="AB921" s="129" t="s">
        <v>1539</v>
      </c>
      <c r="AC921" s="129" t="s">
        <v>1539</v>
      </c>
      <c r="AD921" s="129" t="s">
        <v>1539</v>
      </c>
      <c r="AE921" s="129" t="s">
        <v>1539</v>
      </c>
      <c r="AF921" s="129" t="s">
        <v>1539</v>
      </c>
      <c r="AG921" s="129" t="s">
        <v>1539</v>
      </c>
      <c r="AH921" s="129" t="s">
        <v>1539</v>
      </c>
      <c r="AI921" s="129" t="s">
        <v>1539</v>
      </c>
      <c r="AJ921" s="129" t="s">
        <v>1539</v>
      </c>
      <c r="AK921" s="129" t="s">
        <v>1539</v>
      </c>
      <c r="AL921" s="129" t="s">
        <v>1539</v>
      </c>
      <c r="AM921" s="129"/>
      <c r="AN921" s="130"/>
      <c r="AO921" s="131"/>
      <c r="AQ921" s="132"/>
      <c r="AR921" s="99"/>
      <c r="AS921" s="133"/>
      <c r="AT921" s="134"/>
      <c r="AU921" s="135" t="s">
        <v>1539</v>
      </c>
      <c r="AV921" s="136"/>
      <c r="AW921" s="140"/>
      <c r="AX921" s="129" t="s">
        <v>1539</v>
      </c>
      <c r="AY921" s="129" t="s">
        <v>1539</v>
      </c>
      <c r="AZ921" s="129" t="s">
        <v>1539</v>
      </c>
      <c r="BA921" s="129" t="s">
        <v>1539</v>
      </c>
      <c r="BB921" s="129" t="s">
        <v>1539</v>
      </c>
      <c r="BC921" s="129" t="s">
        <v>1539</v>
      </c>
      <c r="BD921" s="129" t="s">
        <v>1539</v>
      </c>
      <c r="BE921" s="129"/>
      <c r="BF921" s="129"/>
      <c r="BG921" s="129"/>
      <c r="BH921" s="129"/>
      <c r="BI921" s="129"/>
      <c r="BJ921" s="129"/>
      <c r="BK921" s="129"/>
      <c r="BL921" s="129"/>
      <c r="BM921" s="129"/>
      <c r="BN921" s="137"/>
      <c r="BO921" s="138"/>
      <c r="BP921" s="131"/>
      <c r="BQ921" s="99"/>
      <c r="BR921" s="139"/>
      <c r="BS921" s="132"/>
      <c r="BT921" s="99"/>
      <c r="BU921" s="134"/>
      <c r="BV921" s="135" t="s">
        <v>1539</v>
      </c>
      <c r="BW921" s="116"/>
      <c r="BY921" s="140" t="s">
        <v>1539</v>
      </c>
      <c r="BZ921" s="140" t="s">
        <v>1539</v>
      </c>
      <c r="CA921" s="140" t="s">
        <v>1539</v>
      </c>
      <c r="CB921" s="140" t="s">
        <v>1539</v>
      </c>
      <c r="CC921" s="140" t="s">
        <v>1539</v>
      </c>
      <c r="CD921" s="140" t="s">
        <v>1539</v>
      </c>
      <c r="CE921" s="140" t="s">
        <v>1539</v>
      </c>
      <c r="CF921" s="140" t="s">
        <v>1539</v>
      </c>
      <c r="CG921" s="140" t="s">
        <v>1539</v>
      </c>
      <c r="CH921" s="140" t="s">
        <v>1539</v>
      </c>
      <c r="CI921" s="140" t="s">
        <v>1539</v>
      </c>
      <c r="CJ921" s="140" t="s">
        <v>1539</v>
      </c>
      <c r="CL921" s="140"/>
      <c r="CM921" s="140"/>
      <c r="CN921" s="140"/>
      <c r="CO921" s="140"/>
      <c r="CP921" s="140"/>
      <c r="CQ921" s="140"/>
      <c r="CR921" s="140"/>
      <c r="CS921" s="140"/>
      <c r="CT921" s="140"/>
      <c r="CU921" s="140"/>
      <c r="CV921" s="140"/>
      <c r="CW921" s="140"/>
      <c r="CY921" s="105"/>
      <c r="CZ921" s="105"/>
      <c r="DA921" s="105"/>
      <c r="DB921" s="105"/>
      <c r="DC921" s="105"/>
      <c r="DD921" s="105"/>
      <c r="DE921" s="105"/>
      <c r="DF921" s="105"/>
      <c r="DG921" s="105"/>
      <c r="DH921" s="105"/>
      <c r="DI921" s="105"/>
      <c r="DJ921" s="105"/>
    </row>
    <row r="922" spans="1:114" ht="15" customHeight="1" x14ac:dyDescent="0.25">
      <c r="A922" s="70">
        <v>-74.183333329999996</v>
      </c>
      <c r="B922" s="70">
        <v>4.7166666700000004</v>
      </c>
      <c r="C922" s="71">
        <v>2545</v>
      </c>
      <c r="D922" s="56">
        <v>21205160</v>
      </c>
      <c r="E922" s="56"/>
      <c r="F922" s="193" t="s">
        <v>1489</v>
      </c>
      <c r="G922" s="82" t="s">
        <v>133</v>
      </c>
      <c r="H922" s="82" t="s">
        <v>1490</v>
      </c>
      <c r="I922" s="129" t="s">
        <v>1539</v>
      </c>
      <c r="J922" s="129" t="s">
        <v>1539</v>
      </c>
      <c r="K922" s="129" t="s">
        <v>1539</v>
      </c>
      <c r="L922" s="129" t="s">
        <v>1539</v>
      </c>
      <c r="M922" s="129" t="s">
        <v>1539</v>
      </c>
      <c r="N922" s="129" t="s">
        <v>1539</v>
      </c>
      <c r="O922" s="129" t="s">
        <v>1539</v>
      </c>
      <c r="P922" s="129" t="s">
        <v>1539</v>
      </c>
      <c r="Q922" s="129" t="s">
        <v>1539</v>
      </c>
      <c r="R922" s="129" t="s">
        <v>1539</v>
      </c>
      <c r="S922" s="129" t="s">
        <v>1539</v>
      </c>
      <c r="T922" s="129" t="s">
        <v>1539</v>
      </c>
      <c r="U922" s="129" t="s">
        <v>1539</v>
      </c>
      <c r="V922" s="129" t="s">
        <v>1539</v>
      </c>
      <c r="W922" s="129" t="s">
        <v>1539</v>
      </c>
      <c r="X922" s="129" t="s">
        <v>1539</v>
      </c>
      <c r="Y922" s="129" t="s">
        <v>1539</v>
      </c>
      <c r="Z922" s="129" t="s">
        <v>1539</v>
      </c>
      <c r="AA922" s="129" t="s">
        <v>1539</v>
      </c>
      <c r="AB922" s="129" t="s">
        <v>1539</v>
      </c>
      <c r="AC922" s="129" t="s">
        <v>1539</v>
      </c>
      <c r="AD922" s="129" t="s">
        <v>1539</v>
      </c>
      <c r="AE922" s="129" t="s">
        <v>1539</v>
      </c>
      <c r="AF922" s="129" t="s">
        <v>1539</v>
      </c>
      <c r="AG922" s="129" t="s">
        <v>1539</v>
      </c>
      <c r="AH922" s="129" t="s">
        <v>1539</v>
      </c>
      <c r="AI922" s="129" t="s">
        <v>1539</v>
      </c>
      <c r="AJ922" s="129" t="s">
        <v>1539</v>
      </c>
      <c r="AK922" s="129" t="s">
        <v>1539</v>
      </c>
      <c r="AL922" s="129" t="s">
        <v>1539</v>
      </c>
      <c r="AM922" s="129"/>
      <c r="AN922" s="130"/>
      <c r="AO922" s="131"/>
      <c r="AQ922" s="132"/>
      <c r="AR922" s="99"/>
      <c r="AS922" s="133"/>
      <c r="AT922" s="134"/>
      <c r="AU922" s="135" t="s">
        <v>1539</v>
      </c>
      <c r="AV922" s="136"/>
      <c r="AW922" s="140"/>
      <c r="AX922" s="129" t="s">
        <v>1539</v>
      </c>
      <c r="AY922" s="129" t="s">
        <v>1539</v>
      </c>
      <c r="AZ922" s="129" t="s">
        <v>1539</v>
      </c>
      <c r="BA922" s="129" t="s">
        <v>1539</v>
      </c>
      <c r="BB922" s="129" t="s">
        <v>1539</v>
      </c>
      <c r="BC922" s="129" t="s">
        <v>1539</v>
      </c>
      <c r="BD922" s="129" t="s">
        <v>1539</v>
      </c>
      <c r="BE922" s="129"/>
      <c r="BF922" s="129"/>
      <c r="BG922" s="129"/>
      <c r="BH922" s="129"/>
      <c r="BI922" s="129"/>
      <c r="BJ922" s="129"/>
      <c r="BK922" s="129"/>
      <c r="BL922" s="129"/>
      <c r="BM922" s="129"/>
      <c r="BN922" s="137"/>
      <c r="BO922" s="138"/>
      <c r="BP922" s="131"/>
      <c r="BQ922" s="99"/>
      <c r="BR922" s="139"/>
      <c r="BS922" s="132"/>
      <c r="BT922" s="99"/>
      <c r="BU922" s="134"/>
      <c r="BV922" s="135" t="s">
        <v>1539</v>
      </c>
      <c r="BW922" s="116"/>
      <c r="BY922" s="140" t="s">
        <v>1539</v>
      </c>
      <c r="BZ922" s="140" t="s">
        <v>1539</v>
      </c>
      <c r="CA922" s="140" t="s">
        <v>1539</v>
      </c>
      <c r="CB922" s="140" t="s">
        <v>1539</v>
      </c>
      <c r="CC922" s="140" t="s">
        <v>1539</v>
      </c>
      <c r="CD922" s="140" t="s">
        <v>1539</v>
      </c>
      <c r="CE922" s="140" t="s">
        <v>1539</v>
      </c>
      <c r="CF922" s="140" t="s">
        <v>1539</v>
      </c>
      <c r="CG922" s="140" t="s">
        <v>1539</v>
      </c>
      <c r="CH922" s="140" t="s">
        <v>1539</v>
      </c>
      <c r="CI922" s="140" t="s">
        <v>1539</v>
      </c>
      <c r="CJ922" s="140" t="s">
        <v>1539</v>
      </c>
      <c r="CL922" s="140">
        <v>23.753846153846151</v>
      </c>
      <c r="CM922" s="140">
        <v>23.407692307692301</v>
      </c>
      <c r="CN922" s="140">
        <v>23.92307692307692</v>
      </c>
      <c r="CO922" s="140">
        <v>23.046153846153839</v>
      </c>
      <c r="CP922" s="140">
        <v>23.333333333333329</v>
      </c>
      <c r="CQ922" s="140">
        <v>22.530769230769231</v>
      </c>
      <c r="CR922" s="140">
        <v>21.62307692307693</v>
      </c>
      <c r="CS922" s="140">
        <v>21.96153846153846</v>
      </c>
      <c r="CT922" s="140">
        <v>22.930769230769229</v>
      </c>
      <c r="CU922" s="140">
        <v>23.31538461538462</v>
      </c>
      <c r="CV922" s="140">
        <v>23.523076923076921</v>
      </c>
      <c r="CW922" s="140">
        <v>23.9</v>
      </c>
      <c r="CY922" s="105">
        <v>21.41</v>
      </c>
      <c r="CZ922" s="105">
        <v>20.65</v>
      </c>
      <c r="DA922" s="105">
        <v>21.12</v>
      </c>
      <c r="DB922" s="105">
        <v>20.98</v>
      </c>
      <c r="DC922" s="105">
        <v>20.6</v>
      </c>
      <c r="DD922" s="105">
        <v>19.66</v>
      </c>
      <c r="DE922" s="105">
        <v>19.27</v>
      </c>
      <c r="DF922" s="105">
        <v>19.600000000000001</v>
      </c>
      <c r="DG922" s="105">
        <v>20.100000000000001</v>
      </c>
      <c r="DH922" s="105">
        <v>20.55</v>
      </c>
      <c r="DI922" s="105">
        <v>20.81</v>
      </c>
      <c r="DJ922" s="105">
        <v>21.48</v>
      </c>
    </row>
    <row r="923" spans="1:114" ht="15" customHeight="1" x14ac:dyDescent="0.25">
      <c r="A923" s="70">
        <v>-73.833333330000002</v>
      </c>
      <c r="B923" s="70">
        <v>4.9166666699999997</v>
      </c>
      <c r="C923" s="71">
        <v>2600</v>
      </c>
      <c r="D923" s="56">
        <v>21205220</v>
      </c>
      <c r="E923" s="56"/>
      <c r="F923" s="193" t="s">
        <v>1491</v>
      </c>
      <c r="G923" s="82" t="s">
        <v>133</v>
      </c>
      <c r="H923" s="82" t="s">
        <v>1492</v>
      </c>
      <c r="I923" s="129" t="s">
        <v>1539</v>
      </c>
      <c r="J923" s="129" t="s">
        <v>1539</v>
      </c>
      <c r="K923" s="129" t="s">
        <v>1539</v>
      </c>
      <c r="L923" s="129" t="s">
        <v>1539</v>
      </c>
      <c r="M923" s="129" t="s">
        <v>1539</v>
      </c>
      <c r="N923" s="129" t="s">
        <v>1539</v>
      </c>
      <c r="O923" s="129" t="s">
        <v>1539</v>
      </c>
      <c r="P923" s="129" t="s">
        <v>1539</v>
      </c>
      <c r="Q923" s="129" t="s">
        <v>1539</v>
      </c>
      <c r="R923" s="129" t="s">
        <v>1539</v>
      </c>
      <c r="S923" s="129" t="s">
        <v>1539</v>
      </c>
      <c r="T923" s="129" t="s">
        <v>1539</v>
      </c>
      <c r="U923" s="129" t="s">
        <v>1539</v>
      </c>
      <c r="V923" s="129" t="s">
        <v>1539</v>
      </c>
      <c r="W923" s="129" t="s">
        <v>1539</v>
      </c>
      <c r="X923" s="129" t="s">
        <v>1539</v>
      </c>
      <c r="Y923" s="129" t="s">
        <v>1539</v>
      </c>
      <c r="Z923" s="129" t="s">
        <v>1539</v>
      </c>
      <c r="AA923" s="129" t="s">
        <v>1539</v>
      </c>
      <c r="AB923" s="129" t="s">
        <v>1539</v>
      </c>
      <c r="AC923" s="129" t="s">
        <v>1539</v>
      </c>
      <c r="AD923" s="129" t="s">
        <v>1539</v>
      </c>
      <c r="AE923" s="129" t="s">
        <v>1539</v>
      </c>
      <c r="AF923" s="129" t="s">
        <v>1539</v>
      </c>
      <c r="AG923" s="129" t="s">
        <v>1539</v>
      </c>
      <c r="AH923" s="129" t="s">
        <v>1539</v>
      </c>
      <c r="AI923" s="129" t="s">
        <v>1539</v>
      </c>
      <c r="AJ923" s="129" t="s">
        <v>1539</v>
      </c>
      <c r="AK923" s="129" t="s">
        <v>1539</v>
      </c>
      <c r="AL923" s="129" t="s">
        <v>1539</v>
      </c>
      <c r="AM923" s="129"/>
      <c r="AN923" s="130"/>
      <c r="AO923" s="131"/>
      <c r="AQ923" s="132"/>
      <c r="AR923" s="99"/>
      <c r="AS923" s="133"/>
      <c r="AT923" s="134"/>
      <c r="AU923" s="135" t="s">
        <v>1539</v>
      </c>
      <c r="AV923" s="136"/>
      <c r="AW923" s="140"/>
      <c r="AX923" s="129" t="s">
        <v>1539</v>
      </c>
      <c r="AY923" s="129" t="s">
        <v>1539</v>
      </c>
      <c r="AZ923" s="129" t="s">
        <v>1539</v>
      </c>
      <c r="BA923" s="129" t="s">
        <v>1539</v>
      </c>
      <c r="BB923" s="129" t="s">
        <v>1539</v>
      </c>
      <c r="BC923" s="129" t="s">
        <v>1539</v>
      </c>
      <c r="BD923" s="129" t="s">
        <v>1539</v>
      </c>
      <c r="BE923" s="129"/>
      <c r="BF923" s="129"/>
      <c r="BG923" s="129"/>
      <c r="BH923" s="129"/>
      <c r="BI923" s="129"/>
      <c r="BJ923" s="129"/>
      <c r="BK923" s="129"/>
      <c r="BL923" s="129"/>
      <c r="BM923" s="129"/>
      <c r="BN923" s="137"/>
      <c r="BO923" s="138"/>
      <c r="BP923" s="131"/>
      <c r="BQ923" s="99"/>
      <c r="BR923" s="139"/>
      <c r="BS923" s="132"/>
      <c r="BT923" s="99"/>
      <c r="BU923" s="134"/>
      <c r="BV923" s="135" t="s">
        <v>1539</v>
      </c>
      <c r="BW923" s="116"/>
      <c r="BY923" s="140" t="s">
        <v>1539</v>
      </c>
      <c r="BZ923" s="140" t="s">
        <v>1539</v>
      </c>
      <c r="CA923" s="140" t="s">
        <v>1539</v>
      </c>
      <c r="CB923" s="140" t="s">
        <v>1539</v>
      </c>
      <c r="CC923" s="140" t="s">
        <v>1539</v>
      </c>
      <c r="CD923" s="140" t="s">
        <v>1539</v>
      </c>
      <c r="CE923" s="140" t="s">
        <v>1539</v>
      </c>
      <c r="CF923" s="140" t="s">
        <v>1539</v>
      </c>
      <c r="CG923" s="140" t="s">
        <v>1539</v>
      </c>
      <c r="CH923" s="140" t="s">
        <v>1539</v>
      </c>
      <c r="CI923" s="140" t="s">
        <v>1539</v>
      </c>
      <c r="CJ923" s="140" t="s">
        <v>1539</v>
      </c>
      <c r="CL923" s="140"/>
      <c r="CM923" s="140"/>
      <c r="CN923" s="140"/>
      <c r="CO923" s="140"/>
      <c r="CP923" s="140"/>
      <c r="CQ923" s="140"/>
      <c r="CR923" s="140"/>
      <c r="CS923" s="140"/>
      <c r="CT923" s="140"/>
      <c r="CU923" s="140"/>
      <c r="CV923" s="140"/>
      <c r="CW923" s="140"/>
      <c r="CY923" s="105"/>
      <c r="CZ923" s="105"/>
      <c r="DA923" s="105"/>
      <c r="DB923" s="105"/>
      <c r="DC923" s="105"/>
      <c r="DD923" s="105"/>
      <c r="DE923" s="105"/>
      <c r="DF923" s="105"/>
      <c r="DG923" s="105"/>
      <c r="DH923" s="105"/>
      <c r="DI923" s="105"/>
      <c r="DJ923" s="105"/>
    </row>
    <row r="924" spans="1:114" ht="15" customHeight="1" x14ac:dyDescent="0.25">
      <c r="A924" s="70">
        <v>-73.883333329999999</v>
      </c>
      <c r="B924" s="70">
        <v>4.5</v>
      </c>
      <c r="C924" s="71">
        <v>3800</v>
      </c>
      <c r="D924" s="56">
        <v>35035050</v>
      </c>
      <c r="E924" s="56"/>
      <c r="F924" s="193" t="s">
        <v>1493</v>
      </c>
      <c r="G924" s="81" t="s">
        <v>133</v>
      </c>
      <c r="H924" s="73" t="s">
        <v>1439</v>
      </c>
      <c r="I924" s="129" t="s">
        <v>1539</v>
      </c>
      <c r="J924" s="129" t="s">
        <v>1539</v>
      </c>
      <c r="K924" s="129" t="s">
        <v>1539</v>
      </c>
      <c r="L924" s="129" t="s">
        <v>1539</v>
      </c>
      <c r="M924" s="129" t="s">
        <v>1539</v>
      </c>
      <c r="N924" s="129" t="s">
        <v>1539</v>
      </c>
      <c r="O924" s="129" t="s">
        <v>1539</v>
      </c>
      <c r="P924" s="129" t="s">
        <v>1539</v>
      </c>
      <c r="Q924" s="129" t="s">
        <v>1539</v>
      </c>
      <c r="R924" s="129" t="s">
        <v>1539</v>
      </c>
      <c r="S924" s="129" t="s">
        <v>1539</v>
      </c>
      <c r="T924" s="129" t="s">
        <v>1539</v>
      </c>
      <c r="U924" s="129" t="s">
        <v>1539</v>
      </c>
      <c r="V924" s="129" t="s">
        <v>1539</v>
      </c>
      <c r="W924" s="129" t="s">
        <v>1539</v>
      </c>
      <c r="X924" s="129" t="s">
        <v>1539</v>
      </c>
      <c r="Y924" s="129" t="s">
        <v>1539</v>
      </c>
      <c r="Z924" s="129" t="s">
        <v>1539</v>
      </c>
      <c r="AA924" s="129" t="s">
        <v>1539</v>
      </c>
      <c r="AB924" s="129" t="s">
        <v>1539</v>
      </c>
      <c r="AC924" s="129" t="s">
        <v>1539</v>
      </c>
      <c r="AD924" s="129" t="s">
        <v>1539</v>
      </c>
      <c r="AE924" s="129" t="s">
        <v>1539</v>
      </c>
      <c r="AF924" s="129" t="s">
        <v>1539</v>
      </c>
      <c r="AG924" s="129" t="s">
        <v>1539</v>
      </c>
      <c r="AH924" s="129" t="s">
        <v>1539</v>
      </c>
      <c r="AI924" s="129" t="s">
        <v>1539</v>
      </c>
      <c r="AJ924" s="129" t="s">
        <v>1539</v>
      </c>
      <c r="AK924" s="129" t="s">
        <v>1539</v>
      </c>
      <c r="AL924" s="129" t="s">
        <v>1539</v>
      </c>
      <c r="AM924" s="129"/>
      <c r="AN924" s="130"/>
      <c r="AO924" s="131"/>
      <c r="AQ924" s="132"/>
      <c r="AR924" s="99"/>
      <c r="AS924" s="133"/>
      <c r="AT924" s="134"/>
      <c r="AU924" s="135" t="s">
        <v>1539</v>
      </c>
      <c r="AV924" s="136"/>
      <c r="AW924" s="140"/>
      <c r="AX924" s="129" t="s">
        <v>1539</v>
      </c>
      <c r="AY924" s="129" t="s">
        <v>1539</v>
      </c>
      <c r="AZ924" s="129" t="s">
        <v>1539</v>
      </c>
      <c r="BA924" s="129" t="s">
        <v>1539</v>
      </c>
      <c r="BB924" s="129" t="s">
        <v>1539</v>
      </c>
      <c r="BC924" s="129" t="s">
        <v>1539</v>
      </c>
      <c r="BD924" s="129" t="s">
        <v>1539</v>
      </c>
      <c r="BE924" s="129"/>
      <c r="BF924" s="129"/>
      <c r="BG924" s="129"/>
      <c r="BH924" s="129"/>
      <c r="BI924" s="129"/>
      <c r="BJ924" s="129"/>
      <c r="BK924" s="129"/>
      <c r="BL924" s="129"/>
      <c r="BM924" s="129"/>
      <c r="BN924" s="137"/>
      <c r="BO924" s="138"/>
      <c r="BP924" s="131"/>
      <c r="BQ924" s="99"/>
      <c r="BR924" s="139"/>
      <c r="BS924" s="132"/>
      <c r="BT924" s="99"/>
      <c r="BU924" s="134"/>
      <c r="BV924" s="135" t="s">
        <v>1539</v>
      </c>
      <c r="BW924" s="116"/>
      <c r="BY924" s="140" t="s">
        <v>1539</v>
      </c>
      <c r="BZ924" s="140" t="s">
        <v>1539</v>
      </c>
      <c r="CA924" s="140" t="s">
        <v>1539</v>
      </c>
      <c r="CB924" s="140" t="s">
        <v>1539</v>
      </c>
      <c r="CC924" s="140" t="s">
        <v>1539</v>
      </c>
      <c r="CD924" s="140" t="s">
        <v>1539</v>
      </c>
      <c r="CE924" s="140" t="s">
        <v>1539</v>
      </c>
      <c r="CF924" s="140" t="s">
        <v>1539</v>
      </c>
      <c r="CG924" s="140" t="s">
        <v>1539</v>
      </c>
      <c r="CH924" s="140" t="s">
        <v>1539</v>
      </c>
      <c r="CI924" s="140" t="s">
        <v>1539</v>
      </c>
      <c r="CJ924" s="140" t="s">
        <v>1539</v>
      </c>
      <c r="CL924" s="140"/>
      <c r="CM924" s="140"/>
      <c r="CN924" s="140"/>
      <c r="CO924" s="140"/>
      <c r="CP924" s="140"/>
      <c r="CQ924" s="140"/>
      <c r="CR924" s="140"/>
      <c r="CS924" s="140"/>
      <c r="CT924" s="140"/>
      <c r="CU924" s="140"/>
      <c r="CV924" s="140"/>
      <c r="CW924" s="140"/>
      <c r="CY924" s="105"/>
      <c r="CZ924" s="105"/>
      <c r="DA924" s="105"/>
      <c r="DB924" s="105"/>
      <c r="DC924" s="105"/>
      <c r="DD924" s="105"/>
      <c r="DE924" s="105"/>
      <c r="DF924" s="105"/>
      <c r="DG924" s="105"/>
      <c r="DH924" s="105"/>
      <c r="DI924" s="105"/>
      <c r="DJ924" s="105"/>
    </row>
    <row r="925" spans="1:114" ht="15" customHeight="1" x14ac:dyDescent="0.25">
      <c r="A925" s="70">
        <v>-74.139361109999996</v>
      </c>
      <c r="B925" s="70">
        <v>5.1415555599999996</v>
      </c>
      <c r="C925" s="71">
        <v>2000</v>
      </c>
      <c r="D925" s="56">
        <v>23065120</v>
      </c>
      <c r="E925" s="56"/>
      <c r="F925" s="195" t="s">
        <v>1494</v>
      </c>
      <c r="G925" s="82" t="s">
        <v>133</v>
      </c>
      <c r="H925" s="82" t="s">
        <v>1495</v>
      </c>
      <c r="I925" s="129" t="s">
        <v>1539</v>
      </c>
      <c r="J925" s="129" t="s">
        <v>1539</v>
      </c>
      <c r="K925" s="129" t="s">
        <v>1539</v>
      </c>
      <c r="L925" s="129" t="s">
        <v>1539</v>
      </c>
      <c r="M925" s="129" t="s">
        <v>1539</v>
      </c>
      <c r="N925" s="129" t="s">
        <v>1539</v>
      </c>
      <c r="O925" s="129" t="s">
        <v>1539</v>
      </c>
      <c r="P925" s="129" t="s">
        <v>1539</v>
      </c>
      <c r="Q925" s="129" t="s">
        <v>1539</v>
      </c>
      <c r="R925" s="129" t="s">
        <v>1539</v>
      </c>
      <c r="S925" s="129" t="s">
        <v>1539</v>
      </c>
      <c r="T925" s="129" t="s">
        <v>1539</v>
      </c>
      <c r="U925" s="129" t="s">
        <v>1539</v>
      </c>
      <c r="V925" s="129" t="s">
        <v>1539</v>
      </c>
      <c r="W925" s="129" t="s">
        <v>1539</v>
      </c>
      <c r="X925" s="129" t="s">
        <v>1539</v>
      </c>
      <c r="Y925" s="129" t="s">
        <v>1539</v>
      </c>
      <c r="Z925" s="129" t="s">
        <v>1539</v>
      </c>
      <c r="AA925" s="129" t="s">
        <v>1539</v>
      </c>
      <c r="AB925" s="129" t="s">
        <v>1539</v>
      </c>
      <c r="AC925" s="129" t="s">
        <v>1539</v>
      </c>
      <c r="AD925" s="129" t="s">
        <v>1539</v>
      </c>
      <c r="AE925" s="129" t="s">
        <v>1539</v>
      </c>
      <c r="AF925" s="129" t="s">
        <v>1539</v>
      </c>
      <c r="AG925" s="129" t="s">
        <v>1539</v>
      </c>
      <c r="AH925" s="129" t="s">
        <v>1539</v>
      </c>
      <c r="AI925" s="129" t="s">
        <v>1539</v>
      </c>
      <c r="AJ925" s="129" t="s">
        <v>1539</v>
      </c>
      <c r="AK925" s="129" t="s">
        <v>1539</v>
      </c>
      <c r="AL925" s="129" t="s">
        <v>1539</v>
      </c>
      <c r="AM925" s="129"/>
      <c r="AN925" s="130"/>
      <c r="AO925" s="131"/>
      <c r="AQ925" s="132"/>
      <c r="AR925" s="99"/>
      <c r="AS925" s="133"/>
      <c r="AT925" s="134"/>
      <c r="AU925" s="135">
        <v>27.6</v>
      </c>
      <c r="AV925" s="136"/>
      <c r="AW925" s="140"/>
      <c r="AX925" s="129" t="s">
        <v>1539</v>
      </c>
      <c r="AY925" s="129" t="s">
        <v>1539</v>
      </c>
      <c r="AZ925" s="129" t="s">
        <v>1539</v>
      </c>
      <c r="BA925" s="129" t="s">
        <v>1539</v>
      </c>
      <c r="BB925" s="129" t="s">
        <v>1539</v>
      </c>
      <c r="BC925" s="129" t="s">
        <v>1539</v>
      </c>
      <c r="BD925" s="129" t="s">
        <v>1539</v>
      </c>
      <c r="BE925" s="129"/>
      <c r="BF925" s="129"/>
      <c r="BG925" s="129"/>
      <c r="BH925" s="129"/>
      <c r="BI925" s="129"/>
      <c r="BJ925" s="129"/>
      <c r="BK925" s="129"/>
      <c r="BL925" s="129"/>
      <c r="BM925" s="129"/>
      <c r="BN925" s="137"/>
      <c r="BO925" s="138"/>
      <c r="BP925" s="131"/>
      <c r="BQ925" s="99"/>
      <c r="BR925" s="139"/>
      <c r="BS925" s="132"/>
      <c r="BT925" s="99"/>
      <c r="BU925" s="134"/>
      <c r="BV925" s="135">
        <v>27.8</v>
      </c>
      <c r="BW925" s="116"/>
      <c r="BY925" s="140">
        <v>27.6</v>
      </c>
      <c r="BZ925" s="140">
        <v>26.8</v>
      </c>
      <c r="CA925" s="140">
        <v>27</v>
      </c>
      <c r="CB925" s="140">
        <v>26.1</v>
      </c>
      <c r="CC925" s="140">
        <v>27.6</v>
      </c>
      <c r="CD925" s="140">
        <v>27</v>
      </c>
      <c r="CE925" s="140">
        <v>27</v>
      </c>
      <c r="CF925" s="140">
        <v>28</v>
      </c>
      <c r="CG925" s="140">
        <v>28</v>
      </c>
      <c r="CH925" s="140">
        <v>27.4</v>
      </c>
      <c r="CI925" s="140">
        <v>27.6</v>
      </c>
      <c r="CJ925" s="140">
        <v>27.8</v>
      </c>
      <c r="CL925" s="140">
        <v>23.878260869565221</v>
      </c>
      <c r="CM925" s="140">
        <v>24.1</v>
      </c>
      <c r="CN925" s="140">
        <v>24.75</v>
      </c>
      <c r="CO925" s="140">
        <v>24.434782608695649</v>
      </c>
      <c r="CP925" s="140">
        <v>24.956521739130441</v>
      </c>
      <c r="CQ925" s="140">
        <v>24.958333333333339</v>
      </c>
      <c r="CR925" s="140">
        <v>24.628</v>
      </c>
      <c r="CS925" s="140">
        <v>25.541666666666671</v>
      </c>
      <c r="CT925" s="140">
        <v>25.608695652173921</v>
      </c>
      <c r="CU925" s="140">
        <v>24.690909090909091</v>
      </c>
      <c r="CV925" s="140">
        <v>23.8</v>
      </c>
      <c r="CW925" s="140">
        <v>23.382608695652181</v>
      </c>
      <c r="CY925" s="105">
        <v>21.091304347826089</v>
      </c>
      <c r="CZ925" s="105">
        <v>21.218181818181819</v>
      </c>
      <c r="DA925" s="105">
        <v>21.531818181818181</v>
      </c>
      <c r="DB925" s="105">
        <v>21.443478260869568</v>
      </c>
      <c r="DC925" s="105">
        <v>21.717391304347831</v>
      </c>
      <c r="DD925" s="105">
        <v>21.716666666666669</v>
      </c>
      <c r="DE925" s="105">
        <v>21.923999999999999</v>
      </c>
      <c r="DF925" s="105">
        <v>22.362500000000001</v>
      </c>
      <c r="DG925" s="105">
        <v>22.239130434782609</v>
      </c>
      <c r="DH925" s="105">
        <v>21.33636363636364</v>
      </c>
      <c r="DI925" s="105">
        <v>20.771428571428569</v>
      </c>
      <c r="DJ925" s="105">
        <v>20.843478260869571</v>
      </c>
    </row>
    <row r="926" spans="1:114" ht="15" customHeight="1" x14ac:dyDescent="0.25">
      <c r="A926" s="70">
        <v>-75.236111109999996</v>
      </c>
      <c r="B926" s="70">
        <v>0.73750000000000004</v>
      </c>
      <c r="C926" s="71">
        <v>219</v>
      </c>
      <c r="D926" s="56">
        <v>44055010</v>
      </c>
      <c r="E926" s="56"/>
      <c r="F926" s="211" t="s">
        <v>1496</v>
      </c>
      <c r="G926" s="74" t="s">
        <v>780</v>
      </c>
      <c r="H926" s="73" t="s">
        <v>837</v>
      </c>
      <c r="I926" s="129" t="s">
        <v>1539</v>
      </c>
      <c r="J926" s="129" t="s">
        <v>1539</v>
      </c>
      <c r="K926" s="129" t="s">
        <v>1539</v>
      </c>
      <c r="L926" s="129" t="s">
        <v>1539</v>
      </c>
      <c r="M926" s="129" t="s">
        <v>1539</v>
      </c>
      <c r="N926" s="129" t="s">
        <v>1539</v>
      </c>
      <c r="O926" s="129" t="s">
        <v>1539</v>
      </c>
      <c r="P926" s="129" t="s">
        <v>1539</v>
      </c>
      <c r="Q926" s="129" t="s">
        <v>1539</v>
      </c>
      <c r="R926" s="129" t="s">
        <v>1539</v>
      </c>
      <c r="S926" s="129" t="s">
        <v>1539</v>
      </c>
      <c r="T926" s="129" t="s">
        <v>1539</v>
      </c>
      <c r="U926" s="129" t="s">
        <v>1539</v>
      </c>
      <c r="V926" s="129" t="s">
        <v>1539</v>
      </c>
      <c r="W926" s="129" t="s">
        <v>1539</v>
      </c>
      <c r="X926" s="129" t="s">
        <v>1539</v>
      </c>
      <c r="Y926" s="129" t="s">
        <v>1539</v>
      </c>
      <c r="Z926" s="129" t="s">
        <v>1539</v>
      </c>
      <c r="AA926" s="129" t="s">
        <v>1539</v>
      </c>
      <c r="AB926" s="129" t="s">
        <v>1539</v>
      </c>
      <c r="AC926" s="129" t="s">
        <v>1539</v>
      </c>
      <c r="AD926" s="129" t="s">
        <v>1539</v>
      </c>
      <c r="AE926" s="129" t="s">
        <v>1539</v>
      </c>
      <c r="AF926" s="129" t="s">
        <v>1539</v>
      </c>
      <c r="AG926" s="129" t="s">
        <v>1539</v>
      </c>
      <c r="AH926" s="129" t="s">
        <v>1539</v>
      </c>
      <c r="AI926" s="129" t="s">
        <v>1539</v>
      </c>
      <c r="AJ926" s="129" t="s">
        <v>1539</v>
      </c>
      <c r="AK926" s="129" t="s">
        <v>1539</v>
      </c>
      <c r="AL926" s="129" t="s">
        <v>1539</v>
      </c>
      <c r="AM926" s="129"/>
      <c r="AN926" s="130"/>
      <c r="AO926" s="131"/>
      <c r="AQ926" s="132"/>
      <c r="AR926" s="99"/>
      <c r="AS926" s="133"/>
      <c r="AT926" s="134"/>
      <c r="AU926" s="135">
        <v>39.5</v>
      </c>
      <c r="AV926" s="136"/>
      <c r="AW926" s="140"/>
      <c r="AX926" s="129" t="s">
        <v>1539</v>
      </c>
      <c r="AY926" s="129" t="s">
        <v>1539</v>
      </c>
      <c r="AZ926" s="129" t="s">
        <v>1539</v>
      </c>
      <c r="BA926" s="129" t="s">
        <v>1539</v>
      </c>
      <c r="BB926" s="129" t="s">
        <v>1539</v>
      </c>
      <c r="BC926" s="129" t="s">
        <v>1539</v>
      </c>
      <c r="BD926" s="129" t="s">
        <v>1539</v>
      </c>
      <c r="BE926" s="129"/>
      <c r="BF926" s="129"/>
      <c r="BG926" s="129"/>
      <c r="BH926" s="129"/>
      <c r="BI926" s="129"/>
      <c r="BJ926" s="129"/>
      <c r="BK926" s="129"/>
      <c r="BL926" s="129"/>
      <c r="BM926" s="129"/>
      <c r="BN926" s="137"/>
      <c r="BO926" s="138"/>
      <c r="BP926" s="131"/>
      <c r="BQ926" s="99"/>
      <c r="BR926" s="139"/>
      <c r="BS926" s="132"/>
      <c r="BT926" s="99"/>
      <c r="BU926" s="134"/>
      <c r="BV926" s="135">
        <v>36.4</v>
      </c>
      <c r="BW926" s="116"/>
      <c r="BY926" s="140">
        <v>37.799999999999997</v>
      </c>
      <c r="BZ926" s="140">
        <v>37.4</v>
      </c>
      <c r="CA926" s="140">
        <v>36.799999999999997</v>
      </c>
      <c r="CB926" s="140">
        <v>37.200000000000003</v>
      </c>
      <c r="CC926" s="140">
        <v>36.799999999999997</v>
      </c>
      <c r="CD926" s="140">
        <v>36.799999999999997</v>
      </c>
      <c r="CE926" s="140">
        <v>36.4</v>
      </c>
      <c r="CF926" s="140">
        <v>37.6</v>
      </c>
      <c r="CG926" s="140">
        <v>38</v>
      </c>
      <c r="CH926" s="140">
        <v>36.799999999999997</v>
      </c>
      <c r="CI926" s="140">
        <v>39.5</v>
      </c>
      <c r="CJ926" s="140">
        <v>36.4</v>
      </c>
      <c r="CL926" s="140">
        <v>35.37777777777778</v>
      </c>
      <c r="CM926" s="140">
        <v>35.393749999999997</v>
      </c>
      <c r="CN926" s="140">
        <v>34.626666666666672</v>
      </c>
      <c r="CO926" s="140">
        <v>33.723529411764709</v>
      </c>
      <c r="CP926" s="140">
        <v>33.317647058823518</v>
      </c>
      <c r="CQ926" s="140">
        <v>33.143749999999997</v>
      </c>
      <c r="CR926" s="140">
        <v>32.877777777777773</v>
      </c>
      <c r="CS926" s="140">
        <v>33.833333333333343</v>
      </c>
      <c r="CT926" s="140">
        <v>34.482352941176472</v>
      </c>
      <c r="CU926" s="140">
        <v>34.611764705882358</v>
      </c>
      <c r="CV926" s="140">
        <v>34.443750000000001</v>
      </c>
      <c r="CW926" s="140">
        <v>34.658823529411769</v>
      </c>
      <c r="CY926" s="105">
        <v>32.558823529411768</v>
      </c>
      <c r="CZ926" s="105">
        <v>31.84</v>
      </c>
      <c r="DA926" s="105">
        <v>30.68571428571429</v>
      </c>
      <c r="DB926" s="105">
        <v>30.193750000000001</v>
      </c>
      <c r="DC926" s="105">
        <v>29.806249999999999</v>
      </c>
      <c r="DD926" s="105">
        <v>29.313333333333329</v>
      </c>
      <c r="DE926" s="105">
        <v>29.335294117647059</v>
      </c>
      <c r="DF926" s="105">
        <v>30.276470588235298</v>
      </c>
      <c r="DG926" s="105">
        <v>31.114285714285721</v>
      </c>
      <c r="DH926" s="105">
        <v>31.36</v>
      </c>
      <c r="DI926" s="105">
        <v>31.535714285714281</v>
      </c>
      <c r="DJ926" s="105">
        <v>31.771428571428579</v>
      </c>
    </row>
    <row r="927" spans="1:114" ht="15" customHeight="1" x14ac:dyDescent="0.25">
      <c r="A927" s="70">
        <v>-74.061555560000002</v>
      </c>
      <c r="B927" s="70">
        <v>4.5983611099999999</v>
      </c>
      <c r="C927" s="71">
        <v>2725</v>
      </c>
      <c r="D927" s="56">
        <v>21205580</v>
      </c>
      <c r="E927" s="56"/>
      <c r="F927" s="71" t="s">
        <v>1497</v>
      </c>
      <c r="G927" s="82" t="s">
        <v>90</v>
      </c>
      <c r="H927" s="82" t="s">
        <v>89</v>
      </c>
      <c r="I927" s="129" t="s">
        <v>1539</v>
      </c>
      <c r="J927" s="129" t="s">
        <v>1539</v>
      </c>
      <c r="K927" s="129" t="s">
        <v>1539</v>
      </c>
      <c r="L927" s="129" t="s">
        <v>1539</v>
      </c>
      <c r="M927" s="129" t="s">
        <v>1539</v>
      </c>
      <c r="N927" s="129" t="s">
        <v>1539</v>
      </c>
      <c r="O927" s="129" t="s">
        <v>1539</v>
      </c>
      <c r="P927" s="129" t="s">
        <v>1539</v>
      </c>
      <c r="Q927" s="129" t="s">
        <v>1539</v>
      </c>
      <c r="R927" s="129" t="s">
        <v>1539</v>
      </c>
      <c r="S927" s="129" t="s">
        <v>1539</v>
      </c>
      <c r="T927" s="129" t="s">
        <v>1539</v>
      </c>
      <c r="U927" s="129" t="s">
        <v>1539</v>
      </c>
      <c r="V927" s="129" t="s">
        <v>1539</v>
      </c>
      <c r="W927" s="129" t="s">
        <v>1539</v>
      </c>
      <c r="X927" s="129" t="s">
        <v>1539</v>
      </c>
      <c r="Y927" s="129" t="s">
        <v>1539</v>
      </c>
      <c r="Z927" s="129" t="s">
        <v>1539</v>
      </c>
      <c r="AA927" s="129" t="s">
        <v>1539</v>
      </c>
      <c r="AB927" s="129" t="s">
        <v>1539</v>
      </c>
      <c r="AC927" s="129" t="s">
        <v>1539</v>
      </c>
      <c r="AD927" s="129" t="s">
        <v>1539</v>
      </c>
      <c r="AE927" s="129" t="s">
        <v>1539</v>
      </c>
      <c r="AF927" s="129" t="s">
        <v>1539</v>
      </c>
      <c r="AG927" s="129" t="s">
        <v>1539</v>
      </c>
      <c r="AH927" s="129" t="s">
        <v>1539</v>
      </c>
      <c r="AI927" s="129" t="s">
        <v>1539</v>
      </c>
      <c r="AJ927" s="129" t="s">
        <v>1539</v>
      </c>
      <c r="AK927" s="129" t="s">
        <v>1539</v>
      </c>
      <c r="AL927" s="129" t="s">
        <v>1539</v>
      </c>
      <c r="AM927" s="129"/>
      <c r="AN927" s="130"/>
      <c r="AO927" s="131"/>
      <c r="AQ927" s="132"/>
      <c r="AR927" s="99"/>
      <c r="AS927" s="133"/>
      <c r="AT927" s="134"/>
      <c r="AU927" s="135" t="s">
        <v>1539</v>
      </c>
      <c r="AV927" s="136"/>
      <c r="AW927" s="140"/>
      <c r="AX927" s="129" t="s">
        <v>1539</v>
      </c>
      <c r="AY927" s="129" t="s">
        <v>1539</v>
      </c>
      <c r="AZ927" s="129" t="s">
        <v>1539</v>
      </c>
      <c r="BA927" s="129" t="s">
        <v>1539</v>
      </c>
      <c r="BB927" s="129" t="s">
        <v>1539</v>
      </c>
      <c r="BC927" s="129" t="s">
        <v>1539</v>
      </c>
      <c r="BD927" s="129" t="s">
        <v>1539</v>
      </c>
      <c r="BE927" s="129"/>
      <c r="BF927" s="129"/>
      <c r="BG927" s="129"/>
      <c r="BH927" s="129"/>
      <c r="BI927" s="129"/>
      <c r="BJ927" s="129"/>
      <c r="BK927" s="129"/>
      <c r="BL927" s="129"/>
      <c r="BM927" s="129"/>
      <c r="BN927" s="137"/>
      <c r="BO927" s="138"/>
      <c r="BP927" s="131"/>
      <c r="BQ927" s="99"/>
      <c r="BR927" s="139"/>
      <c r="BS927" s="132"/>
      <c r="BT927" s="99"/>
      <c r="BU927" s="134"/>
      <c r="BV927" s="135" t="s">
        <v>1539</v>
      </c>
      <c r="BW927" s="116"/>
      <c r="BY927" s="140" t="s">
        <v>1539</v>
      </c>
      <c r="BZ927" s="140" t="s">
        <v>1539</v>
      </c>
      <c r="CA927" s="140" t="s">
        <v>1539</v>
      </c>
      <c r="CB927" s="140" t="s">
        <v>1539</v>
      </c>
      <c r="CC927" s="140" t="s">
        <v>1539</v>
      </c>
      <c r="CD927" s="140" t="s">
        <v>1539</v>
      </c>
      <c r="CE927" s="140" t="s">
        <v>1539</v>
      </c>
      <c r="CF927" s="140" t="s">
        <v>1539</v>
      </c>
      <c r="CG927" s="140" t="s">
        <v>1539</v>
      </c>
      <c r="CH927" s="140" t="s">
        <v>1539</v>
      </c>
      <c r="CI927" s="140" t="s">
        <v>1539</v>
      </c>
      <c r="CJ927" s="140" t="s">
        <v>1539</v>
      </c>
      <c r="CL927" s="140">
        <v>22.388888888888889</v>
      </c>
      <c r="CM927" s="140">
        <v>21.781818181818181</v>
      </c>
      <c r="CN927" s="140">
        <v>21.81666666666667</v>
      </c>
      <c r="CO927" s="140">
        <v>21.478571428571431</v>
      </c>
      <c r="CP927" s="140">
        <v>21.1875</v>
      </c>
      <c r="CQ927" s="140">
        <v>21.131250000000001</v>
      </c>
      <c r="CR927" s="140">
        <v>19.952941176470581</v>
      </c>
      <c r="CS927" s="140">
        <v>20.264705882352949</v>
      </c>
      <c r="CT927" s="140">
        <v>20.837499999999999</v>
      </c>
      <c r="CU927" s="140">
        <v>21.35</v>
      </c>
      <c r="CV927" s="140">
        <v>20.85</v>
      </c>
      <c r="CW927" s="140">
        <v>21.161538461538459</v>
      </c>
      <c r="CY927" s="105">
        <v>19.633333333333329</v>
      </c>
      <c r="CZ927" s="105">
        <v>18.93636363636363</v>
      </c>
      <c r="DA927" s="105">
        <v>18.766666666666669</v>
      </c>
      <c r="DB927" s="105">
        <v>18.721428571428572</v>
      </c>
      <c r="DC927" s="105">
        <v>18.5625</v>
      </c>
      <c r="DD927" s="105">
        <v>18.143750000000001</v>
      </c>
      <c r="DE927" s="105">
        <v>17.547058823529412</v>
      </c>
      <c r="DF927" s="105">
        <v>17.67647058823529</v>
      </c>
      <c r="DG927" s="105">
        <v>18.324999999999999</v>
      </c>
      <c r="DH927" s="105">
        <v>18.318750000000001</v>
      </c>
      <c r="DI927" s="105">
        <v>18.341666666666669</v>
      </c>
      <c r="DJ927" s="105">
        <v>18.766666666666669</v>
      </c>
    </row>
    <row r="928" spans="1:114" ht="15" customHeight="1" x14ac:dyDescent="0.25">
      <c r="A928" s="70">
        <v>-73.590861110000006</v>
      </c>
      <c r="B928" s="70">
        <v>5.2637499999999999</v>
      </c>
      <c r="C928" s="71">
        <v>2745</v>
      </c>
      <c r="D928" s="56">
        <v>21201640</v>
      </c>
      <c r="E928" s="56"/>
      <c r="F928" s="195" t="s">
        <v>1498</v>
      </c>
      <c r="G928" s="82" t="s">
        <v>133</v>
      </c>
      <c r="H928" s="82" t="s">
        <v>1448</v>
      </c>
      <c r="I928" s="129" t="s">
        <v>1539</v>
      </c>
      <c r="J928" s="129" t="s">
        <v>1539</v>
      </c>
      <c r="K928" s="129" t="s">
        <v>1539</v>
      </c>
      <c r="L928" s="129" t="s">
        <v>1539</v>
      </c>
      <c r="M928" s="129" t="s">
        <v>1539</v>
      </c>
      <c r="N928" s="129" t="s">
        <v>1539</v>
      </c>
      <c r="O928" s="129" t="s">
        <v>1539</v>
      </c>
      <c r="P928" s="129" t="s">
        <v>1539</v>
      </c>
      <c r="Q928" s="129" t="s">
        <v>1539</v>
      </c>
      <c r="R928" s="129" t="s">
        <v>1539</v>
      </c>
      <c r="S928" s="129" t="s">
        <v>1539</v>
      </c>
      <c r="T928" s="129" t="s">
        <v>1539</v>
      </c>
      <c r="U928" s="129" t="s">
        <v>1539</v>
      </c>
      <c r="V928" s="129" t="s">
        <v>1539</v>
      </c>
      <c r="W928" s="129" t="s">
        <v>1539</v>
      </c>
      <c r="X928" s="129" t="s">
        <v>1539</v>
      </c>
      <c r="Y928" s="129" t="s">
        <v>1539</v>
      </c>
      <c r="Z928" s="129" t="s">
        <v>1539</v>
      </c>
      <c r="AA928" s="129" t="s">
        <v>1539</v>
      </c>
      <c r="AB928" s="129" t="s">
        <v>1539</v>
      </c>
      <c r="AC928" s="129" t="s">
        <v>1539</v>
      </c>
      <c r="AD928" s="129" t="s">
        <v>1539</v>
      </c>
      <c r="AE928" s="129" t="s">
        <v>1539</v>
      </c>
      <c r="AF928" s="129" t="s">
        <v>1539</v>
      </c>
      <c r="AG928" s="129" t="s">
        <v>1539</v>
      </c>
      <c r="AH928" s="129" t="s">
        <v>1539</v>
      </c>
      <c r="AI928" s="129" t="s">
        <v>1539</v>
      </c>
      <c r="AJ928" s="129" t="s">
        <v>1539</v>
      </c>
      <c r="AK928" s="129" t="s">
        <v>1539</v>
      </c>
      <c r="AL928" s="129" t="s">
        <v>1539</v>
      </c>
      <c r="AM928" s="129"/>
      <c r="AN928" s="130"/>
      <c r="AO928" s="131"/>
      <c r="AQ928" s="132"/>
      <c r="AR928" s="99"/>
      <c r="AS928" s="133"/>
      <c r="AT928" s="134"/>
      <c r="AU928" s="135" t="s">
        <v>1539</v>
      </c>
      <c r="AV928" s="136"/>
      <c r="AW928" s="140"/>
      <c r="AX928" s="129" t="s">
        <v>1539</v>
      </c>
      <c r="AY928" s="129" t="s">
        <v>1539</v>
      </c>
      <c r="AZ928" s="129" t="s">
        <v>1539</v>
      </c>
      <c r="BA928" s="129" t="s">
        <v>1539</v>
      </c>
      <c r="BB928" s="129" t="s">
        <v>1539</v>
      </c>
      <c r="BC928" s="129" t="s">
        <v>1539</v>
      </c>
      <c r="BD928" s="129" t="s">
        <v>1539</v>
      </c>
      <c r="BE928" s="129"/>
      <c r="BF928" s="129"/>
      <c r="BG928" s="129"/>
      <c r="BH928" s="129"/>
      <c r="BI928" s="129"/>
      <c r="BJ928" s="129"/>
      <c r="BK928" s="129"/>
      <c r="BL928" s="129"/>
      <c r="BM928" s="129"/>
      <c r="BN928" s="137"/>
      <c r="BO928" s="138"/>
      <c r="BP928" s="131"/>
      <c r="BQ928" s="99"/>
      <c r="BR928" s="139"/>
      <c r="BS928" s="132"/>
      <c r="BT928" s="99"/>
      <c r="BU928" s="134"/>
      <c r="BV928" s="135" t="s">
        <v>1539</v>
      </c>
      <c r="BW928" s="116"/>
      <c r="BY928" s="140" t="s">
        <v>1539</v>
      </c>
      <c r="BZ928" s="140" t="s">
        <v>1539</v>
      </c>
      <c r="CA928" s="140" t="s">
        <v>1539</v>
      </c>
      <c r="CB928" s="140" t="s">
        <v>1539</v>
      </c>
      <c r="CC928" s="140" t="s">
        <v>1539</v>
      </c>
      <c r="CD928" s="140" t="s">
        <v>1539</v>
      </c>
      <c r="CE928" s="140" t="s">
        <v>1539</v>
      </c>
      <c r="CF928" s="140" t="s">
        <v>1539</v>
      </c>
      <c r="CG928" s="140" t="s">
        <v>1539</v>
      </c>
      <c r="CH928" s="140" t="s">
        <v>1539</v>
      </c>
      <c r="CI928" s="140" t="s">
        <v>1539</v>
      </c>
      <c r="CJ928" s="140" t="s">
        <v>1539</v>
      </c>
      <c r="CL928" s="140"/>
      <c r="CM928" s="140"/>
      <c r="CN928" s="140"/>
      <c r="CO928" s="140"/>
      <c r="CP928" s="140"/>
      <c r="CQ928" s="140"/>
      <c r="CR928" s="140"/>
      <c r="CS928" s="140"/>
      <c r="CT928" s="140"/>
      <c r="CU928" s="140"/>
      <c r="CV928" s="140"/>
      <c r="CW928" s="140"/>
      <c r="CY928" s="105"/>
      <c r="CZ928" s="105"/>
      <c r="DA928" s="105"/>
      <c r="DB928" s="105"/>
      <c r="DC928" s="105"/>
      <c r="DD928" s="105"/>
      <c r="DE928" s="105"/>
      <c r="DF928" s="105"/>
      <c r="DG928" s="105"/>
      <c r="DH928" s="105"/>
      <c r="DI928" s="105"/>
      <c r="DJ928" s="105"/>
    </row>
    <row r="929" spans="1:114" ht="15" customHeight="1" x14ac:dyDescent="0.25">
      <c r="A929" s="70">
        <v>-74.15733333</v>
      </c>
      <c r="B929" s="70">
        <v>4.7362500000000001</v>
      </c>
      <c r="C929" s="71">
        <v>2560</v>
      </c>
      <c r="D929" s="56">
        <v>21206210</v>
      </c>
      <c r="E929" s="56"/>
      <c r="F929" s="195" t="s">
        <v>1499</v>
      </c>
      <c r="G929" s="82" t="s">
        <v>133</v>
      </c>
      <c r="H929" s="82" t="s">
        <v>1490</v>
      </c>
      <c r="I929" s="129" t="s">
        <v>1539</v>
      </c>
      <c r="J929" s="129" t="s">
        <v>1539</v>
      </c>
      <c r="K929" s="129" t="s">
        <v>1539</v>
      </c>
      <c r="L929" s="129" t="s">
        <v>1539</v>
      </c>
      <c r="M929" s="129" t="s">
        <v>1539</v>
      </c>
      <c r="N929" s="129" t="s">
        <v>1539</v>
      </c>
      <c r="O929" s="129" t="s">
        <v>1539</v>
      </c>
      <c r="P929" s="129" t="s">
        <v>1539</v>
      </c>
      <c r="Q929" s="129" t="s">
        <v>1539</v>
      </c>
      <c r="R929" s="129" t="s">
        <v>1539</v>
      </c>
      <c r="S929" s="129" t="s">
        <v>1539</v>
      </c>
      <c r="T929" s="129" t="s">
        <v>1539</v>
      </c>
      <c r="U929" s="129" t="s">
        <v>1539</v>
      </c>
      <c r="V929" s="129" t="s">
        <v>1539</v>
      </c>
      <c r="W929" s="129" t="s">
        <v>1539</v>
      </c>
      <c r="X929" s="129" t="s">
        <v>1539</v>
      </c>
      <c r="Y929" s="129" t="s">
        <v>1539</v>
      </c>
      <c r="Z929" s="129" t="s">
        <v>1539</v>
      </c>
      <c r="AA929" s="129" t="s">
        <v>1539</v>
      </c>
      <c r="AB929" s="129" t="s">
        <v>1539</v>
      </c>
      <c r="AC929" s="129" t="s">
        <v>1539</v>
      </c>
      <c r="AD929" s="129" t="s">
        <v>1539</v>
      </c>
      <c r="AE929" s="129" t="s">
        <v>1539</v>
      </c>
      <c r="AF929" s="129" t="s">
        <v>1539</v>
      </c>
      <c r="AG929" s="129" t="s">
        <v>1539</v>
      </c>
      <c r="AH929" s="129" t="s">
        <v>1539</v>
      </c>
      <c r="AI929" s="129" t="s">
        <v>1539</v>
      </c>
      <c r="AJ929" s="129" t="s">
        <v>1539</v>
      </c>
      <c r="AK929" s="129" t="s">
        <v>1539</v>
      </c>
      <c r="AL929" s="129" t="s">
        <v>1539</v>
      </c>
      <c r="AM929" s="129"/>
      <c r="AN929" s="130"/>
      <c r="AO929" s="131"/>
      <c r="AQ929" s="132"/>
      <c r="AR929" s="99"/>
      <c r="AS929" s="133"/>
      <c r="AT929" s="134"/>
      <c r="AU929" s="135" t="s">
        <v>1539</v>
      </c>
      <c r="AV929" s="136"/>
      <c r="AW929" s="140"/>
      <c r="AX929" s="129" t="s">
        <v>1539</v>
      </c>
      <c r="AY929" s="129" t="s">
        <v>1539</v>
      </c>
      <c r="AZ929" s="129" t="s">
        <v>1539</v>
      </c>
      <c r="BA929" s="129" t="s">
        <v>1539</v>
      </c>
      <c r="BB929" s="129" t="s">
        <v>1539</v>
      </c>
      <c r="BC929" s="129" t="s">
        <v>1539</v>
      </c>
      <c r="BD929" s="129" t="s">
        <v>1539</v>
      </c>
      <c r="BE929" s="129"/>
      <c r="BF929" s="129"/>
      <c r="BG929" s="129"/>
      <c r="BH929" s="129"/>
      <c r="BI929" s="129"/>
      <c r="BJ929" s="129"/>
      <c r="BK929" s="129"/>
      <c r="BL929" s="129"/>
      <c r="BM929" s="129"/>
      <c r="BN929" s="137"/>
      <c r="BO929" s="138"/>
      <c r="BP929" s="131"/>
      <c r="BQ929" s="99"/>
      <c r="BR929" s="139"/>
      <c r="BS929" s="132"/>
      <c r="BT929" s="99"/>
      <c r="BU929" s="134"/>
      <c r="BV929" s="135" t="s">
        <v>1539</v>
      </c>
      <c r="BW929" s="116"/>
      <c r="BY929" s="140" t="s">
        <v>1539</v>
      </c>
      <c r="BZ929" s="140" t="s">
        <v>1539</v>
      </c>
      <c r="CA929" s="140" t="s">
        <v>1539</v>
      </c>
      <c r="CB929" s="140" t="s">
        <v>1539</v>
      </c>
      <c r="CC929" s="140" t="s">
        <v>1539</v>
      </c>
      <c r="CD929" s="140" t="s">
        <v>1539</v>
      </c>
      <c r="CE929" s="140" t="s">
        <v>1539</v>
      </c>
      <c r="CF929" s="140" t="s">
        <v>1539</v>
      </c>
      <c r="CG929" s="140" t="s">
        <v>1539</v>
      </c>
      <c r="CH929" s="140" t="s">
        <v>1539</v>
      </c>
      <c r="CI929" s="140" t="s">
        <v>1539</v>
      </c>
      <c r="CJ929" s="140" t="s">
        <v>1539</v>
      </c>
      <c r="CL929" s="140">
        <v>23.477777777777781</v>
      </c>
      <c r="CM929" s="140">
        <v>22.37</v>
      </c>
      <c r="CN929" s="140">
        <v>22.422222222222221</v>
      </c>
      <c r="CO929" s="140">
        <v>21.966666666666669</v>
      </c>
      <c r="CP929" s="140">
        <v>22.555555555555561</v>
      </c>
      <c r="CQ929" s="140">
        <v>22.32</v>
      </c>
      <c r="CR929" s="140">
        <v>21.6</v>
      </c>
      <c r="CS929" s="140">
        <v>21.333333333333329</v>
      </c>
      <c r="CT929" s="140">
        <v>21.333333333333329</v>
      </c>
      <c r="CU929" s="140">
        <v>21.611111111111111</v>
      </c>
      <c r="CV929" s="140">
        <v>21.444444444444439</v>
      </c>
      <c r="CW929" s="140">
        <v>21.9375</v>
      </c>
      <c r="CY929" s="105">
        <v>19.977777777777771</v>
      </c>
      <c r="CZ929" s="105">
        <v>20.02</v>
      </c>
      <c r="DA929" s="105">
        <v>19.56666666666667</v>
      </c>
      <c r="DB929" s="105">
        <v>19.177777777777781</v>
      </c>
      <c r="DC929" s="105">
        <v>19.222222222222221</v>
      </c>
      <c r="DD929" s="105">
        <v>18.71</v>
      </c>
      <c r="DE929" s="105">
        <v>18.55</v>
      </c>
      <c r="DF929" s="105">
        <v>18.677777777777781</v>
      </c>
      <c r="DG929" s="105">
        <v>18.722222222222221</v>
      </c>
      <c r="DH929" s="105">
        <v>18.888888888888889</v>
      </c>
      <c r="DI929" s="105">
        <v>18.966666666666669</v>
      </c>
      <c r="DJ929" s="105">
        <v>19.462499999999999</v>
      </c>
    </row>
    <row r="930" spans="1:114" ht="15" customHeight="1" x14ac:dyDescent="0.25">
      <c r="A930" s="70">
        <v>-74.126277779999995</v>
      </c>
      <c r="B930" s="70">
        <v>4.48130556</v>
      </c>
      <c r="C930" s="71">
        <v>2800</v>
      </c>
      <c r="D930" s="56">
        <v>21201240</v>
      </c>
      <c r="E930" s="56"/>
      <c r="F930" s="71" t="s">
        <v>1500</v>
      </c>
      <c r="G930" s="183" t="s">
        <v>90</v>
      </c>
      <c r="H930" s="82" t="s">
        <v>89</v>
      </c>
      <c r="I930" s="129" t="s">
        <v>1539</v>
      </c>
      <c r="J930" s="129" t="s">
        <v>1539</v>
      </c>
      <c r="K930" s="129" t="s">
        <v>1539</v>
      </c>
      <c r="L930" s="129" t="s">
        <v>1539</v>
      </c>
      <c r="M930" s="129" t="s">
        <v>1539</v>
      </c>
      <c r="N930" s="129" t="s">
        <v>1539</v>
      </c>
      <c r="O930" s="129" t="s">
        <v>1539</v>
      </c>
      <c r="P930" s="129" t="s">
        <v>1539</v>
      </c>
      <c r="Q930" s="129" t="s">
        <v>1539</v>
      </c>
      <c r="R930" s="129" t="s">
        <v>1539</v>
      </c>
      <c r="S930" s="129" t="s">
        <v>1539</v>
      </c>
      <c r="T930" s="129" t="s">
        <v>1539</v>
      </c>
      <c r="U930" s="129" t="s">
        <v>1539</v>
      </c>
      <c r="V930" s="129" t="s">
        <v>1539</v>
      </c>
      <c r="W930" s="129" t="s">
        <v>1539</v>
      </c>
      <c r="X930" s="129" t="s">
        <v>1539</v>
      </c>
      <c r="Y930" s="129" t="s">
        <v>1539</v>
      </c>
      <c r="Z930" s="129" t="s">
        <v>1539</v>
      </c>
      <c r="AA930" s="129" t="s">
        <v>1539</v>
      </c>
      <c r="AB930" s="129" t="s">
        <v>1539</v>
      </c>
      <c r="AC930" s="129" t="s">
        <v>1539</v>
      </c>
      <c r="AD930" s="129" t="s">
        <v>1539</v>
      </c>
      <c r="AE930" s="129" t="s">
        <v>1539</v>
      </c>
      <c r="AF930" s="129" t="s">
        <v>1539</v>
      </c>
      <c r="AG930" s="129" t="s">
        <v>1539</v>
      </c>
      <c r="AH930" s="129" t="s">
        <v>1539</v>
      </c>
      <c r="AI930" s="129" t="s">
        <v>1539</v>
      </c>
      <c r="AJ930" s="129" t="s">
        <v>1539</v>
      </c>
      <c r="AK930" s="129" t="s">
        <v>1539</v>
      </c>
      <c r="AL930" s="129" t="s">
        <v>1539</v>
      </c>
      <c r="AM930" s="129"/>
      <c r="AN930" s="130"/>
      <c r="AO930" s="131"/>
      <c r="AQ930" s="132"/>
      <c r="AR930" s="99"/>
      <c r="AS930" s="133"/>
      <c r="AT930" s="134"/>
      <c r="AU930" s="135" t="s">
        <v>1539</v>
      </c>
      <c r="AV930" s="136"/>
      <c r="AW930" s="140"/>
      <c r="AX930" s="129" t="s">
        <v>1539</v>
      </c>
      <c r="AY930" s="129" t="s">
        <v>1539</v>
      </c>
      <c r="AZ930" s="129" t="s">
        <v>1539</v>
      </c>
      <c r="BA930" s="129" t="s">
        <v>1539</v>
      </c>
      <c r="BB930" s="129" t="s">
        <v>1539</v>
      </c>
      <c r="BC930" s="129" t="s">
        <v>1539</v>
      </c>
      <c r="BD930" s="129" t="s">
        <v>1539</v>
      </c>
      <c r="BE930" s="129"/>
      <c r="BF930" s="129"/>
      <c r="BG930" s="129"/>
      <c r="BH930" s="129"/>
      <c r="BI930" s="129"/>
      <c r="BJ930" s="129"/>
      <c r="BK930" s="129"/>
      <c r="BL930" s="129"/>
      <c r="BM930" s="129"/>
      <c r="BN930" s="137"/>
      <c r="BO930" s="138"/>
      <c r="BP930" s="131"/>
      <c r="BQ930" s="99"/>
      <c r="BR930" s="139"/>
      <c r="BS930" s="132"/>
      <c r="BT930" s="99"/>
      <c r="BU930" s="134"/>
      <c r="BV930" s="135" t="s">
        <v>1539</v>
      </c>
      <c r="BW930" s="116"/>
      <c r="BY930" s="140" t="s">
        <v>1539</v>
      </c>
      <c r="BZ930" s="140" t="s">
        <v>1539</v>
      </c>
      <c r="CA930" s="140" t="s">
        <v>1539</v>
      </c>
      <c r="CB930" s="140" t="s">
        <v>1539</v>
      </c>
      <c r="CC930" s="140" t="s">
        <v>1539</v>
      </c>
      <c r="CD930" s="140" t="s">
        <v>1539</v>
      </c>
      <c r="CE930" s="140" t="s">
        <v>1539</v>
      </c>
      <c r="CF930" s="140" t="s">
        <v>1539</v>
      </c>
      <c r="CG930" s="140" t="s">
        <v>1539</v>
      </c>
      <c r="CH930" s="140" t="s">
        <v>1539</v>
      </c>
      <c r="CI930" s="140" t="s">
        <v>1539</v>
      </c>
      <c r="CJ930" s="140" t="s">
        <v>1539</v>
      </c>
      <c r="CL930" s="140"/>
      <c r="CM930" s="140"/>
      <c r="CN930" s="140"/>
      <c r="CO930" s="140"/>
      <c r="CP930" s="140"/>
      <c r="CQ930" s="140"/>
      <c r="CR930" s="140"/>
      <c r="CS930" s="140"/>
      <c r="CT930" s="140"/>
      <c r="CU930" s="140"/>
      <c r="CV930" s="140"/>
      <c r="CW930" s="140"/>
      <c r="CY930" s="105"/>
      <c r="CZ930" s="105"/>
      <c r="DA930" s="105"/>
      <c r="DB930" s="105"/>
      <c r="DC930" s="105"/>
      <c r="DD930" s="105"/>
      <c r="DE930" s="105"/>
      <c r="DF930" s="105"/>
      <c r="DG930" s="105"/>
      <c r="DH930" s="105"/>
      <c r="DI930" s="105"/>
      <c r="DJ930" s="105"/>
    </row>
    <row r="931" spans="1:114" ht="15" customHeight="1" x14ac:dyDescent="0.25">
      <c r="A931" s="70">
        <v>-74.088222220000006</v>
      </c>
      <c r="B931" s="70">
        <v>4.51675278</v>
      </c>
      <c r="C931" s="71">
        <v>3100</v>
      </c>
      <c r="D931" s="56">
        <v>21206650</v>
      </c>
      <c r="E931" s="56"/>
      <c r="F931" s="71" t="s">
        <v>1501</v>
      </c>
      <c r="G931" s="82" t="s">
        <v>90</v>
      </c>
      <c r="H931" s="82" t="s">
        <v>89</v>
      </c>
      <c r="I931" s="129">
        <v>15.2</v>
      </c>
      <c r="J931" s="129">
        <v>15.6</v>
      </c>
      <c r="K931" s="129">
        <v>15.2</v>
      </c>
      <c r="L931" s="129">
        <v>14.8</v>
      </c>
      <c r="M931" s="129">
        <v>14.6</v>
      </c>
      <c r="N931" s="129" t="s">
        <v>1539</v>
      </c>
      <c r="O931" s="129">
        <v>16</v>
      </c>
      <c r="P931" s="129">
        <v>16.2</v>
      </c>
      <c r="Q931" s="129">
        <v>15.8</v>
      </c>
      <c r="R931" s="129">
        <v>15.6</v>
      </c>
      <c r="S931" s="129">
        <v>15.8</v>
      </c>
      <c r="T931" s="129">
        <v>15.4</v>
      </c>
      <c r="U931" s="129">
        <v>14.8</v>
      </c>
      <c r="V931" s="129">
        <v>15.2</v>
      </c>
      <c r="W931" s="129">
        <v>14.6</v>
      </c>
      <c r="X931" s="129">
        <v>14.8</v>
      </c>
      <c r="Y931" s="129">
        <v>15.2</v>
      </c>
      <c r="Z931" s="129">
        <v>15.6</v>
      </c>
      <c r="AA931" s="129">
        <v>16</v>
      </c>
      <c r="AB931" s="129">
        <v>16.399999999999999</v>
      </c>
      <c r="AC931" s="129">
        <v>15.8</v>
      </c>
      <c r="AD931" s="129">
        <v>15.4</v>
      </c>
      <c r="AE931" s="129">
        <v>15.6</v>
      </c>
      <c r="AF931" s="129">
        <v>15.2</v>
      </c>
      <c r="AG931" s="129">
        <v>15</v>
      </c>
      <c r="AH931" s="129">
        <v>16.399999999999999</v>
      </c>
      <c r="AI931" s="129">
        <v>15.6</v>
      </c>
      <c r="AJ931" s="129">
        <v>16</v>
      </c>
      <c r="AK931" s="129">
        <v>16.2</v>
      </c>
      <c r="AL931" s="129">
        <v>15.8</v>
      </c>
      <c r="AM931" s="129"/>
      <c r="AN931" s="130">
        <f>+LOOKUP(1000,I931:AM931)</f>
        <v>15.8</v>
      </c>
      <c r="AO931" s="131"/>
      <c r="AQ931" s="132"/>
      <c r="AR931" s="99"/>
      <c r="AS931" s="133"/>
      <c r="AT931" s="134">
        <f>+MAX(I931:AM931)</f>
        <v>16.399999999999999</v>
      </c>
      <c r="AU931" s="135" t="s">
        <v>1539</v>
      </c>
      <c r="AV931" s="136"/>
      <c r="AW931" s="140"/>
      <c r="AX931" s="129">
        <v>16.399999999999999</v>
      </c>
      <c r="AY931" s="129">
        <v>16</v>
      </c>
      <c r="AZ931" s="129">
        <v>16.399999999999999</v>
      </c>
      <c r="BA931" s="129">
        <v>16.8</v>
      </c>
      <c r="BB931" s="129">
        <v>16.2</v>
      </c>
      <c r="BC931" s="129">
        <v>15.8</v>
      </c>
      <c r="BD931" s="129">
        <v>16.2</v>
      </c>
      <c r="BE931" s="129"/>
      <c r="BF931" s="129"/>
      <c r="BG931" s="129"/>
      <c r="BH931" s="129"/>
      <c r="BI931" s="129"/>
      <c r="BJ931" s="129"/>
      <c r="BK931" s="129"/>
      <c r="BL931" s="129"/>
      <c r="BM931" s="129"/>
      <c r="BN931" s="137">
        <f>+LOOKUP(1000,AX931:BM931)</f>
        <v>16.2</v>
      </c>
      <c r="BO931" s="138"/>
      <c r="BP931" s="131"/>
      <c r="BQ931" s="99"/>
      <c r="BR931" s="139"/>
      <c r="BS931" s="132"/>
      <c r="BT931" s="99"/>
      <c r="BU931" s="134">
        <f>+MAX(AX931:BM931)</f>
        <v>16.8</v>
      </c>
      <c r="BV931" s="135" t="s">
        <v>1539</v>
      </c>
      <c r="BW931" s="116"/>
      <c r="BY931" s="140" t="s">
        <v>1539</v>
      </c>
      <c r="BZ931" s="140" t="s">
        <v>1539</v>
      </c>
      <c r="CA931" s="140" t="s">
        <v>1539</v>
      </c>
      <c r="CB931" s="140" t="s">
        <v>1539</v>
      </c>
      <c r="CC931" s="140" t="s">
        <v>1539</v>
      </c>
      <c r="CD931" s="140" t="s">
        <v>1539</v>
      </c>
      <c r="CE931" s="140" t="s">
        <v>1539</v>
      </c>
      <c r="CF931" s="140" t="s">
        <v>1539</v>
      </c>
      <c r="CG931" s="140" t="s">
        <v>1539</v>
      </c>
      <c r="CH931" s="140" t="s">
        <v>1539</v>
      </c>
      <c r="CI931" s="140" t="s">
        <v>1539</v>
      </c>
      <c r="CJ931" s="140" t="s">
        <v>1539</v>
      </c>
      <c r="CL931" s="140"/>
      <c r="CM931" s="140"/>
      <c r="CN931" s="140"/>
      <c r="CO931" s="140"/>
      <c r="CP931" s="140"/>
      <c r="CQ931" s="140"/>
      <c r="CR931" s="140"/>
      <c r="CS931" s="140"/>
      <c r="CT931" s="140"/>
      <c r="CU931" s="140"/>
      <c r="CV931" s="140"/>
      <c r="CW931" s="140"/>
      <c r="CY931" s="105"/>
      <c r="CZ931" s="105"/>
      <c r="DA931" s="105"/>
      <c r="DB931" s="105"/>
      <c r="DC931" s="105"/>
      <c r="DD931" s="105"/>
      <c r="DE931" s="105"/>
      <c r="DF931" s="105"/>
      <c r="DG931" s="105"/>
      <c r="DH931" s="105"/>
      <c r="DI931" s="105"/>
      <c r="DJ931" s="105"/>
    </row>
    <row r="932" spans="1:114" ht="15" customHeight="1" x14ac:dyDescent="0.25">
      <c r="A932" s="70">
        <v>-74.3</v>
      </c>
      <c r="B932" s="70">
        <v>4.44966667</v>
      </c>
      <c r="C932" s="71">
        <v>2750</v>
      </c>
      <c r="D932" s="56">
        <v>21201920</v>
      </c>
      <c r="E932" s="56"/>
      <c r="F932" s="71" t="s">
        <v>1502</v>
      </c>
      <c r="G932" s="82" t="s">
        <v>133</v>
      </c>
      <c r="H932" s="82" t="s">
        <v>1503</v>
      </c>
      <c r="I932" s="129" t="s">
        <v>1539</v>
      </c>
      <c r="J932" s="129" t="s">
        <v>1539</v>
      </c>
      <c r="K932" s="129" t="s">
        <v>1539</v>
      </c>
      <c r="L932" s="129" t="s">
        <v>1539</v>
      </c>
      <c r="M932" s="129" t="s">
        <v>1539</v>
      </c>
      <c r="N932" s="129" t="s">
        <v>1539</v>
      </c>
      <c r="O932" s="129" t="s">
        <v>1539</v>
      </c>
      <c r="P932" s="129" t="s">
        <v>1539</v>
      </c>
      <c r="Q932" s="129" t="s">
        <v>1539</v>
      </c>
      <c r="R932" s="129" t="s">
        <v>1539</v>
      </c>
      <c r="S932" s="129" t="s">
        <v>1539</v>
      </c>
      <c r="T932" s="129" t="s">
        <v>1539</v>
      </c>
      <c r="U932" s="129" t="s">
        <v>1539</v>
      </c>
      <c r="V932" s="129" t="s">
        <v>1539</v>
      </c>
      <c r="W932" s="129" t="s">
        <v>1539</v>
      </c>
      <c r="X932" s="129" t="s">
        <v>1539</v>
      </c>
      <c r="Y932" s="129" t="s">
        <v>1539</v>
      </c>
      <c r="Z932" s="129" t="s">
        <v>1539</v>
      </c>
      <c r="AA932" s="129" t="s">
        <v>1539</v>
      </c>
      <c r="AB932" s="129" t="s">
        <v>1539</v>
      </c>
      <c r="AC932" s="129" t="s">
        <v>1539</v>
      </c>
      <c r="AD932" s="129" t="s">
        <v>1539</v>
      </c>
      <c r="AE932" s="129" t="s">
        <v>1539</v>
      </c>
      <c r="AF932" s="129" t="s">
        <v>1539</v>
      </c>
      <c r="AG932" s="129" t="s">
        <v>1539</v>
      </c>
      <c r="AH932" s="129" t="s">
        <v>1539</v>
      </c>
      <c r="AI932" s="129" t="s">
        <v>1539</v>
      </c>
      <c r="AJ932" s="129" t="s">
        <v>1539</v>
      </c>
      <c r="AK932" s="129" t="s">
        <v>1539</v>
      </c>
      <c r="AL932" s="129" t="s">
        <v>1539</v>
      </c>
      <c r="AM932" s="129"/>
      <c r="AN932" s="130"/>
      <c r="AO932" s="131"/>
      <c r="AQ932" s="132"/>
      <c r="AR932" s="99"/>
      <c r="AS932" s="133"/>
      <c r="AT932" s="134"/>
      <c r="AU932" s="135" t="s">
        <v>1539</v>
      </c>
      <c r="AV932" s="136"/>
      <c r="AW932" s="140"/>
      <c r="AX932" s="129" t="s">
        <v>1539</v>
      </c>
      <c r="AY932" s="129" t="s">
        <v>1539</v>
      </c>
      <c r="AZ932" s="129" t="s">
        <v>1539</v>
      </c>
      <c r="BA932" s="129" t="s">
        <v>1539</v>
      </c>
      <c r="BB932" s="129" t="s">
        <v>1539</v>
      </c>
      <c r="BC932" s="129" t="s">
        <v>1539</v>
      </c>
      <c r="BD932" s="129" t="s">
        <v>1539</v>
      </c>
      <c r="BE932" s="129"/>
      <c r="BF932" s="129"/>
      <c r="BG932" s="129"/>
      <c r="BH932" s="129"/>
      <c r="BI932" s="129"/>
      <c r="BJ932" s="129"/>
      <c r="BK932" s="129"/>
      <c r="BL932" s="129"/>
      <c r="BM932" s="129"/>
      <c r="BN932" s="137"/>
      <c r="BO932" s="138"/>
      <c r="BP932" s="131"/>
      <c r="BQ932" s="99"/>
      <c r="BR932" s="139"/>
      <c r="BS932" s="132"/>
      <c r="BT932" s="99"/>
      <c r="BU932" s="134"/>
      <c r="BV932" s="135" t="s">
        <v>1539</v>
      </c>
      <c r="BW932" s="116"/>
      <c r="BY932" s="140" t="s">
        <v>1539</v>
      </c>
      <c r="BZ932" s="140" t="s">
        <v>1539</v>
      </c>
      <c r="CA932" s="140" t="s">
        <v>1539</v>
      </c>
      <c r="CB932" s="140" t="s">
        <v>1539</v>
      </c>
      <c r="CC932" s="140" t="s">
        <v>1539</v>
      </c>
      <c r="CD932" s="140" t="s">
        <v>1539</v>
      </c>
      <c r="CE932" s="140" t="s">
        <v>1539</v>
      </c>
      <c r="CF932" s="140" t="s">
        <v>1539</v>
      </c>
      <c r="CG932" s="140" t="s">
        <v>1539</v>
      </c>
      <c r="CH932" s="140" t="s">
        <v>1539</v>
      </c>
      <c r="CI932" s="140" t="s">
        <v>1539</v>
      </c>
      <c r="CJ932" s="140" t="s">
        <v>1539</v>
      </c>
      <c r="CL932" s="140"/>
      <c r="CM932" s="140"/>
      <c r="CN932" s="140"/>
      <c r="CO932" s="140"/>
      <c r="CP932" s="140"/>
      <c r="CQ932" s="140"/>
      <c r="CR932" s="140"/>
      <c r="CS932" s="140"/>
      <c r="CT932" s="140"/>
      <c r="CU932" s="140"/>
      <c r="CV932" s="140"/>
      <c r="CW932" s="140"/>
      <c r="CY932" s="103"/>
      <c r="CZ932" s="103"/>
      <c r="DA932" s="103"/>
      <c r="DB932" s="103"/>
      <c r="DC932" s="103"/>
      <c r="DD932" s="103"/>
      <c r="DE932" s="103"/>
      <c r="DF932" s="103"/>
      <c r="DG932" s="103"/>
      <c r="DH932" s="103"/>
      <c r="DI932" s="103"/>
      <c r="DJ932" s="103"/>
    </row>
    <row r="933" spans="1:114" ht="15" customHeight="1" x14ac:dyDescent="0.25">
      <c r="A933" s="70">
        <v>-73.528583330000004</v>
      </c>
      <c r="B933" s="70">
        <v>4.7523888899999998</v>
      </c>
      <c r="C933" s="71">
        <v>1929</v>
      </c>
      <c r="D933" s="56">
        <v>35060180</v>
      </c>
      <c r="E933" s="56"/>
      <c r="F933" s="71" t="s">
        <v>1504</v>
      </c>
      <c r="G933" s="82" t="s">
        <v>133</v>
      </c>
      <c r="H933" s="82" t="s">
        <v>1397</v>
      </c>
      <c r="I933" s="129" t="s">
        <v>1539</v>
      </c>
      <c r="J933" s="129" t="s">
        <v>1539</v>
      </c>
      <c r="K933" s="129" t="s">
        <v>1539</v>
      </c>
      <c r="L933" s="129" t="s">
        <v>1539</v>
      </c>
      <c r="M933" s="129" t="s">
        <v>1539</v>
      </c>
      <c r="N933" s="129" t="s">
        <v>1539</v>
      </c>
      <c r="O933" s="129" t="s">
        <v>1539</v>
      </c>
      <c r="P933" s="129" t="s">
        <v>1539</v>
      </c>
      <c r="Q933" s="129" t="s">
        <v>1539</v>
      </c>
      <c r="R933" s="129" t="s">
        <v>1539</v>
      </c>
      <c r="S933" s="129" t="s">
        <v>1539</v>
      </c>
      <c r="T933" s="129" t="s">
        <v>1539</v>
      </c>
      <c r="U933" s="129" t="s">
        <v>1539</v>
      </c>
      <c r="V933" s="129" t="s">
        <v>1539</v>
      </c>
      <c r="W933" s="129" t="s">
        <v>1539</v>
      </c>
      <c r="X933" s="129" t="s">
        <v>1539</v>
      </c>
      <c r="Y933" s="129" t="s">
        <v>1539</v>
      </c>
      <c r="Z933" s="129" t="s">
        <v>1539</v>
      </c>
      <c r="AA933" s="129" t="s">
        <v>1539</v>
      </c>
      <c r="AB933" s="129" t="s">
        <v>1539</v>
      </c>
      <c r="AC933" s="129" t="s">
        <v>1539</v>
      </c>
      <c r="AD933" s="129" t="s">
        <v>1539</v>
      </c>
      <c r="AE933" s="129" t="s">
        <v>1539</v>
      </c>
      <c r="AF933" s="129" t="s">
        <v>1539</v>
      </c>
      <c r="AG933" s="129" t="s">
        <v>1539</v>
      </c>
      <c r="AH933" s="129" t="s">
        <v>1539</v>
      </c>
      <c r="AI933" s="129" t="s">
        <v>1539</v>
      </c>
      <c r="AJ933" s="129" t="s">
        <v>1539</v>
      </c>
      <c r="AK933" s="129" t="s">
        <v>1539</v>
      </c>
      <c r="AL933" s="129" t="s">
        <v>1539</v>
      </c>
      <c r="AM933" s="129"/>
      <c r="AN933" s="130"/>
      <c r="AO933" s="131"/>
      <c r="AQ933" s="132"/>
      <c r="AR933" s="99"/>
      <c r="AS933" s="133"/>
      <c r="AT933" s="134"/>
      <c r="AU933" s="135" t="s">
        <v>1539</v>
      </c>
      <c r="AV933" s="136"/>
      <c r="AW933" s="140"/>
      <c r="AX933" s="129" t="s">
        <v>1539</v>
      </c>
      <c r="AY933" s="129" t="s">
        <v>1539</v>
      </c>
      <c r="AZ933" s="129" t="s">
        <v>1539</v>
      </c>
      <c r="BA933" s="129" t="s">
        <v>1539</v>
      </c>
      <c r="BB933" s="129" t="s">
        <v>1539</v>
      </c>
      <c r="BC933" s="129" t="s">
        <v>1539</v>
      </c>
      <c r="BD933" s="129" t="s">
        <v>1539</v>
      </c>
      <c r="BE933" s="129"/>
      <c r="BF933" s="129"/>
      <c r="BG933" s="129"/>
      <c r="BH933" s="129"/>
      <c r="BI933" s="129"/>
      <c r="BJ933" s="129"/>
      <c r="BK933" s="129"/>
      <c r="BL933" s="129"/>
      <c r="BM933" s="129"/>
      <c r="BN933" s="137"/>
      <c r="BO933" s="138"/>
      <c r="BP933" s="131"/>
      <c r="BQ933" s="99"/>
      <c r="BR933" s="139"/>
      <c r="BS933" s="132"/>
      <c r="BT933" s="99"/>
      <c r="BU933" s="134"/>
      <c r="BV933" s="135" t="s">
        <v>1539</v>
      </c>
      <c r="BW933" s="116"/>
      <c r="BY933" s="140" t="s">
        <v>1539</v>
      </c>
      <c r="BZ933" s="140" t="s">
        <v>1539</v>
      </c>
      <c r="CA933" s="140" t="s">
        <v>1539</v>
      </c>
      <c r="CB933" s="140" t="s">
        <v>1539</v>
      </c>
      <c r="CC933" s="140" t="s">
        <v>1539</v>
      </c>
      <c r="CD933" s="140" t="s">
        <v>1539</v>
      </c>
      <c r="CE933" s="140" t="s">
        <v>1539</v>
      </c>
      <c r="CF933" s="140" t="s">
        <v>1539</v>
      </c>
      <c r="CG933" s="140" t="s">
        <v>1539</v>
      </c>
      <c r="CH933" s="140" t="s">
        <v>1539</v>
      </c>
      <c r="CI933" s="140" t="s">
        <v>1539</v>
      </c>
      <c r="CJ933" s="140" t="s">
        <v>1539</v>
      </c>
      <c r="CL933" s="140"/>
      <c r="CM933" s="140"/>
      <c r="CN933" s="140"/>
      <c r="CO933" s="140"/>
      <c r="CP933" s="140"/>
      <c r="CQ933" s="140"/>
      <c r="CR933" s="140"/>
      <c r="CS933" s="140"/>
      <c r="CT933" s="140"/>
      <c r="CU933" s="140"/>
      <c r="CV933" s="140"/>
      <c r="CW933" s="140"/>
      <c r="CY933" s="105"/>
      <c r="CZ933" s="105"/>
      <c r="DA933" s="105"/>
      <c r="DB933" s="105"/>
      <c r="DC933" s="105"/>
      <c r="DD933" s="105"/>
      <c r="DE933" s="105"/>
      <c r="DF933" s="105"/>
      <c r="DG933" s="105"/>
      <c r="DH933" s="105"/>
      <c r="DI933" s="105"/>
      <c r="DJ933" s="105"/>
    </row>
    <row r="934" spans="1:114" ht="15" customHeight="1" x14ac:dyDescent="0.25">
      <c r="A934" s="70">
        <v>-73.734333329999998</v>
      </c>
      <c r="B934" s="70">
        <v>5.0579722199999999</v>
      </c>
      <c r="C934" s="71">
        <v>2800</v>
      </c>
      <c r="D934" s="56">
        <v>21200160</v>
      </c>
      <c r="E934" s="56"/>
      <c r="F934" s="71" t="s">
        <v>1505</v>
      </c>
      <c r="G934" s="82" t="s">
        <v>133</v>
      </c>
      <c r="H934" s="82" t="s">
        <v>1415</v>
      </c>
      <c r="I934" s="129" t="s">
        <v>1539</v>
      </c>
      <c r="J934" s="129" t="s">
        <v>1539</v>
      </c>
      <c r="K934" s="129" t="s">
        <v>1539</v>
      </c>
      <c r="L934" s="129" t="s">
        <v>1539</v>
      </c>
      <c r="M934" s="129" t="s">
        <v>1539</v>
      </c>
      <c r="N934" s="129" t="s">
        <v>1539</v>
      </c>
      <c r="O934" s="129" t="s">
        <v>1539</v>
      </c>
      <c r="P934" s="129" t="s">
        <v>1539</v>
      </c>
      <c r="Q934" s="129" t="s">
        <v>1539</v>
      </c>
      <c r="R934" s="129" t="s">
        <v>1539</v>
      </c>
      <c r="S934" s="129" t="s">
        <v>1539</v>
      </c>
      <c r="T934" s="129" t="s">
        <v>1539</v>
      </c>
      <c r="U934" s="129" t="s">
        <v>1539</v>
      </c>
      <c r="V934" s="129" t="s">
        <v>1539</v>
      </c>
      <c r="W934" s="129" t="s">
        <v>1539</v>
      </c>
      <c r="X934" s="129" t="s">
        <v>1539</v>
      </c>
      <c r="Y934" s="129" t="s">
        <v>1539</v>
      </c>
      <c r="Z934" s="129" t="s">
        <v>1539</v>
      </c>
      <c r="AA934" s="129" t="s">
        <v>1539</v>
      </c>
      <c r="AB934" s="129" t="s">
        <v>1539</v>
      </c>
      <c r="AC934" s="129" t="s">
        <v>1539</v>
      </c>
      <c r="AD934" s="129" t="s">
        <v>1539</v>
      </c>
      <c r="AE934" s="129" t="s">
        <v>1539</v>
      </c>
      <c r="AF934" s="129" t="s">
        <v>1539</v>
      </c>
      <c r="AG934" s="129" t="s">
        <v>1539</v>
      </c>
      <c r="AH934" s="129" t="s">
        <v>1539</v>
      </c>
      <c r="AI934" s="129" t="s">
        <v>1539</v>
      </c>
      <c r="AJ934" s="129" t="s">
        <v>1539</v>
      </c>
      <c r="AK934" s="129" t="s">
        <v>1539</v>
      </c>
      <c r="AL934" s="129" t="s">
        <v>1539</v>
      </c>
      <c r="AM934" s="129"/>
      <c r="AN934" s="130"/>
      <c r="AO934" s="131"/>
      <c r="AQ934" s="132"/>
      <c r="AR934" s="99"/>
      <c r="AS934" s="133"/>
      <c r="AT934" s="134"/>
      <c r="AU934" s="135" t="s">
        <v>1539</v>
      </c>
      <c r="AV934" s="136"/>
      <c r="AW934" s="140"/>
      <c r="AX934" s="129" t="s">
        <v>1539</v>
      </c>
      <c r="AY934" s="129" t="s">
        <v>1539</v>
      </c>
      <c r="AZ934" s="129" t="s">
        <v>1539</v>
      </c>
      <c r="BA934" s="129" t="s">
        <v>1539</v>
      </c>
      <c r="BB934" s="129" t="s">
        <v>1539</v>
      </c>
      <c r="BC934" s="129" t="s">
        <v>1539</v>
      </c>
      <c r="BD934" s="129" t="s">
        <v>1539</v>
      </c>
      <c r="BE934" s="129"/>
      <c r="BF934" s="129"/>
      <c r="BG934" s="129"/>
      <c r="BH934" s="129"/>
      <c r="BI934" s="129"/>
      <c r="BJ934" s="129"/>
      <c r="BK934" s="129"/>
      <c r="BL934" s="129"/>
      <c r="BM934" s="129"/>
      <c r="BN934" s="137"/>
      <c r="BO934" s="138"/>
      <c r="BP934" s="131"/>
      <c r="BQ934" s="99"/>
      <c r="BR934" s="139"/>
      <c r="BS934" s="132"/>
      <c r="BT934" s="99"/>
      <c r="BU934" s="134"/>
      <c r="BV934" s="135" t="s">
        <v>1539</v>
      </c>
      <c r="BW934" s="116"/>
      <c r="BY934" s="140" t="s">
        <v>1539</v>
      </c>
      <c r="BZ934" s="140" t="s">
        <v>1539</v>
      </c>
      <c r="CA934" s="140" t="s">
        <v>1539</v>
      </c>
      <c r="CB934" s="140" t="s">
        <v>1539</v>
      </c>
      <c r="CC934" s="140" t="s">
        <v>1539</v>
      </c>
      <c r="CD934" s="140" t="s">
        <v>1539</v>
      </c>
      <c r="CE934" s="140" t="s">
        <v>1539</v>
      </c>
      <c r="CF934" s="140" t="s">
        <v>1539</v>
      </c>
      <c r="CG934" s="140" t="s">
        <v>1539</v>
      </c>
      <c r="CH934" s="140" t="s">
        <v>1539</v>
      </c>
      <c r="CI934" s="140" t="s">
        <v>1539</v>
      </c>
      <c r="CJ934" s="140" t="s">
        <v>1539</v>
      </c>
      <c r="CL934" s="140"/>
      <c r="CM934" s="140"/>
      <c r="CN934" s="140"/>
      <c r="CO934" s="140"/>
      <c r="CP934" s="140"/>
      <c r="CQ934" s="140"/>
      <c r="CR934" s="140"/>
      <c r="CS934" s="140"/>
      <c r="CT934" s="140"/>
      <c r="CU934" s="140"/>
      <c r="CV934" s="140"/>
      <c r="CW934" s="140"/>
      <c r="CY934" s="105"/>
      <c r="CZ934" s="105"/>
      <c r="DA934" s="105"/>
      <c r="DB934" s="105"/>
      <c r="DC934" s="105"/>
      <c r="DD934" s="105"/>
      <c r="DE934" s="105"/>
      <c r="DF934" s="105"/>
      <c r="DG934" s="105"/>
      <c r="DH934" s="105"/>
      <c r="DI934" s="105"/>
      <c r="DJ934" s="105"/>
    </row>
    <row r="935" spans="1:114" ht="15" customHeight="1" x14ac:dyDescent="0.25">
      <c r="A935" s="70">
        <v>-74.289416669999994</v>
      </c>
      <c r="B935" s="70">
        <v>4.8653611100000003</v>
      </c>
      <c r="C935" s="71">
        <v>2580</v>
      </c>
      <c r="D935" s="56">
        <v>21201070</v>
      </c>
      <c r="E935" s="56"/>
      <c r="F935" s="71" t="s">
        <v>1506</v>
      </c>
      <c r="G935" s="82" t="s">
        <v>133</v>
      </c>
      <c r="H935" s="82" t="s">
        <v>1476</v>
      </c>
      <c r="I935" s="129" t="s">
        <v>1539</v>
      </c>
      <c r="J935" s="129" t="s">
        <v>1539</v>
      </c>
      <c r="K935" s="129" t="s">
        <v>1539</v>
      </c>
      <c r="L935" s="129" t="s">
        <v>1539</v>
      </c>
      <c r="M935" s="129" t="s">
        <v>1539</v>
      </c>
      <c r="N935" s="129" t="s">
        <v>1539</v>
      </c>
      <c r="O935" s="129" t="s">
        <v>1539</v>
      </c>
      <c r="P935" s="129" t="s">
        <v>1539</v>
      </c>
      <c r="Q935" s="129" t="s">
        <v>1539</v>
      </c>
      <c r="R935" s="129" t="s">
        <v>1539</v>
      </c>
      <c r="S935" s="129" t="s">
        <v>1539</v>
      </c>
      <c r="T935" s="129" t="s">
        <v>1539</v>
      </c>
      <c r="U935" s="129" t="s">
        <v>1539</v>
      </c>
      <c r="V935" s="129" t="s">
        <v>1539</v>
      </c>
      <c r="W935" s="129" t="s">
        <v>1539</v>
      </c>
      <c r="X935" s="129" t="s">
        <v>1539</v>
      </c>
      <c r="Y935" s="129" t="s">
        <v>1539</v>
      </c>
      <c r="Z935" s="129" t="s">
        <v>1539</v>
      </c>
      <c r="AA935" s="129" t="s">
        <v>1539</v>
      </c>
      <c r="AB935" s="129" t="s">
        <v>1539</v>
      </c>
      <c r="AC935" s="129" t="s">
        <v>1539</v>
      </c>
      <c r="AD935" s="129" t="s">
        <v>1539</v>
      </c>
      <c r="AE935" s="129" t="s">
        <v>1539</v>
      </c>
      <c r="AF935" s="129" t="s">
        <v>1539</v>
      </c>
      <c r="AG935" s="129" t="s">
        <v>1539</v>
      </c>
      <c r="AH935" s="129" t="s">
        <v>1539</v>
      </c>
      <c r="AI935" s="129" t="s">
        <v>1539</v>
      </c>
      <c r="AJ935" s="129" t="s">
        <v>1539</v>
      </c>
      <c r="AK935" s="129" t="s">
        <v>1539</v>
      </c>
      <c r="AL935" s="129" t="s">
        <v>1539</v>
      </c>
      <c r="AM935" s="129"/>
      <c r="AN935" s="130"/>
      <c r="AO935" s="131"/>
      <c r="AQ935" s="132"/>
      <c r="AR935" s="99"/>
      <c r="AS935" s="133"/>
      <c r="AT935" s="134"/>
      <c r="AU935" s="135" t="s">
        <v>1539</v>
      </c>
      <c r="AV935" s="136"/>
      <c r="AW935" s="140"/>
      <c r="AX935" s="129" t="s">
        <v>1539</v>
      </c>
      <c r="AY935" s="129" t="s">
        <v>1539</v>
      </c>
      <c r="AZ935" s="129" t="s">
        <v>1539</v>
      </c>
      <c r="BA935" s="129" t="s">
        <v>1539</v>
      </c>
      <c r="BB935" s="129" t="s">
        <v>1539</v>
      </c>
      <c r="BC935" s="129" t="s">
        <v>1539</v>
      </c>
      <c r="BD935" s="129" t="s">
        <v>1539</v>
      </c>
      <c r="BE935" s="129"/>
      <c r="BF935" s="129"/>
      <c r="BG935" s="129"/>
      <c r="BH935" s="129"/>
      <c r="BI935" s="129"/>
      <c r="BJ935" s="129"/>
      <c r="BK935" s="129"/>
      <c r="BL935" s="129"/>
      <c r="BM935" s="129"/>
      <c r="BN935" s="137"/>
      <c r="BO935" s="138"/>
      <c r="BP935" s="131"/>
      <c r="BQ935" s="99"/>
      <c r="BR935" s="139"/>
      <c r="BS935" s="132"/>
      <c r="BT935" s="99"/>
      <c r="BU935" s="134"/>
      <c r="BV935" s="135" t="s">
        <v>1539</v>
      </c>
      <c r="BW935" s="116"/>
      <c r="BY935" s="140" t="s">
        <v>1539</v>
      </c>
      <c r="BZ935" s="140" t="s">
        <v>1539</v>
      </c>
      <c r="CA935" s="140" t="s">
        <v>1539</v>
      </c>
      <c r="CB935" s="140" t="s">
        <v>1539</v>
      </c>
      <c r="CC935" s="140" t="s">
        <v>1539</v>
      </c>
      <c r="CD935" s="140" t="s">
        <v>1539</v>
      </c>
      <c r="CE935" s="140" t="s">
        <v>1539</v>
      </c>
      <c r="CF935" s="140" t="s">
        <v>1539</v>
      </c>
      <c r="CG935" s="140" t="s">
        <v>1539</v>
      </c>
      <c r="CH935" s="140" t="s">
        <v>1539</v>
      </c>
      <c r="CI935" s="140" t="s">
        <v>1539</v>
      </c>
      <c r="CJ935" s="140" t="s">
        <v>1539</v>
      </c>
      <c r="CL935" s="140"/>
      <c r="CM935" s="140"/>
      <c r="CN935" s="140"/>
      <c r="CO935" s="140"/>
      <c r="CP935" s="140"/>
      <c r="CQ935" s="140"/>
      <c r="CR935" s="140"/>
      <c r="CS935" s="140"/>
      <c r="CT935" s="140"/>
      <c r="CU935" s="140"/>
      <c r="CV935" s="140"/>
      <c r="CW935" s="140"/>
      <c r="CY935" s="105"/>
      <c r="CZ935" s="105"/>
      <c r="DA935" s="105"/>
      <c r="DB935" s="105"/>
      <c r="DC935" s="105"/>
      <c r="DD935" s="105"/>
      <c r="DE935" s="105"/>
      <c r="DF935" s="105"/>
      <c r="DG935" s="105"/>
      <c r="DH935" s="105"/>
      <c r="DI935" s="105"/>
      <c r="DJ935" s="105"/>
    </row>
    <row r="936" spans="1:114" ht="15" customHeight="1" x14ac:dyDescent="0.25">
      <c r="A936" s="70">
        <v>-74.233333329999994</v>
      </c>
      <c r="B936" s="70">
        <v>4.81666667</v>
      </c>
      <c r="C936" s="71">
        <v>2550</v>
      </c>
      <c r="D936" s="56">
        <v>21201270</v>
      </c>
      <c r="E936" s="56"/>
      <c r="F936" s="71" t="s">
        <v>1507</v>
      </c>
      <c r="G936" s="82" t="s">
        <v>133</v>
      </c>
      <c r="H936" s="82" t="s">
        <v>1467</v>
      </c>
      <c r="I936" s="129" t="s">
        <v>1539</v>
      </c>
      <c r="J936" s="129" t="s">
        <v>1539</v>
      </c>
      <c r="K936" s="129" t="s">
        <v>1539</v>
      </c>
      <c r="L936" s="129" t="s">
        <v>1539</v>
      </c>
      <c r="M936" s="129" t="s">
        <v>1539</v>
      </c>
      <c r="N936" s="129" t="s">
        <v>1539</v>
      </c>
      <c r="O936" s="129" t="s">
        <v>1539</v>
      </c>
      <c r="P936" s="129" t="s">
        <v>1539</v>
      </c>
      <c r="Q936" s="129" t="s">
        <v>1539</v>
      </c>
      <c r="R936" s="129" t="s">
        <v>1539</v>
      </c>
      <c r="S936" s="129" t="s">
        <v>1539</v>
      </c>
      <c r="T936" s="129" t="s">
        <v>1539</v>
      </c>
      <c r="U936" s="129" t="s">
        <v>1539</v>
      </c>
      <c r="V936" s="129" t="s">
        <v>1539</v>
      </c>
      <c r="W936" s="129" t="s">
        <v>1539</v>
      </c>
      <c r="X936" s="129" t="s">
        <v>1539</v>
      </c>
      <c r="Y936" s="129" t="s">
        <v>1539</v>
      </c>
      <c r="Z936" s="129" t="s">
        <v>1539</v>
      </c>
      <c r="AA936" s="129" t="s">
        <v>1539</v>
      </c>
      <c r="AB936" s="129" t="s">
        <v>1539</v>
      </c>
      <c r="AC936" s="129" t="s">
        <v>1539</v>
      </c>
      <c r="AD936" s="129" t="s">
        <v>1539</v>
      </c>
      <c r="AE936" s="129" t="s">
        <v>1539</v>
      </c>
      <c r="AF936" s="129" t="s">
        <v>1539</v>
      </c>
      <c r="AG936" s="129"/>
      <c r="AH936" s="129"/>
      <c r="AI936" s="129"/>
      <c r="AJ936" s="129"/>
      <c r="AK936" s="129"/>
      <c r="AL936" s="129"/>
      <c r="AM936" s="129"/>
      <c r="AN936" s="130"/>
      <c r="AO936" s="131"/>
      <c r="AQ936" s="132"/>
      <c r="AR936" s="99"/>
      <c r="AS936" s="133"/>
      <c r="AT936" s="134"/>
      <c r="AU936" s="135" t="s">
        <v>1539</v>
      </c>
      <c r="AV936" s="136"/>
      <c r="AW936" s="140"/>
      <c r="AX936" s="129" t="s">
        <v>1539</v>
      </c>
      <c r="AY936" s="129" t="s">
        <v>1539</v>
      </c>
      <c r="AZ936" s="129" t="s">
        <v>1539</v>
      </c>
      <c r="BA936" s="129" t="s">
        <v>1539</v>
      </c>
      <c r="BB936" s="129" t="s">
        <v>1539</v>
      </c>
      <c r="BC936" s="129" t="s">
        <v>1539</v>
      </c>
      <c r="BD936" s="129" t="s">
        <v>1539</v>
      </c>
      <c r="BE936" s="129"/>
      <c r="BF936" s="129"/>
      <c r="BG936" s="129"/>
      <c r="BH936" s="129"/>
      <c r="BI936" s="129"/>
      <c r="BJ936" s="129"/>
      <c r="BK936" s="129"/>
      <c r="BL936" s="129"/>
      <c r="BM936" s="129"/>
      <c r="BN936" s="137"/>
      <c r="BO936" s="138"/>
      <c r="BP936" s="131"/>
      <c r="BQ936" s="99"/>
      <c r="BR936" s="139"/>
      <c r="BS936" s="132"/>
      <c r="BT936" s="99"/>
      <c r="BU936" s="134"/>
      <c r="BV936" s="135" t="s">
        <v>1539</v>
      </c>
      <c r="BW936" s="116"/>
      <c r="BY936" s="140" t="s">
        <v>1539</v>
      </c>
      <c r="BZ936" s="140" t="s">
        <v>1539</v>
      </c>
      <c r="CA936" s="140" t="s">
        <v>1539</v>
      </c>
      <c r="CB936" s="140" t="s">
        <v>1539</v>
      </c>
      <c r="CC936" s="140" t="s">
        <v>1539</v>
      </c>
      <c r="CD936" s="140" t="s">
        <v>1539</v>
      </c>
      <c r="CE936" s="140" t="s">
        <v>1539</v>
      </c>
      <c r="CF936" s="140" t="s">
        <v>1539</v>
      </c>
      <c r="CG936" s="140" t="s">
        <v>1539</v>
      </c>
      <c r="CH936" s="140" t="s">
        <v>1539</v>
      </c>
      <c r="CI936" s="140" t="s">
        <v>1539</v>
      </c>
      <c r="CJ936" s="140" t="s">
        <v>1539</v>
      </c>
      <c r="CL936" s="140"/>
      <c r="CM936" s="140"/>
      <c r="CN936" s="140"/>
      <c r="CO936" s="140"/>
      <c r="CP936" s="140"/>
      <c r="CQ936" s="140"/>
      <c r="CR936" s="140"/>
      <c r="CS936" s="140"/>
      <c r="CT936" s="140"/>
      <c r="CU936" s="140"/>
      <c r="CV936" s="140"/>
      <c r="CW936" s="140"/>
      <c r="CY936" s="105"/>
      <c r="CZ936" s="105"/>
      <c r="DA936" s="105"/>
      <c r="DB936" s="105"/>
      <c r="DC936" s="105"/>
      <c r="DD936" s="105"/>
      <c r="DE936" s="105"/>
      <c r="DF936" s="105"/>
      <c r="DG936" s="105"/>
      <c r="DH936" s="105"/>
      <c r="DI936" s="105"/>
      <c r="DJ936" s="105"/>
    </row>
    <row r="937" spans="1:114" ht="15" customHeight="1" x14ac:dyDescent="0.25">
      <c r="A937" s="70">
        <v>-74.153861109999994</v>
      </c>
      <c r="B937" s="70">
        <v>4.8666666699999999</v>
      </c>
      <c r="C937" s="71">
        <v>2575</v>
      </c>
      <c r="D937" s="56">
        <v>21201210</v>
      </c>
      <c r="E937" s="56"/>
      <c r="F937" s="71" t="s">
        <v>1508</v>
      </c>
      <c r="G937" s="82" t="s">
        <v>133</v>
      </c>
      <c r="H937" s="82" t="s">
        <v>1402</v>
      </c>
      <c r="I937" s="129" t="s">
        <v>1539</v>
      </c>
      <c r="J937" s="129" t="s">
        <v>1539</v>
      </c>
      <c r="K937" s="129" t="s">
        <v>1539</v>
      </c>
      <c r="L937" s="129" t="s">
        <v>1539</v>
      </c>
      <c r="M937" s="129" t="s">
        <v>1539</v>
      </c>
      <c r="N937" s="129" t="s">
        <v>1539</v>
      </c>
      <c r="O937" s="129" t="s">
        <v>1539</v>
      </c>
      <c r="P937" s="129" t="s">
        <v>1539</v>
      </c>
      <c r="Q937" s="129" t="s">
        <v>1539</v>
      </c>
      <c r="R937" s="129" t="s">
        <v>1539</v>
      </c>
      <c r="S937" s="129" t="s">
        <v>1539</v>
      </c>
      <c r="T937" s="129" t="s">
        <v>1539</v>
      </c>
      <c r="U937" s="129" t="s">
        <v>1539</v>
      </c>
      <c r="V937" s="129" t="s">
        <v>1539</v>
      </c>
      <c r="W937" s="129" t="s">
        <v>1539</v>
      </c>
      <c r="X937" s="129" t="s">
        <v>1539</v>
      </c>
      <c r="Y937" s="129" t="s">
        <v>1539</v>
      </c>
      <c r="Z937" s="129" t="s">
        <v>1539</v>
      </c>
      <c r="AA937" s="129" t="s">
        <v>1539</v>
      </c>
      <c r="AB937" s="129" t="s">
        <v>1539</v>
      </c>
      <c r="AC937" s="129" t="s">
        <v>1539</v>
      </c>
      <c r="AD937" s="129" t="s">
        <v>1539</v>
      </c>
      <c r="AE937" s="129" t="s">
        <v>1539</v>
      </c>
      <c r="AF937" s="129" t="s">
        <v>1539</v>
      </c>
      <c r="AG937" s="129"/>
      <c r="AH937" s="129"/>
      <c r="AI937" s="129"/>
      <c r="AJ937" s="129"/>
      <c r="AK937" s="129"/>
      <c r="AL937" s="129"/>
      <c r="AM937" s="129"/>
      <c r="AN937" s="130"/>
      <c r="AO937" s="131"/>
      <c r="AQ937" s="132"/>
      <c r="AR937" s="99"/>
      <c r="AS937" s="133"/>
      <c r="AT937" s="134"/>
      <c r="AU937" s="135" t="s">
        <v>1539</v>
      </c>
      <c r="AV937" s="136"/>
      <c r="AW937" s="140"/>
      <c r="AX937" s="129" t="s">
        <v>1539</v>
      </c>
      <c r="AY937" s="129" t="s">
        <v>1539</v>
      </c>
      <c r="AZ937" s="129" t="s">
        <v>1539</v>
      </c>
      <c r="BA937" s="129" t="s">
        <v>1539</v>
      </c>
      <c r="BB937" s="129" t="s">
        <v>1539</v>
      </c>
      <c r="BC937" s="129" t="s">
        <v>1539</v>
      </c>
      <c r="BD937" s="129" t="s">
        <v>1539</v>
      </c>
      <c r="BE937" s="129"/>
      <c r="BF937" s="129"/>
      <c r="BG937" s="129"/>
      <c r="BH937" s="129"/>
      <c r="BI937" s="129"/>
      <c r="BJ937" s="129"/>
      <c r="BK937" s="129"/>
      <c r="BL937" s="129"/>
      <c r="BM937" s="129"/>
      <c r="BN937" s="137"/>
      <c r="BO937" s="138"/>
      <c r="BP937" s="131"/>
      <c r="BQ937" s="99"/>
      <c r="BR937" s="139"/>
      <c r="BS937" s="132"/>
      <c r="BT937" s="99"/>
      <c r="BU937" s="134"/>
      <c r="BV937" s="135" t="s">
        <v>1539</v>
      </c>
      <c r="BW937" s="116"/>
      <c r="BY937" s="140" t="s">
        <v>1539</v>
      </c>
      <c r="BZ937" s="140" t="s">
        <v>1539</v>
      </c>
      <c r="CA937" s="140" t="s">
        <v>1539</v>
      </c>
      <c r="CB937" s="140" t="s">
        <v>1539</v>
      </c>
      <c r="CC937" s="140" t="s">
        <v>1539</v>
      </c>
      <c r="CD937" s="140" t="s">
        <v>1539</v>
      </c>
      <c r="CE937" s="140" t="s">
        <v>1539</v>
      </c>
      <c r="CF937" s="140" t="s">
        <v>1539</v>
      </c>
      <c r="CG937" s="140" t="s">
        <v>1539</v>
      </c>
      <c r="CH937" s="140" t="s">
        <v>1539</v>
      </c>
      <c r="CI937" s="140" t="s">
        <v>1539</v>
      </c>
      <c r="CJ937" s="140" t="s">
        <v>1539</v>
      </c>
      <c r="CL937" s="140"/>
      <c r="CM937" s="140"/>
      <c r="CN937" s="140"/>
      <c r="CO937" s="140"/>
      <c r="CP937" s="140"/>
      <c r="CQ937" s="140"/>
      <c r="CR937" s="140"/>
      <c r="CS937" s="140"/>
      <c r="CT937" s="140"/>
      <c r="CU937" s="140"/>
      <c r="CV937" s="140"/>
      <c r="CW937" s="140"/>
      <c r="CY937" s="105"/>
      <c r="CZ937" s="105"/>
      <c r="DA937" s="105"/>
      <c r="DB937" s="105"/>
      <c r="DC937" s="105"/>
      <c r="DD937" s="105"/>
      <c r="DE937" s="105"/>
      <c r="DF937" s="105"/>
      <c r="DG937" s="105"/>
      <c r="DH937" s="105"/>
      <c r="DI937" s="105"/>
      <c r="DJ937" s="105"/>
    </row>
    <row r="938" spans="1:114" ht="15" customHeight="1" x14ac:dyDescent="0.25">
      <c r="A938" s="70">
        <v>-74.065611110000006</v>
      </c>
      <c r="B938" s="70">
        <v>4.9330833299999997</v>
      </c>
      <c r="C938" s="71">
        <v>2600</v>
      </c>
      <c r="D938" s="56">
        <v>21201630</v>
      </c>
      <c r="E938" s="56"/>
      <c r="F938" s="71" t="s">
        <v>1509</v>
      </c>
      <c r="G938" s="82" t="s">
        <v>133</v>
      </c>
      <c r="H938" s="82" t="s">
        <v>1453</v>
      </c>
      <c r="I938" s="129" t="s">
        <v>1539</v>
      </c>
      <c r="J938" s="129" t="s">
        <v>1539</v>
      </c>
      <c r="K938" s="129" t="s">
        <v>1539</v>
      </c>
      <c r="L938" s="129" t="s">
        <v>1539</v>
      </c>
      <c r="M938" s="129" t="s">
        <v>1539</v>
      </c>
      <c r="N938" s="129" t="s">
        <v>1539</v>
      </c>
      <c r="O938" s="129" t="s">
        <v>1539</v>
      </c>
      <c r="P938" s="129" t="s">
        <v>1539</v>
      </c>
      <c r="Q938" s="129" t="s">
        <v>1539</v>
      </c>
      <c r="R938" s="129" t="s">
        <v>1539</v>
      </c>
      <c r="S938" s="129" t="s">
        <v>1539</v>
      </c>
      <c r="T938" s="129" t="s">
        <v>1539</v>
      </c>
      <c r="U938" s="129" t="s">
        <v>1539</v>
      </c>
      <c r="V938" s="129" t="s">
        <v>1539</v>
      </c>
      <c r="W938" s="129" t="s">
        <v>1539</v>
      </c>
      <c r="X938" s="129" t="s">
        <v>1539</v>
      </c>
      <c r="Y938" s="129" t="s">
        <v>1539</v>
      </c>
      <c r="Z938" s="129" t="s">
        <v>1539</v>
      </c>
      <c r="AA938" s="129" t="s">
        <v>1539</v>
      </c>
      <c r="AB938" s="129" t="s">
        <v>1539</v>
      </c>
      <c r="AC938" s="129" t="s">
        <v>1539</v>
      </c>
      <c r="AD938" s="129" t="s">
        <v>1539</v>
      </c>
      <c r="AE938" s="129" t="s">
        <v>1539</v>
      </c>
      <c r="AF938" s="129" t="s">
        <v>1539</v>
      </c>
      <c r="AG938" s="129" t="s">
        <v>1539</v>
      </c>
      <c r="AH938" s="129" t="s">
        <v>1539</v>
      </c>
      <c r="AI938" s="129" t="s">
        <v>1539</v>
      </c>
      <c r="AJ938" s="129" t="s">
        <v>1539</v>
      </c>
      <c r="AK938" s="129" t="s">
        <v>1539</v>
      </c>
      <c r="AL938" s="129" t="s">
        <v>1539</v>
      </c>
      <c r="AM938" s="129"/>
      <c r="AN938" s="130"/>
      <c r="AO938" s="131"/>
      <c r="AQ938" s="132"/>
      <c r="AR938" s="99"/>
      <c r="AS938" s="133"/>
      <c r="AT938" s="134"/>
      <c r="AU938" s="135" t="s">
        <v>1539</v>
      </c>
      <c r="AV938" s="136"/>
      <c r="AW938" s="140"/>
      <c r="AX938" s="129" t="s">
        <v>1539</v>
      </c>
      <c r="AY938" s="129" t="s">
        <v>1539</v>
      </c>
      <c r="AZ938" s="129" t="s">
        <v>1539</v>
      </c>
      <c r="BA938" s="129" t="s">
        <v>1539</v>
      </c>
      <c r="BB938" s="129" t="s">
        <v>1539</v>
      </c>
      <c r="BC938" s="129" t="s">
        <v>1539</v>
      </c>
      <c r="BD938" s="129" t="s">
        <v>1539</v>
      </c>
      <c r="BE938" s="129"/>
      <c r="BF938" s="129"/>
      <c r="BG938" s="129"/>
      <c r="BH938" s="129"/>
      <c r="BI938" s="129"/>
      <c r="BJ938" s="129"/>
      <c r="BK938" s="129"/>
      <c r="BL938" s="129"/>
      <c r="BM938" s="129"/>
      <c r="BN938" s="137"/>
      <c r="BO938" s="138"/>
      <c r="BP938" s="131"/>
      <c r="BQ938" s="99"/>
      <c r="BR938" s="139"/>
      <c r="BS938" s="132"/>
      <c r="BT938" s="99"/>
      <c r="BU938" s="134"/>
      <c r="BV938" s="135" t="s">
        <v>1539</v>
      </c>
      <c r="BW938" s="116"/>
      <c r="BY938" s="140" t="s">
        <v>1539</v>
      </c>
      <c r="BZ938" s="140" t="s">
        <v>1539</v>
      </c>
      <c r="CA938" s="140" t="s">
        <v>1539</v>
      </c>
      <c r="CB938" s="140" t="s">
        <v>1539</v>
      </c>
      <c r="CC938" s="140" t="s">
        <v>1539</v>
      </c>
      <c r="CD938" s="140" t="s">
        <v>1539</v>
      </c>
      <c r="CE938" s="140" t="s">
        <v>1539</v>
      </c>
      <c r="CF938" s="140" t="s">
        <v>1539</v>
      </c>
      <c r="CG938" s="140" t="s">
        <v>1539</v>
      </c>
      <c r="CH938" s="140" t="s">
        <v>1539</v>
      </c>
      <c r="CI938" s="140" t="s">
        <v>1539</v>
      </c>
      <c r="CJ938" s="140" t="s">
        <v>1539</v>
      </c>
      <c r="CL938" s="140"/>
      <c r="CM938" s="140"/>
      <c r="CN938" s="140"/>
      <c r="CO938" s="140"/>
      <c r="CP938" s="140"/>
      <c r="CQ938" s="140"/>
      <c r="CR938" s="140"/>
      <c r="CS938" s="140"/>
      <c r="CT938" s="140"/>
      <c r="CU938" s="140"/>
      <c r="CV938" s="140"/>
      <c r="CW938" s="140"/>
      <c r="CY938" s="105"/>
      <c r="CZ938" s="105"/>
      <c r="DA938" s="105"/>
      <c r="DB938" s="105"/>
      <c r="DC938" s="105"/>
      <c r="DD938" s="105"/>
      <c r="DE938" s="105"/>
      <c r="DF938" s="105"/>
      <c r="DG938" s="105"/>
      <c r="DH938" s="105"/>
      <c r="DI938" s="105"/>
      <c r="DJ938" s="105"/>
    </row>
    <row r="939" spans="1:114" ht="15" customHeight="1" x14ac:dyDescent="0.25">
      <c r="A939" s="70">
        <v>-73.95</v>
      </c>
      <c r="B939" s="70">
        <v>4.9277777800000004</v>
      </c>
      <c r="C939" s="71">
        <v>2560</v>
      </c>
      <c r="D939" s="56">
        <v>21205990</v>
      </c>
      <c r="E939" s="56"/>
      <c r="F939" s="71" t="s">
        <v>1510</v>
      </c>
      <c r="G939" s="82" t="s">
        <v>133</v>
      </c>
      <c r="H939" s="82" t="s">
        <v>1469</v>
      </c>
      <c r="I939" s="129" t="s">
        <v>1539</v>
      </c>
      <c r="J939" s="129" t="s">
        <v>1539</v>
      </c>
      <c r="K939" s="129" t="s">
        <v>1539</v>
      </c>
      <c r="L939" s="129" t="s">
        <v>1539</v>
      </c>
      <c r="M939" s="129" t="s">
        <v>1539</v>
      </c>
      <c r="N939" s="129" t="s">
        <v>1539</v>
      </c>
      <c r="O939" s="129" t="s">
        <v>1539</v>
      </c>
      <c r="P939" s="129" t="s">
        <v>1539</v>
      </c>
      <c r="Q939" s="129" t="s">
        <v>1539</v>
      </c>
      <c r="R939" s="129" t="s">
        <v>1539</v>
      </c>
      <c r="S939" s="129" t="s">
        <v>1539</v>
      </c>
      <c r="T939" s="129" t="s">
        <v>1539</v>
      </c>
      <c r="U939" s="129" t="s">
        <v>1539</v>
      </c>
      <c r="V939" s="129" t="s">
        <v>1539</v>
      </c>
      <c r="W939" s="129" t="s">
        <v>1539</v>
      </c>
      <c r="X939" s="129" t="s">
        <v>1539</v>
      </c>
      <c r="Y939" s="129" t="s">
        <v>1539</v>
      </c>
      <c r="Z939" s="129" t="s">
        <v>1539</v>
      </c>
      <c r="AA939" s="129" t="s">
        <v>1539</v>
      </c>
      <c r="AB939" s="129" t="s">
        <v>1539</v>
      </c>
      <c r="AC939" s="129" t="s">
        <v>1539</v>
      </c>
      <c r="AD939" s="129" t="s">
        <v>1539</v>
      </c>
      <c r="AE939" s="129" t="s">
        <v>1539</v>
      </c>
      <c r="AF939" s="129" t="s">
        <v>1539</v>
      </c>
      <c r="AG939" s="129" t="s">
        <v>1539</v>
      </c>
      <c r="AH939" s="129" t="s">
        <v>1539</v>
      </c>
      <c r="AI939" s="129" t="s">
        <v>1539</v>
      </c>
      <c r="AJ939" s="129" t="s">
        <v>1539</v>
      </c>
      <c r="AK939" s="129" t="s">
        <v>1539</v>
      </c>
      <c r="AL939" s="129" t="s">
        <v>1539</v>
      </c>
      <c r="AM939" s="129"/>
      <c r="AN939" s="130"/>
      <c r="AO939" s="131"/>
      <c r="AQ939" s="132"/>
      <c r="AR939" s="99"/>
      <c r="AS939" s="133"/>
      <c r="AT939" s="134"/>
      <c r="AU939" s="135" t="s">
        <v>1539</v>
      </c>
      <c r="AV939" s="136"/>
      <c r="AW939" s="140"/>
      <c r="AX939" s="129" t="s">
        <v>1539</v>
      </c>
      <c r="AY939" s="129" t="s">
        <v>1539</v>
      </c>
      <c r="AZ939" s="129" t="s">
        <v>1539</v>
      </c>
      <c r="BA939" s="129" t="s">
        <v>1539</v>
      </c>
      <c r="BB939" s="129" t="s">
        <v>1539</v>
      </c>
      <c r="BC939" s="129" t="s">
        <v>1539</v>
      </c>
      <c r="BD939" s="129" t="s">
        <v>1539</v>
      </c>
      <c r="BE939" s="129"/>
      <c r="BF939" s="129"/>
      <c r="BG939" s="129"/>
      <c r="BH939" s="129"/>
      <c r="BI939" s="129"/>
      <c r="BJ939" s="129"/>
      <c r="BK939" s="129"/>
      <c r="BL939" s="129"/>
      <c r="BM939" s="129"/>
      <c r="BN939" s="137"/>
      <c r="BO939" s="138"/>
      <c r="BP939" s="131"/>
      <c r="BQ939" s="99"/>
      <c r="BR939" s="139"/>
      <c r="BS939" s="132"/>
      <c r="BT939" s="99"/>
      <c r="BU939" s="134"/>
      <c r="BV939" s="135" t="s">
        <v>1539</v>
      </c>
      <c r="BW939" s="116"/>
      <c r="BY939" s="140" t="s">
        <v>1539</v>
      </c>
      <c r="BZ939" s="140" t="s">
        <v>1539</v>
      </c>
      <c r="CA939" s="140" t="s">
        <v>1539</v>
      </c>
      <c r="CB939" s="140" t="s">
        <v>1539</v>
      </c>
      <c r="CC939" s="140" t="s">
        <v>1539</v>
      </c>
      <c r="CD939" s="140" t="s">
        <v>1539</v>
      </c>
      <c r="CE939" s="140" t="s">
        <v>1539</v>
      </c>
      <c r="CF939" s="140" t="s">
        <v>1539</v>
      </c>
      <c r="CG939" s="140" t="s">
        <v>1539</v>
      </c>
      <c r="CH939" s="140" t="s">
        <v>1539</v>
      </c>
      <c r="CI939" s="140" t="s">
        <v>1539</v>
      </c>
      <c r="CJ939" s="140" t="s">
        <v>1539</v>
      </c>
      <c r="CL939" s="140"/>
      <c r="CM939" s="140"/>
      <c r="CN939" s="140"/>
      <c r="CO939" s="140"/>
      <c r="CP939" s="140"/>
      <c r="CQ939" s="140"/>
      <c r="CR939" s="140"/>
      <c r="CS939" s="140"/>
      <c r="CT939" s="140"/>
      <c r="CU939" s="140"/>
      <c r="CV939" s="140"/>
      <c r="CW939" s="140"/>
      <c r="CY939" s="105"/>
      <c r="CZ939" s="105"/>
      <c r="DA939" s="105"/>
      <c r="DB939" s="105"/>
      <c r="DC939" s="105"/>
      <c r="DD939" s="105"/>
      <c r="DE939" s="105"/>
      <c r="DF939" s="105"/>
      <c r="DG939" s="105"/>
      <c r="DH939" s="105"/>
      <c r="DI939" s="105"/>
      <c r="DJ939" s="105"/>
    </row>
    <row r="940" spans="1:114" ht="15" customHeight="1" x14ac:dyDescent="0.25">
      <c r="A940" s="70">
        <v>-74.181666669999998</v>
      </c>
      <c r="B940" s="70">
        <v>4.9168333300000002</v>
      </c>
      <c r="C940" s="71">
        <v>2650</v>
      </c>
      <c r="D940" s="56">
        <v>21206030</v>
      </c>
      <c r="E940" s="56"/>
      <c r="F940" s="71" t="s">
        <v>1416</v>
      </c>
      <c r="G940" s="82" t="s">
        <v>133</v>
      </c>
      <c r="H940" s="82" t="s">
        <v>1417</v>
      </c>
      <c r="I940" s="129" t="s">
        <v>1539</v>
      </c>
      <c r="J940" s="129" t="s">
        <v>1539</v>
      </c>
      <c r="K940" s="129" t="s">
        <v>1539</v>
      </c>
      <c r="L940" s="129" t="s">
        <v>1539</v>
      </c>
      <c r="M940" s="129" t="s">
        <v>1539</v>
      </c>
      <c r="N940" s="129" t="s">
        <v>1539</v>
      </c>
      <c r="O940" s="129" t="s">
        <v>1539</v>
      </c>
      <c r="P940" s="129" t="s">
        <v>1539</v>
      </c>
      <c r="Q940" s="129" t="s">
        <v>1539</v>
      </c>
      <c r="R940" s="129" t="s">
        <v>1539</v>
      </c>
      <c r="S940" s="129" t="s">
        <v>1539</v>
      </c>
      <c r="T940" s="129" t="s">
        <v>1539</v>
      </c>
      <c r="U940" s="129" t="s">
        <v>1539</v>
      </c>
      <c r="V940" s="129" t="s">
        <v>1539</v>
      </c>
      <c r="W940" s="129" t="s">
        <v>1539</v>
      </c>
      <c r="X940" s="129" t="s">
        <v>1539</v>
      </c>
      <c r="Y940" s="129" t="s">
        <v>1539</v>
      </c>
      <c r="Z940" s="129" t="s">
        <v>1539</v>
      </c>
      <c r="AA940" s="129" t="s">
        <v>1539</v>
      </c>
      <c r="AB940" s="129" t="s">
        <v>1539</v>
      </c>
      <c r="AC940" s="129" t="s">
        <v>1539</v>
      </c>
      <c r="AD940" s="129" t="s">
        <v>1539</v>
      </c>
      <c r="AE940" s="129" t="s">
        <v>1539</v>
      </c>
      <c r="AF940" s="129" t="s">
        <v>1539</v>
      </c>
      <c r="AG940" s="129" t="s">
        <v>1539</v>
      </c>
      <c r="AH940" s="129" t="s">
        <v>1539</v>
      </c>
      <c r="AI940" s="129" t="s">
        <v>1539</v>
      </c>
      <c r="AJ940" s="129" t="s">
        <v>1539</v>
      </c>
      <c r="AK940" s="129" t="s">
        <v>1539</v>
      </c>
      <c r="AL940" s="129" t="s">
        <v>1539</v>
      </c>
      <c r="AM940" s="129"/>
      <c r="AN940" s="130"/>
      <c r="AO940" s="131"/>
      <c r="AQ940" s="132"/>
      <c r="AR940" s="99"/>
      <c r="AS940" s="133"/>
      <c r="AT940" s="134"/>
      <c r="AU940" s="135" t="s">
        <v>1539</v>
      </c>
      <c r="AV940" s="136"/>
      <c r="AW940" s="140"/>
      <c r="AX940" s="129" t="s">
        <v>1539</v>
      </c>
      <c r="AY940" s="129" t="s">
        <v>1539</v>
      </c>
      <c r="AZ940" s="129" t="s">
        <v>1539</v>
      </c>
      <c r="BA940" s="129" t="s">
        <v>1539</v>
      </c>
      <c r="BB940" s="129" t="s">
        <v>1539</v>
      </c>
      <c r="BC940" s="129" t="s">
        <v>1539</v>
      </c>
      <c r="BD940" s="129" t="s">
        <v>1539</v>
      </c>
      <c r="BE940" s="129"/>
      <c r="BF940" s="129"/>
      <c r="BG940" s="129"/>
      <c r="BH940" s="129"/>
      <c r="BI940" s="129"/>
      <c r="BJ940" s="129"/>
      <c r="BK940" s="129"/>
      <c r="BL940" s="129"/>
      <c r="BM940" s="129"/>
      <c r="BN940" s="137"/>
      <c r="BO940" s="138"/>
      <c r="BP940" s="131"/>
      <c r="BQ940" s="99"/>
      <c r="BR940" s="139"/>
      <c r="BS940" s="132"/>
      <c r="BT940" s="99"/>
      <c r="BU940" s="134"/>
      <c r="BV940" s="135" t="s">
        <v>1539</v>
      </c>
      <c r="BW940" s="116"/>
      <c r="BY940" s="140" t="s">
        <v>1539</v>
      </c>
      <c r="BZ940" s="140" t="s">
        <v>1539</v>
      </c>
      <c r="CA940" s="140" t="s">
        <v>1539</v>
      </c>
      <c r="CB940" s="140" t="s">
        <v>1539</v>
      </c>
      <c r="CC940" s="140" t="s">
        <v>1539</v>
      </c>
      <c r="CD940" s="140" t="s">
        <v>1539</v>
      </c>
      <c r="CE940" s="140" t="s">
        <v>1539</v>
      </c>
      <c r="CF940" s="140" t="s">
        <v>1539</v>
      </c>
      <c r="CG940" s="140" t="s">
        <v>1539</v>
      </c>
      <c r="CH940" s="140" t="s">
        <v>1539</v>
      </c>
      <c r="CI940" s="140" t="s">
        <v>1539</v>
      </c>
      <c r="CJ940" s="140" t="s">
        <v>1539</v>
      </c>
      <c r="CL940" s="140"/>
      <c r="CM940" s="140"/>
      <c r="CN940" s="140"/>
      <c r="CO940" s="140"/>
      <c r="CP940" s="140"/>
      <c r="CQ940" s="140"/>
      <c r="CR940" s="140"/>
      <c r="CS940" s="140"/>
      <c r="CT940" s="140"/>
      <c r="CU940" s="140"/>
      <c r="CV940" s="140"/>
      <c r="CW940" s="140"/>
      <c r="CY940" s="105"/>
      <c r="CZ940" s="105"/>
      <c r="DA940" s="105"/>
      <c r="DB940" s="105"/>
      <c r="DC940" s="105"/>
      <c r="DD940" s="105"/>
      <c r="DE940" s="105"/>
      <c r="DF940" s="105"/>
      <c r="DG940" s="105"/>
      <c r="DH940" s="105"/>
      <c r="DI940" s="105"/>
      <c r="DJ940" s="105"/>
    </row>
    <row r="941" spans="1:114" ht="15" customHeight="1" x14ac:dyDescent="0.25">
      <c r="A941" s="70">
        <v>-74.334277779999994</v>
      </c>
      <c r="B941" s="70">
        <v>4.7388888900000001</v>
      </c>
      <c r="C941" s="71">
        <v>2570</v>
      </c>
      <c r="D941" s="56">
        <v>21205870</v>
      </c>
      <c r="E941" s="56"/>
      <c r="F941" s="71" t="s">
        <v>1511</v>
      </c>
      <c r="G941" s="82" t="s">
        <v>133</v>
      </c>
      <c r="H941" s="82" t="s">
        <v>1455</v>
      </c>
      <c r="I941" s="129" t="s">
        <v>1539</v>
      </c>
      <c r="J941" s="129" t="s">
        <v>1539</v>
      </c>
      <c r="K941" s="129" t="s">
        <v>1539</v>
      </c>
      <c r="L941" s="129" t="s">
        <v>1539</v>
      </c>
      <c r="M941" s="129" t="s">
        <v>1539</v>
      </c>
      <c r="N941" s="129" t="s">
        <v>1539</v>
      </c>
      <c r="O941" s="129" t="s">
        <v>1539</v>
      </c>
      <c r="P941" s="129" t="s">
        <v>1539</v>
      </c>
      <c r="Q941" s="129" t="s">
        <v>1539</v>
      </c>
      <c r="R941" s="129" t="s">
        <v>1539</v>
      </c>
      <c r="S941" s="129" t="s">
        <v>1539</v>
      </c>
      <c r="T941" s="129" t="s">
        <v>1539</v>
      </c>
      <c r="U941" s="129" t="s">
        <v>1539</v>
      </c>
      <c r="V941" s="129" t="s">
        <v>1539</v>
      </c>
      <c r="W941" s="129" t="s">
        <v>1539</v>
      </c>
      <c r="X941" s="129" t="s">
        <v>1539</v>
      </c>
      <c r="Y941" s="129" t="s">
        <v>1539</v>
      </c>
      <c r="Z941" s="129" t="s">
        <v>1539</v>
      </c>
      <c r="AA941" s="129" t="s">
        <v>1539</v>
      </c>
      <c r="AB941" s="129" t="s">
        <v>1539</v>
      </c>
      <c r="AC941" s="129" t="s">
        <v>1539</v>
      </c>
      <c r="AD941" s="129" t="s">
        <v>1539</v>
      </c>
      <c r="AE941" s="129" t="s">
        <v>1539</v>
      </c>
      <c r="AF941" s="129" t="s">
        <v>1539</v>
      </c>
      <c r="AG941" s="129" t="s">
        <v>1539</v>
      </c>
      <c r="AH941" s="129" t="s">
        <v>1539</v>
      </c>
      <c r="AI941" s="129" t="s">
        <v>1539</v>
      </c>
      <c r="AJ941" s="129" t="s">
        <v>1539</v>
      </c>
      <c r="AK941" s="129" t="s">
        <v>1539</v>
      </c>
      <c r="AL941" s="129" t="s">
        <v>1539</v>
      </c>
      <c r="AM941" s="129"/>
      <c r="AN941" s="130"/>
      <c r="AO941" s="131"/>
      <c r="AQ941" s="132"/>
      <c r="AR941" s="99"/>
      <c r="AS941" s="133"/>
      <c r="AT941" s="134"/>
      <c r="AU941" s="135" t="s">
        <v>1539</v>
      </c>
      <c r="AV941" s="136"/>
      <c r="AW941" s="140"/>
      <c r="AX941" s="129" t="s">
        <v>1539</v>
      </c>
      <c r="AY941" s="129" t="s">
        <v>1539</v>
      </c>
      <c r="AZ941" s="129" t="s">
        <v>1539</v>
      </c>
      <c r="BA941" s="129" t="s">
        <v>1539</v>
      </c>
      <c r="BB941" s="129" t="s">
        <v>1539</v>
      </c>
      <c r="BC941" s="129" t="s">
        <v>1539</v>
      </c>
      <c r="BD941" s="129" t="s">
        <v>1539</v>
      </c>
      <c r="BE941" s="129"/>
      <c r="BF941" s="129"/>
      <c r="BG941" s="129"/>
      <c r="BH941" s="129"/>
      <c r="BI941" s="129"/>
      <c r="BJ941" s="129"/>
      <c r="BK941" s="129"/>
      <c r="BL941" s="129"/>
      <c r="BM941" s="129"/>
      <c r="BN941" s="137"/>
      <c r="BO941" s="138"/>
      <c r="BP941" s="131"/>
      <c r="BQ941" s="99"/>
      <c r="BR941" s="139"/>
      <c r="BS941" s="132"/>
      <c r="BT941" s="99"/>
      <c r="BU941" s="134"/>
      <c r="BV941" s="135" t="s">
        <v>1539</v>
      </c>
      <c r="BW941" s="116"/>
      <c r="BY941" s="140" t="s">
        <v>1539</v>
      </c>
      <c r="BZ941" s="140" t="s">
        <v>1539</v>
      </c>
      <c r="CA941" s="140" t="s">
        <v>1539</v>
      </c>
      <c r="CB941" s="140" t="s">
        <v>1539</v>
      </c>
      <c r="CC941" s="140" t="s">
        <v>1539</v>
      </c>
      <c r="CD941" s="140" t="s">
        <v>1539</v>
      </c>
      <c r="CE941" s="140" t="s">
        <v>1539</v>
      </c>
      <c r="CF941" s="140" t="s">
        <v>1539</v>
      </c>
      <c r="CG941" s="140" t="s">
        <v>1539</v>
      </c>
      <c r="CH941" s="140" t="s">
        <v>1539</v>
      </c>
      <c r="CI941" s="140" t="s">
        <v>1539</v>
      </c>
      <c r="CJ941" s="140" t="s">
        <v>1539</v>
      </c>
      <c r="CL941" s="140"/>
      <c r="CM941" s="140"/>
      <c r="CN941" s="140"/>
      <c r="CO941" s="140"/>
      <c r="CP941" s="140"/>
      <c r="CQ941" s="140"/>
      <c r="CR941" s="140"/>
      <c r="CS941" s="140"/>
      <c r="CT941" s="140"/>
      <c r="CU941" s="140"/>
      <c r="CV941" s="140"/>
      <c r="CW941" s="140"/>
      <c r="CY941" s="105"/>
      <c r="CZ941" s="105"/>
      <c r="DA941" s="105"/>
      <c r="DB941" s="105"/>
      <c r="DC941" s="105"/>
      <c r="DD941" s="105"/>
      <c r="DE941" s="105"/>
      <c r="DF941" s="105"/>
      <c r="DG941" s="105"/>
      <c r="DH941" s="105"/>
      <c r="DI941" s="105"/>
      <c r="DJ941" s="105"/>
    </row>
    <row r="942" spans="1:114" ht="15" customHeight="1" x14ac:dyDescent="0.25">
      <c r="A942" s="70">
        <v>-74.094333329999998</v>
      </c>
      <c r="B942" s="70">
        <v>4.7822222200000004</v>
      </c>
      <c r="C942" s="71">
        <v>2590</v>
      </c>
      <c r="D942" s="56">
        <v>21206600</v>
      </c>
      <c r="E942" s="56"/>
      <c r="F942" s="71" t="s">
        <v>1512</v>
      </c>
      <c r="G942" s="82" t="s">
        <v>90</v>
      </c>
      <c r="H942" s="83" t="s">
        <v>89</v>
      </c>
      <c r="I942" s="129">
        <v>22.2</v>
      </c>
      <c r="J942" s="129">
        <v>22.4</v>
      </c>
      <c r="K942" s="129">
        <v>23</v>
      </c>
      <c r="L942" s="129">
        <v>22.6</v>
      </c>
      <c r="M942" s="129">
        <v>21.2</v>
      </c>
      <c r="N942" s="129">
        <v>20.399999999999999</v>
      </c>
      <c r="O942" s="129">
        <v>23.2</v>
      </c>
      <c r="P942" s="129">
        <v>23</v>
      </c>
      <c r="Q942" s="129">
        <v>20</v>
      </c>
      <c r="R942" s="129">
        <v>20.6</v>
      </c>
      <c r="S942" s="129">
        <v>23.6</v>
      </c>
      <c r="T942" s="129">
        <v>23.6</v>
      </c>
      <c r="U942" s="129">
        <v>21.4</v>
      </c>
      <c r="V942" s="129">
        <v>20.6</v>
      </c>
      <c r="W942" s="129">
        <v>18</v>
      </c>
      <c r="X942" s="129">
        <v>22.1</v>
      </c>
      <c r="Y942" s="129">
        <v>22.8</v>
      </c>
      <c r="Z942" s="129">
        <v>23.4</v>
      </c>
      <c r="AA942" s="129">
        <v>21.6</v>
      </c>
      <c r="AB942" s="129">
        <v>21.6</v>
      </c>
      <c r="AC942" s="129">
        <v>22.8</v>
      </c>
      <c r="AD942" s="129">
        <v>22.8</v>
      </c>
      <c r="AE942" s="129">
        <v>21.8</v>
      </c>
      <c r="AF942" s="129">
        <v>20.2</v>
      </c>
      <c r="AG942" s="129">
        <v>20.8</v>
      </c>
      <c r="AH942" s="129">
        <v>20.8</v>
      </c>
      <c r="AI942" s="129">
        <v>21</v>
      </c>
      <c r="AJ942" s="129">
        <v>18.399999999999999</v>
      </c>
      <c r="AK942" s="129">
        <v>22.4</v>
      </c>
      <c r="AL942" s="129">
        <v>22</v>
      </c>
      <c r="AM942" s="129"/>
      <c r="AN942" s="130">
        <f>+LOOKUP(1000,I942:AM942)</f>
        <v>22</v>
      </c>
      <c r="AO942" s="131"/>
      <c r="AQ942" s="132"/>
      <c r="AR942" s="99"/>
      <c r="AS942" s="133"/>
      <c r="AT942" s="134">
        <f>+MAX(I942:AM942)</f>
        <v>23.6</v>
      </c>
      <c r="AU942" s="135" t="s">
        <v>1539</v>
      </c>
      <c r="AV942" s="136"/>
      <c r="AW942" s="140"/>
      <c r="AX942" s="129">
        <v>21.6</v>
      </c>
      <c r="AY942" s="129">
        <v>21.6</v>
      </c>
      <c r="AZ942" s="129">
        <v>22.2</v>
      </c>
      <c r="BA942" s="129">
        <v>22.2</v>
      </c>
      <c r="BB942" s="129">
        <v>21.6</v>
      </c>
      <c r="BC942" s="129">
        <v>22</v>
      </c>
      <c r="BD942" s="129">
        <v>22.8</v>
      </c>
      <c r="BE942" s="129"/>
      <c r="BF942" s="129"/>
      <c r="BG942" s="129"/>
      <c r="BH942" s="129"/>
      <c r="BI942" s="129"/>
      <c r="BJ942" s="129"/>
      <c r="BK942" s="129"/>
      <c r="BL942" s="129"/>
      <c r="BM942" s="129"/>
      <c r="BN942" s="137">
        <f>+LOOKUP(1000,AX942:BM942)</f>
        <v>22.8</v>
      </c>
      <c r="BO942" s="138"/>
      <c r="BP942" s="131"/>
      <c r="BQ942" s="99"/>
      <c r="BR942" s="139"/>
      <c r="BS942" s="132">
        <f>+AVERAGE(AX942:BM942)</f>
        <v>22.000000000000004</v>
      </c>
      <c r="BT942" s="99"/>
      <c r="BU942" s="134">
        <f>+MAX(AX942:BM942)</f>
        <v>22.8</v>
      </c>
      <c r="BV942" s="135" t="s">
        <v>1539</v>
      </c>
      <c r="BW942" s="116"/>
      <c r="BY942" s="140" t="s">
        <v>1539</v>
      </c>
      <c r="BZ942" s="140" t="s">
        <v>1539</v>
      </c>
      <c r="CA942" s="140" t="s">
        <v>1539</v>
      </c>
      <c r="CB942" s="140" t="s">
        <v>1539</v>
      </c>
      <c r="CC942" s="140" t="s">
        <v>1539</v>
      </c>
      <c r="CD942" s="140" t="s">
        <v>1539</v>
      </c>
      <c r="CE942" s="140" t="s">
        <v>1539</v>
      </c>
      <c r="CF942" s="140" t="s">
        <v>1539</v>
      </c>
      <c r="CG942" s="140" t="s">
        <v>1539</v>
      </c>
      <c r="CH942" s="140" t="s">
        <v>1539</v>
      </c>
      <c r="CI942" s="140" t="s">
        <v>1539</v>
      </c>
      <c r="CJ942" s="140" t="s">
        <v>1539</v>
      </c>
      <c r="CL942" s="140"/>
      <c r="CM942" s="140"/>
      <c r="CN942" s="140"/>
      <c r="CO942" s="140"/>
      <c r="CP942" s="140"/>
      <c r="CQ942" s="140"/>
      <c r="CR942" s="140"/>
      <c r="CS942" s="140"/>
      <c r="CT942" s="140"/>
      <c r="CU942" s="140"/>
      <c r="CV942" s="140"/>
      <c r="CW942" s="140"/>
      <c r="CY942" s="105"/>
      <c r="CZ942" s="105"/>
      <c r="DA942" s="105"/>
      <c r="DB942" s="105"/>
      <c r="DC942" s="105"/>
      <c r="DD942" s="105"/>
      <c r="DE942" s="105"/>
      <c r="DF942" s="105"/>
      <c r="DG942" s="105"/>
      <c r="DH942" s="105"/>
      <c r="DI942" s="105"/>
      <c r="DJ942" s="105"/>
    </row>
    <row r="943" spans="1:114" ht="15" customHeight="1" x14ac:dyDescent="0.25">
      <c r="A943" s="70">
        <v>-74.205166669999997</v>
      </c>
      <c r="B943" s="70">
        <v>4.7590555600000002</v>
      </c>
      <c r="C943" s="71">
        <v>2560</v>
      </c>
      <c r="D943" s="56">
        <v>21205950</v>
      </c>
      <c r="E943" s="56"/>
      <c r="F943" s="71" t="s">
        <v>1513</v>
      </c>
      <c r="G943" s="82" t="s">
        <v>133</v>
      </c>
      <c r="H943" s="82" t="s">
        <v>1490</v>
      </c>
      <c r="I943" s="129" t="s">
        <v>1539</v>
      </c>
      <c r="J943" s="129" t="s">
        <v>1539</v>
      </c>
      <c r="K943" s="129" t="s">
        <v>1539</v>
      </c>
      <c r="L943" s="129" t="s">
        <v>1539</v>
      </c>
      <c r="M943" s="129" t="s">
        <v>1539</v>
      </c>
      <c r="N943" s="129" t="s">
        <v>1539</v>
      </c>
      <c r="O943" s="129" t="s">
        <v>1539</v>
      </c>
      <c r="P943" s="129" t="s">
        <v>1539</v>
      </c>
      <c r="Q943" s="129" t="s">
        <v>1539</v>
      </c>
      <c r="R943" s="129" t="s">
        <v>1539</v>
      </c>
      <c r="S943" s="129" t="s">
        <v>1539</v>
      </c>
      <c r="T943" s="129" t="s">
        <v>1539</v>
      </c>
      <c r="U943" s="129" t="s">
        <v>1539</v>
      </c>
      <c r="V943" s="129" t="s">
        <v>1539</v>
      </c>
      <c r="W943" s="129" t="s">
        <v>1539</v>
      </c>
      <c r="X943" s="129" t="s">
        <v>1539</v>
      </c>
      <c r="Y943" s="129" t="s">
        <v>1539</v>
      </c>
      <c r="Z943" s="129" t="s">
        <v>1539</v>
      </c>
      <c r="AA943" s="129" t="s">
        <v>1539</v>
      </c>
      <c r="AB943" s="129" t="s">
        <v>1539</v>
      </c>
      <c r="AC943" s="129" t="s">
        <v>1539</v>
      </c>
      <c r="AD943" s="129" t="s">
        <v>1539</v>
      </c>
      <c r="AE943" s="129" t="s">
        <v>1539</v>
      </c>
      <c r="AF943" s="129" t="s">
        <v>1539</v>
      </c>
      <c r="AG943" s="129" t="s">
        <v>1539</v>
      </c>
      <c r="AH943" s="129" t="s">
        <v>1539</v>
      </c>
      <c r="AI943" s="129" t="s">
        <v>1539</v>
      </c>
      <c r="AJ943" s="129" t="s">
        <v>1539</v>
      </c>
      <c r="AK943" s="129" t="s">
        <v>1539</v>
      </c>
      <c r="AL943" s="129" t="s">
        <v>1539</v>
      </c>
      <c r="AM943" s="129"/>
      <c r="AN943" s="130"/>
      <c r="AO943" s="131"/>
      <c r="AQ943" s="132"/>
      <c r="AR943" s="99"/>
      <c r="AS943" s="133"/>
      <c r="AT943" s="134"/>
      <c r="AU943" s="135" t="s">
        <v>1539</v>
      </c>
      <c r="AV943" s="136"/>
      <c r="AW943" s="140"/>
      <c r="AX943" s="129" t="s">
        <v>1539</v>
      </c>
      <c r="AY943" s="129" t="s">
        <v>1539</v>
      </c>
      <c r="AZ943" s="129" t="s">
        <v>1539</v>
      </c>
      <c r="BA943" s="129" t="s">
        <v>1539</v>
      </c>
      <c r="BB943" s="129" t="s">
        <v>1539</v>
      </c>
      <c r="BC943" s="129" t="s">
        <v>1539</v>
      </c>
      <c r="BD943" s="129" t="s">
        <v>1539</v>
      </c>
      <c r="BE943" s="129"/>
      <c r="BF943" s="129"/>
      <c r="BG943" s="129"/>
      <c r="BH943" s="129"/>
      <c r="BI943" s="129"/>
      <c r="BJ943" s="129"/>
      <c r="BK943" s="129"/>
      <c r="BL943" s="129"/>
      <c r="BM943" s="129"/>
      <c r="BN943" s="137"/>
      <c r="BO943" s="138"/>
      <c r="BP943" s="131"/>
      <c r="BQ943" s="99"/>
      <c r="BR943" s="139"/>
      <c r="BS943" s="132"/>
      <c r="BT943" s="99"/>
      <c r="BU943" s="134"/>
      <c r="BV943" s="135" t="s">
        <v>1539</v>
      </c>
      <c r="BW943" s="116"/>
      <c r="BY943" s="140" t="s">
        <v>1539</v>
      </c>
      <c r="BZ943" s="140" t="s">
        <v>1539</v>
      </c>
      <c r="CA943" s="140" t="s">
        <v>1539</v>
      </c>
      <c r="CB943" s="140" t="s">
        <v>1539</v>
      </c>
      <c r="CC943" s="140" t="s">
        <v>1539</v>
      </c>
      <c r="CD943" s="140" t="s">
        <v>1539</v>
      </c>
      <c r="CE943" s="140" t="s">
        <v>1539</v>
      </c>
      <c r="CF943" s="140" t="s">
        <v>1539</v>
      </c>
      <c r="CG943" s="140" t="s">
        <v>1539</v>
      </c>
      <c r="CH943" s="140" t="s">
        <v>1539</v>
      </c>
      <c r="CI943" s="140" t="s">
        <v>1539</v>
      </c>
      <c r="CJ943" s="140" t="s">
        <v>1539</v>
      </c>
      <c r="CL943" s="140"/>
      <c r="CM943" s="140"/>
      <c r="CN943" s="140"/>
      <c r="CO943" s="140"/>
      <c r="CP943" s="140"/>
      <c r="CQ943" s="140"/>
      <c r="CR943" s="140"/>
      <c r="CS943" s="140"/>
      <c r="CT943" s="140"/>
      <c r="CU943" s="140"/>
      <c r="CV943" s="140"/>
      <c r="CW943" s="140"/>
      <c r="CY943" s="105"/>
      <c r="CZ943" s="105"/>
      <c r="DA943" s="105"/>
      <c r="DB943" s="105"/>
      <c r="DC943" s="105"/>
      <c r="DD943" s="105"/>
      <c r="DE943" s="105"/>
      <c r="DF943" s="105"/>
      <c r="DG943" s="105"/>
      <c r="DH943" s="105"/>
      <c r="DI943" s="105"/>
      <c r="DJ943" s="105"/>
    </row>
    <row r="944" spans="1:114" ht="15" customHeight="1" x14ac:dyDescent="0.25">
      <c r="A944" s="70">
        <v>-73.641444440000001</v>
      </c>
      <c r="B944" s="70">
        <v>4.6502499999999998</v>
      </c>
      <c r="C944" s="71">
        <v>2100</v>
      </c>
      <c r="D944" s="56">
        <v>35060210</v>
      </c>
      <c r="E944" s="56"/>
      <c r="F944" s="71" t="s">
        <v>1514</v>
      </c>
      <c r="G944" s="82" t="s">
        <v>133</v>
      </c>
      <c r="H944" s="82" t="s">
        <v>1515</v>
      </c>
      <c r="I944" s="129" t="s">
        <v>1539</v>
      </c>
      <c r="J944" s="129" t="s">
        <v>1539</v>
      </c>
      <c r="K944" s="129" t="s">
        <v>1539</v>
      </c>
      <c r="L944" s="129" t="s">
        <v>1539</v>
      </c>
      <c r="M944" s="129" t="s">
        <v>1539</v>
      </c>
      <c r="N944" s="129" t="s">
        <v>1539</v>
      </c>
      <c r="O944" s="129" t="s">
        <v>1539</v>
      </c>
      <c r="P944" s="129" t="s">
        <v>1539</v>
      </c>
      <c r="Q944" s="129" t="s">
        <v>1539</v>
      </c>
      <c r="R944" s="129" t="s">
        <v>1539</v>
      </c>
      <c r="S944" s="129" t="s">
        <v>1539</v>
      </c>
      <c r="T944" s="129" t="s">
        <v>1539</v>
      </c>
      <c r="U944" s="129" t="s">
        <v>1539</v>
      </c>
      <c r="V944" s="129" t="s">
        <v>1539</v>
      </c>
      <c r="W944" s="129" t="s">
        <v>1539</v>
      </c>
      <c r="X944" s="129" t="s">
        <v>1539</v>
      </c>
      <c r="Y944" s="129" t="s">
        <v>1539</v>
      </c>
      <c r="Z944" s="129" t="s">
        <v>1539</v>
      </c>
      <c r="AA944" s="129" t="s">
        <v>1539</v>
      </c>
      <c r="AB944" s="129" t="s">
        <v>1539</v>
      </c>
      <c r="AC944" s="129" t="s">
        <v>1539</v>
      </c>
      <c r="AD944" s="129" t="s">
        <v>1539</v>
      </c>
      <c r="AE944" s="129" t="s">
        <v>1539</v>
      </c>
      <c r="AF944" s="129" t="s">
        <v>1539</v>
      </c>
      <c r="AG944" s="129" t="s">
        <v>1539</v>
      </c>
      <c r="AH944" s="129" t="s">
        <v>1539</v>
      </c>
      <c r="AI944" s="129" t="s">
        <v>1539</v>
      </c>
      <c r="AJ944" s="129" t="s">
        <v>1539</v>
      </c>
      <c r="AK944" s="129" t="s">
        <v>1539</v>
      </c>
      <c r="AL944" s="129" t="s">
        <v>1539</v>
      </c>
      <c r="AM944" s="129"/>
      <c r="AN944" s="130"/>
      <c r="AO944" s="131"/>
      <c r="AQ944" s="132"/>
      <c r="AR944" s="99"/>
      <c r="AS944" s="133"/>
      <c r="AT944" s="134"/>
      <c r="AU944" s="135" t="s">
        <v>1539</v>
      </c>
      <c r="AV944" s="136"/>
      <c r="AW944" s="140"/>
      <c r="AX944" s="129" t="s">
        <v>1539</v>
      </c>
      <c r="AY944" s="129" t="s">
        <v>1539</v>
      </c>
      <c r="AZ944" s="129" t="s">
        <v>1539</v>
      </c>
      <c r="BA944" s="129" t="s">
        <v>1539</v>
      </c>
      <c r="BB944" s="129" t="s">
        <v>1539</v>
      </c>
      <c r="BC944" s="129" t="s">
        <v>1539</v>
      </c>
      <c r="BD944" s="129" t="s">
        <v>1539</v>
      </c>
      <c r="BE944" s="129"/>
      <c r="BF944" s="129"/>
      <c r="BG944" s="129"/>
      <c r="BH944" s="129"/>
      <c r="BI944" s="129"/>
      <c r="BJ944" s="129"/>
      <c r="BK944" s="129"/>
      <c r="BL944" s="129"/>
      <c r="BM944" s="129"/>
      <c r="BN944" s="137"/>
      <c r="BO944" s="138"/>
      <c r="BP944" s="131"/>
      <c r="BQ944" s="99"/>
      <c r="BR944" s="139"/>
      <c r="BS944" s="132"/>
      <c r="BT944" s="99"/>
      <c r="BU944" s="134"/>
      <c r="BV944" s="135" t="s">
        <v>1539</v>
      </c>
      <c r="BW944" s="116"/>
      <c r="BY944" s="140" t="s">
        <v>1539</v>
      </c>
      <c r="BZ944" s="140" t="s">
        <v>1539</v>
      </c>
      <c r="CA944" s="140" t="s">
        <v>1539</v>
      </c>
      <c r="CB944" s="140" t="s">
        <v>1539</v>
      </c>
      <c r="CC944" s="140" t="s">
        <v>1539</v>
      </c>
      <c r="CD944" s="140" t="s">
        <v>1539</v>
      </c>
      <c r="CE944" s="140" t="s">
        <v>1539</v>
      </c>
      <c r="CF944" s="140" t="s">
        <v>1539</v>
      </c>
      <c r="CG944" s="140" t="s">
        <v>1539</v>
      </c>
      <c r="CH944" s="140" t="s">
        <v>1539</v>
      </c>
      <c r="CI944" s="140" t="s">
        <v>1539</v>
      </c>
      <c r="CJ944" s="140" t="s">
        <v>1539</v>
      </c>
      <c r="CL944" s="140"/>
      <c r="CM944" s="140"/>
      <c r="CN944" s="140"/>
      <c r="CO944" s="140"/>
      <c r="CP944" s="140"/>
      <c r="CQ944" s="140"/>
      <c r="CR944" s="140"/>
      <c r="CS944" s="140"/>
      <c r="CT944" s="140"/>
      <c r="CU944" s="140"/>
      <c r="CV944" s="140"/>
      <c r="CW944" s="140"/>
      <c r="CY944" s="105"/>
      <c r="CZ944" s="105"/>
      <c r="DA944" s="105"/>
      <c r="DB944" s="105"/>
      <c r="DC944" s="105"/>
      <c r="DD944" s="105"/>
      <c r="DE944" s="105"/>
      <c r="DF944" s="105"/>
      <c r="DG944" s="105"/>
      <c r="DH944" s="105"/>
      <c r="DI944" s="105"/>
      <c r="DJ944" s="105"/>
    </row>
    <row r="945" spans="1:114" ht="15" customHeight="1" x14ac:dyDescent="0.25">
      <c r="A945" s="70">
        <v>-74.267499999999998</v>
      </c>
      <c r="B945" s="70">
        <v>4.4654444399999997</v>
      </c>
      <c r="C945" s="71">
        <v>2650</v>
      </c>
      <c r="D945" s="56">
        <v>21201310</v>
      </c>
      <c r="E945" s="56"/>
      <c r="F945" s="71" t="s">
        <v>1516</v>
      </c>
      <c r="G945" s="82" t="s">
        <v>133</v>
      </c>
      <c r="H945" s="82" t="s">
        <v>1503</v>
      </c>
      <c r="I945" s="129" t="s">
        <v>1539</v>
      </c>
      <c r="J945" s="129" t="s">
        <v>1539</v>
      </c>
      <c r="K945" s="129" t="s">
        <v>1539</v>
      </c>
      <c r="L945" s="129" t="s">
        <v>1539</v>
      </c>
      <c r="M945" s="129" t="s">
        <v>1539</v>
      </c>
      <c r="N945" s="129" t="s">
        <v>1539</v>
      </c>
      <c r="O945" s="129" t="s">
        <v>1539</v>
      </c>
      <c r="P945" s="129" t="s">
        <v>1539</v>
      </c>
      <c r="Q945" s="129" t="s">
        <v>1539</v>
      </c>
      <c r="R945" s="129" t="s">
        <v>1539</v>
      </c>
      <c r="S945" s="129" t="s">
        <v>1539</v>
      </c>
      <c r="T945" s="129" t="s">
        <v>1539</v>
      </c>
      <c r="U945" s="129" t="s">
        <v>1539</v>
      </c>
      <c r="V945" s="129" t="s">
        <v>1539</v>
      </c>
      <c r="W945" s="129" t="s">
        <v>1539</v>
      </c>
      <c r="X945" s="129" t="s">
        <v>1539</v>
      </c>
      <c r="Y945" s="129" t="s">
        <v>1539</v>
      </c>
      <c r="Z945" s="129" t="s">
        <v>1539</v>
      </c>
      <c r="AA945" s="129" t="s">
        <v>1539</v>
      </c>
      <c r="AB945" s="129" t="s">
        <v>1539</v>
      </c>
      <c r="AC945" s="129" t="s">
        <v>1539</v>
      </c>
      <c r="AD945" s="129" t="s">
        <v>1539</v>
      </c>
      <c r="AE945" s="129" t="s">
        <v>1539</v>
      </c>
      <c r="AF945" s="129" t="s">
        <v>1539</v>
      </c>
      <c r="AG945" s="129" t="s">
        <v>1539</v>
      </c>
      <c r="AH945" s="129" t="s">
        <v>1539</v>
      </c>
      <c r="AI945" s="129" t="s">
        <v>1539</v>
      </c>
      <c r="AJ945" s="129" t="s">
        <v>1539</v>
      </c>
      <c r="AK945" s="129" t="s">
        <v>1539</v>
      </c>
      <c r="AL945" s="129" t="s">
        <v>1539</v>
      </c>
      <c r="AM945" s="129"/>
      <c r="AN945" s="130"/>
      <c r="AO945" s="131"/>
      <c r="AQ945" s="132"/>
      <c r="AR945" s="99"/>
      <c r="AS945" s="133"/>
      <c r="AT945" s="134"/>
      <c r="AU945" s="135" t="s">
        <v>1539</v>
      </c>
      <c r="AV945" s="136"/>
      <c r="AW945" s="140"/>
      <c r="AX945" s="129" t="s">
        <v>1539</v>
      </c>
      <c r="AY945" s="129" t="s">
        <v>1539</v>
      </c>
      <c r="AZ945" s="129" t="s">
        <v>1539</v>
      </c>
      <c r="BA945" s="129" t="s">
        <v>1539</v>
      </c>
      <c r="BB945" s="129" t="s">
        <v>1539</v>
      </c>
      <c r="BC945" s="129" t="s">
        <v>1539</v>
      </c>
      <c r="BD945" s="129" t="s">
        <v>1539</v>
      </c>
      <c r="BE945" s="129"/>
      <c r="BF945" s="129"/>
      <c r="BG945" s="129"/>
      <c r="BH945" s="129"/>
      <c r="BI945" s="129"/>
      <c r="BJ945" s="129"/>
      <c r="BK945" s="129"/>
      <c r="BL945" s="129"/>
      <c r="BM945" s="129"/>
      <c r="BN945" s="137"/>
      <c r="BO945" s="138"/>
      <c r="BP945" s="131"/>
      <c r="BQ945" s="99"/>
      <c r="BR945" s="139"/>
      <c r="BS945" s="132"/>
      <c r="BT945" s="99"/>
      <c r="BU945" s="134"/>
      <c r="BV945" s="135" t="s">
        <v>1539</v>
      </c>
      <c r="BW945" s="116"/>
      <c r="BY945" s="140" t="s">
        <v>1539</v>
      </c>
      <c r="BZ945" s="140" t="s">
        <v>1539</v>
      </c>
      <c r="CA945" s="140" t="s">
        <v>1539</v>
      </c>
      <c r="CB945" s="140" t="s">
        <v>1539</v>
      </c>
      <c r="CC945" s="140" t="s">
        <v>1539</v>
      </c>
      <c r="CD945" s="140" t="s">
        <v>1539</v>
      </c>
      <c r="CE945" s="140" t="s">
        <v>1539</v>
      </c>
      <c r="CF945" s="140" t="s">
        <v>1539</v>
      </c>
      <c r="CG945" s="140" t="s">
        <v>1539</v>
      </c>
      <c r="CH945" s="140" t="s">
        <v>1539</v>
      </c>
      <c r="CI945" s="140" t="s">
        <v>1539</v>
      </c>
      <c r="CJ945" s="140" t="s">
        <v>1539</v>
      </c>
      <c r="CL945" s="140"/>
      <c r="CM945" s="140"/>
      <c r="CN945" s="140"/>
      <c r="CO945" s="140"/>
      <c r="CP945" s="140"/>
      <c r="CQ945" s="140"/>
      <c r="CR945" s="140"/>
      <c r="CS945" s="140"/>
      <c r="CT945" s="140"/>
      <c r="CU945" s="140"/>
      <c r="CV945" s="140"/>
      <c r="CW945" s="140"/>
      <c r="CY945" s="105"/>
      <c r="CZ945" s="105"/>
      <c r="DA945" s="105"/>
      <c r="DB945" s="105"/>
      <c r="DC945" s="105"/>
      <c r="DD945" s="105"/>
      <c r="DE945" s="105"/>
      <c r="DF945" s="105"/>
      <c r="DG945" s="105"/>
      <c r="DH945" s="105"/>
      <c r="DI945" s="105"/>
      <c r="DJ945" s="105"/>
    </row>
    <row r="946" spans="1:114" ht="15" customHeight="1" x14ac:dyDescent="0.25">
      <c r="A946" s="70">
        <v>-74.139916670000005</v>
      </c>
      <c r="B946" s="70">
        <v>4.8350833299999998</v>
      </c>
      <c r="C946" s="71">
        <v>2570</v>
      </c>
      <c r="D946" s="56">
        <v>21206490</v>
      </c>
      <c r="E946" s="56"/>
      <c r="F946" s="71" t="s">
        <v>1517</v>
      </c>
      <c r="G946" s="82" t="s">
        <v>133</v>
      </c>
      <c r="H946" s="82" t="s">
        <v>1402</v>
      </c>
      <c r="I946" s="129" t="s">
        <v>1539</v>
      </c>
      <c r="J946" s="129" t="s">
        <v>1539</v>
      </c>
      <c r="K946" s="129" t="s">
        <v>1539</v>
      </c>
      <c r="L946" s="129" t="s">
        <v>1539</v>
      </c>
      <c r="M946" s="129" t="s">
        <v>1539</v>
      </c>
      <c r="N946" s="129" t="s">
        <v>1539</v>
      </c>
      <c r="O946" s="129" t="s">
        <v>1539</v>
      </c>
      <c r="P946" s="129" t="s">
        <v>1539</v>
      </c>
      <c r="Q946" s="129" t="s">
        <v>1539</v>
      </c>
      <c r="R946" s="129" t="s">
        <v>1539</v>
      </c>
      <c r="S946" s="129" t="s">
        <v>1539</v>
      </c>
      <c r="T946" s="129" t="s">
        <v>1539</v>
      </c>
      <c r="U946" s="129" t="s">
        <v>1539</v>
      </c>
      <c r="V946" s="129" t="s">
        <v>1539</v>
      </c>
      <c r="W946" s="129" t="s">
        <v>1539</v>
      </c>
      <c r="X946" s="129" t="s">
        <v>1539</v>
      </c>
      <c r="Y946" s="129" t="s">
        <v>1539</v>
      </c>
      <c r="Z946" s="129" t="s">
        <v>1539</v>
      </c>
      <c r="AA946" s="129" t="s">
        <v>1539</v>
      </c>
      <c r="AB946" s="129" t="s">
        <v>1539</v>
      </c>
      <c r="AC946" s="129" t="s">
        <v>1539</v>
      </c>
      <c r="AD946" s="129" t="s">
        <v>1539</v>
      </c>
      <c r="AE946" s="129" t="s">
        <v>1539</v>
      </c>
      <c r="AF946" s="129" t="s">
        <v>1539</v>
      </c>
      <c r="AG946" s="129" t="s">
        <v>1539</v>
      </c>
      <c r="AH946" s="129" t="s">
        <v>1539</v>
      </c>
      <c r="AI946" s="129" t="s">
        <v>1539</v>
      </c>
      <c r="AJ946" s="129" t="s">
        <v>1539</v>
      </c>
      <c r="AK946" s="129" t="s">
        <v>1539</v>
      </c>
      <c r="AL946" s="129" t="s">
        <v>1539</v>
      </c>
      <c r="AM946" s="129"/>
      <c r="AN946" s="130"/>
      <c r="AO946" s="131"/>
      <c r="AQ946" s="132"/>
      <c r="AR946" s="99"/>
      <c r="AS946" s="133"/>
      <c r="AT946" s="134"/>
      <c r="AU946" s="135" t="s">
        <v>1539</v>
      </c>
      <c r="AV946" s="136"/>
      <c r="AW946" s="140"/>
      <c r="AX946" s="129" t="s">
        <v>1539</v>
      </c>
      <c r="AY946" s="129" t="s">
        <v>1539</v>
      </c>
      <c r="AZ946" s="129" t="s">
        <v>1539</v>
      </c>
      <c r="BA946" s="129" t="s">
        <v>1539</v>
      </c>
      <c r="BB946" s="129" t="s">
        <v>1539</v>
      </c>
      <c r="BC946" s="129" t="s">
        <v>1539</v>
      </c>
      <c r="BD946" s="129" t="s">
        <v>1539</v>
      </c>
      <c r="BE946" s="129"/>
      <c r="BF946" s="129"/>
      <c r="BG946" s="129"/>
      <c r="BH946" s="129"/>
      <c r="BI946" s="129"/>
      <c r="BJ946" s="129"/>
      <c r="BK946" s="129"/>
      <c r="BL946" s="129"/>
      <c r="BM946" s="129"/>
      <c r="BN946" s="137"/>
      <c r="BO946" s="138"/>
      <c r="BP946" s="131"/>
      <c r="BQ946" s="99"/>
      <c r="BR946" s="139"/>
      <c r="BS946" s="132"/>
      <c r="BT946" s="99"/>
      <c r="BU946" s="134"/>
      <c r="BV946" s="135" t="s">
        <v>1539</v>
      </c>
      <c r="BW946" s="116"/>
      <c r="BY946" s="140" t="s">
        <v>1539</v>
      </c>
      <c r="BZ946" s="140" t="s">
        <v>1539</v>
      </c>
      <c r="CA946" s="140" t="s">
        <v>1539</v>
      </c>
      <c r="CB946" s="140" t="s">
        <v>1539</v>
      </c>
      <c r="CC946" s="140" t="s">
        <v>1539</v>
      </c>
      <c r="CD946" s="140" t="s">
        <v>1539</v>
      </c>
      <c r="CE946" s="140" t="s">
        <v>1539</v>
      </c>
      <c r="CF946" s="140" t="s">
        <v>1539</v>
      </c>
      <c r="CG946" s="140" t="s">
        <v>1539</v>
      </c>
      <c r="CH946" s="140" t="s">
        <v>1539</v>
      </c>
      <c r="CI946" s="140" t="s">
        <v>1539</v>
      </c>
      <c r="CJ946" s="140" t="s">
        <v>1539</v>
      </c>
      <c r="CL946" s="140"/>
      <c r="CM946" s="140"/>
      <c r="CN946" s="140"/>
      <c r="CO946" s="140"/>
      <c r="CP946" s="140"/>
      <c r="CQ946" s="140"/>
      <c r="CR946" s="140"/>
      <c r="CS946" s="140"/>
      <c r="CT946" s="140"/>
      <c r="CU946" s="140"/>
      <c r="CV946" s="140"/>
      <c r="CW946" s="140"/>
      <c r="CY946" s="105"/>
      <c r="CZ946" s="105"/>
      <c r="DA946" s="105"/>
      <c r="DB946" s="105"/>
      <c r="DC946" s="105"/>
      <c r="DD946" s="105"/>
      <c r="DE946" s="105"/>
      <c r="DF946" s="105"/>
      <c r="DG946" s="105"/>
      <c r="DH946" s="105"/>
      <c r="DI946" s="105"/>
      <c r="DJ946" s="105"/>
    </row>
    <row r="947" spans="1:114" ht="15" customHeight="1" x14ac:dyDescent="0.25">
      <c r="A947" s="70">
        <v>-74.272499999999994</v>
      </c>
      <c r="B947" s="70">
        <v>4.7288055599999996</v>
      </c>
      <c r="C947" s="71">
        <v>2550</v>
      </c>
      <c r="D947" s="56">
        <v>21205770</v>
      </c>
      <c r="E947" s="56"/>
      <c r="F947" s="71" t="s">
        <v>1518</v>
      </c>
      <c r="G947" s="82" t="s">
        <v>133</v>
      </c>
      <c r="H947" s="82" t="s">
        <v>1467</v>
      </c>
      <c r="I947" s="129" t="s">
        <v>1539</v>
      </c>
      <c r="J947" s="129" t="s">
        <v>1539</v>
      </c>
      <c r="K947" s="129" t="s">
        <v>1539</v>
      </c>
      <c r="L947" s="129" t="s">
        <v>1539</v>
      </c>
      <c r="M947" s="129" t="s">
        <v>1539</v>
      </c>
      <c r="N947" s="129" t="s">
        <v>1539</v>
      </c>
      <c r="O947" s="129" t="s">
        <v>1539</v>
      </c>
      <c r="P947" s="129" t="s">
        <v>1539</v>
      </c>
      <c r="Q947" s="129" t="s">
        <v>1539</v>
      </c>
      <c r="R947" s="129" t="s">
        <v>1539</v>
      </c>
      <c r="S947" s="129" t="s">
        <v>1539</v>
      </c>
      <c r="T947" s="129" t="s">
        <v>1539</v>
      </c>
      <c r="U947" s="129" t="s">
        <v>1539</v>
      </c>
      <c r="V947" s="129" t="s">
        <v>1539</v>
      </c>
      <c r="W947" s="129" t="s">
        <v>1539</v>
      </c>
      <c r="X947" s="129" t="s">
        <v>1539</v>
      </c>
      <c r="Y947" s="129" t="s">
        <v>1539</v>
      </c>
      <c r="Z947" s="129" t="s">
        <v>1539</v>
      </c>
      <c r="AA947" s="129" t="s">
        <v>1539</v>
      </c>
      <c r="AB947" s="129" t="s">
        <v>1539</v>
      </c>
      <c r="AC947" s="129" t="s">
        <v>1539</v>
      </c>
      <c r="AD947" s="129" t="s">
        <v>1539</v>
      </c>
      <c r="AE947" s="129" t="s">
        <v>1539</v>
      </c>
      <c r="AF947" s="129" t="s">
        <v>1539</v>
      </c>
      <c r="AG947" s="129" t="s">
        <v>1539</v>
      </c>
      <c r="AH947" s="129" t="s">
        <v>1539</v>
      </c>
      <c r="AI947" s="129" t="s">
        <v>1539</v>
      </c>
      <c r="AJ947" s="129" t="s">
        <v>1539</v>
      </c>
      <c r="AK947" s="129" t="s">
        <v>1539</v>
      </c>
      <c r="AL947" s="129" t="s">
        <v>1539</v>
      </c>
      <c r="AM947" s="129"/>
      <c r="AN947" s="130"/>
      <c r="AO947" s="131"/>
      <c r="AQ947" s="132"/>
      <c r="AR947" s="99"/>
      <c r="AS947" s="133"/>
      <c r="AT947" s="134"/>
      <c r="AU947" s="135" t="s">
        <v>1539</v>
      </c>
      <c r="AV947" s="136"/>
      <c r="AW947" s="140"/>
      <c r="AX947" s="129" t="s">
        <v>1539</v>
      </c>
      <c r="AY947" s="129" t="s">
        <v>1539</v>
      </c>
      <c r="AZ947" s="129" t="s">
        <v>1539</v>
      </c>
      <c r="BA947" s="129" t="s">
        <v>1539</v>
      </c>
      <c r="BB947" s="129" t="s">
        <v>1539</v>
      </c>
      <c r="BC947" s="129" t="s">
        <v>1539</v>
      </c>
      <c r="BD947" s="129" t="s">
        <v>1539</v>
      </c>
      <c r="BE947" s="129"/>
      <c r="BF947" s="129"/>
      <c r="BG947" s="129"/>
      <c r="BH947" s="129"/>
      <c r="BI947" s="129"/>
      <c r="BJ947" s="129"/>
      <c r="BK947" s="129"/>
      <c r="BL947" s="129"/>
      <c r="BM947" s="129"/>
      <c r="BN947" s="137"/>
      <c r="BO947" s="138"/>
      <c r="BP947" s="131"/>
      <c r="BQ947" s="99"/>
      <c r="BR947" s="139"/>
      <c r="BS947" s="132"/>
      <c r="BT947" s="99"/>
      <c r="BU947" s="134"/>
      <c r="BV947" s="135" t="s">
        <v>1539</v>
      </c>
      <c r="BW947" s="116"/>
      <c r="BY947" s="140" t="s">
        <v>1539</v>
      </c>
      <c r="BZ947" s="140" t="s">
        <v>1539</v>
      </c>
      <c r="CA947" s="140" t="s">
        <v>1539</v>
      </c>
      <c r="CB947" s="140" t="s">
        <v>1539</v>
      </c>
      <c r="CC947" s="140" t="s">
        <v>1539</v>
      </c>
      <c r="CD947" s="140" t="s">
        <v>1539</v>
      </c>
      <c r="CE947" s="140" t="s">
        <v>1539</v>
      </c>
      <c r="CF947" s="140" t="s">
        <v>1539</v>
      </c>
      <c r="CG947" s="140" t="s">
        <v>1539</v>
      </c>
      <c r="CH947" s="140" t="s">
        <v>1539</v>
      </c>
      <c r="CI947" s="140" t="s">
        <v>1539</v>
      </c>
      <c r="CJ947" s="140" t="s">
        <v>1539</v>
      </c>
      <c r="CL947" s="140">
        <v>21.1</v>
      </c>
      <c r="CM947" s="140">
        <v>21.766666666666669</v>
      </c>
      <c r="CN947" s="140">
        <v>21.19285714285714</v>
      </c>
      <c r="CO947" s="140">
        <v>20.88</v>
      </c>
      <c r="CP947" s="140">
        <v>20.88461538461538</v>
      </c>
      <c r="CQ947" s="140">
        <v>20.676923076923071</v>
      </c>
      <c r="CR947" s="140">
        <v>20.19285714285715</v>
      </c>
      <c r="CS947" s="140">
        <v>20.44285714285714</v>
      </c>
      <c r="CT947" s="140">
        <v>21.026666666666671</v>
      </c>
      <c r="CU947" s="140">
        <v>20.607692307692311</v>
      </c>
      <c r="CV947" s="140">
        <v>20.46153846153846</v>
      </c>
      <c r="CW947" s="140">
        <v>20.957142857142859</v>
      </c>
      <c r="CY947" s="105">
        <v>18.93333333333333</v>
      </c>
      <c r="CZ947" s="105">
        <v>19.324999999999999</v>
      </c>
      <c r="DA947" s="105">
        <v>18.74285714285714</v>
      </c>
      <c r="DB947" s="105">
        <v>18.733333333333331</v>
      </c>
      <c r="DC947" s="105">
        <v>18.630769230769229</v>
      </c>
      <c r="DD947" s="105">
        <v>18.38461538461538</v>
      </c>
      <c r="DE947" s="105">
        <v>18.350000000000001</v>
      </c>
      <c r="DF947" s="105">
        <v>18.37142857142857</v>
      </c>
      <c r="DG947" s="105">
        <v>18.606666666666669</v>
      </c>
      <c r="DH947" s="105">
        <v>18.23076923076923</v>
      </c>
      <c r="DI947" s="105">
        <v>18.376923076923081</v>
      </c>
      <c r="DJ947" s="105">
        <v>18.728571428571431</v>
      </c>
    </row>
    <row r="948" spans="1:114" ht="15" customHeight="1" x14ac:dyDescent="0.25">
      <c r="A948" s="70">
        <v>-74.102666670000005</v>
      </c>
      <c r="B948" s="70">
        <v>4.6693333299999997</v>
      </c>
      <c r="C948" s="71">
        <v>2552</v>
      </c>
      <c r="D948" s="56">
        <v>21205710</v>
      </c>
      <c r="E948" s="56"/>
      <c r="F948" s="71" t="s">
        <v>1519</v>
      </c>
      <c r="G948" s="82" t="s">
        <v>90</v>
      </c>
      <c r="H948" s="82" t="s">
        <v>89</v>
      </c>
      <c r="I948" s="129" t="s">
        <v>1539</v>
      </c>
      <c r="J948" s="129" t="s">
        <v>1539</v>
      </c>
      <c r="K948" s="129" t="s">
        <v>1539</v>
      </c>
      <c r="L948" s="129" t="s">
        <v>1539</v>
      </c>
      <c r="M948" s="129" t="s">
        <v>1539</v>
      </c>
      <c r="N948" s="129" t="s">
        <v>1539</v>
      </c>
      <c r="O948" s="129" t="s">
        <v>1539</v>
      </c>
      <c r="P948" s="129" t="s">
        <v>1539</v>
      </c>
      <c r="Q948" s="129" t="s">
        <v>1539</v>
      </c>
      <c r="R948" s="129" t="s">
        <v>1539</v>
      </c>
      <c r="S948" s="129" t="s">
        <v>1539</v>
      </c>
      <c r="T948" s="129" t="s">
        <v>1539</v>
      </c>
      <c r="U948" s="129" t="s">
        <v>1539</v>
      </c>
      <c r="V948" s="129" t="s">
        <v>1539</v>
      </c>
      <c r="W948" s="129" t="s">
        <v>1539</v>
      </c>
      <c r="X948" s="129" t="s">
        <v>1539</v>
      </c>
      <c r="Y948" s="129" t="s">
        <v>1539</v>
      </c>
      <c r="Z948" s="129" t="s">
        <v>1539</v>
      </c>
      <c r="AA948" s="129" t="s">
        <v>1539</v>
      </c>
      <c r="AB948" s="129" t="s">
        <v>1539</v>
      </c>
      <c r="AC948" s="129" t="s">
        <v>1539</v>
      </c>
      <c r="AD948" s="129" t="s">
        <v>1539</v>
      </c>
      <c r="AE948" s="129" t="s">
        <v>1539</v>
      </c>
      <c r="AF948" s="129" t="s">
        <v>1539</v>
      </c>
      <c r="AG948" s="129" t="s">
        <v>1539</v>
      </c>
      <c r="AH948" s="129" t="s">
        <v>1539</v>
      </c>
      <c r="AI948" s="129" t="s">
        <v>1539</v>
      </c>
      <c r="AJ948" s="129" t="s">
        <v>1539</v>
      </c>
      <c r="AK948" s="129" t="s">
        <v>1539</v>
      </c>
      <c r="AL948" s="129" t="s">
        <v>1539</v>
      </c>
      <c r="AM948" s="129"/>
      <c r="AN948" s="130"/>
      <c r="AO948" s="131"/>
      <c r="AQ948" s="132"/>
      <c r="AR948" s="99"/>
      <c r="AS948" s="133"/>
      <c r="AT948" s="134"/>
      <c r="AU948" s="135">
        <v>25</v>
      </c>
      <c r="AV948" s="136"/>
      <c r="AW948" s="140"/>
      <c r="AX948" s="129" t="s">
        <v>1539</v>
      </c>
      <c r="AY948" s="129" t="s">
        <v>1539</v>
      </c>
      <c r="AZ948" s="129" t="s">
        <v>1539</v>
      </c>
      <c r="BA948" s="129" t="s">
        <v>1539</v>
      </c>
      <c r="BB948" s="129" t="s">
        <v>1539</v>
      </c>
      <c r="BC948" s="129" t="s">
        <v>1539</v>
      </c>
      <c r="BD948" s="129" t="s">
        <v>1539</v>
      </c>
      <c r="BE948" s="129"/>
      <c r="BF948" s="129"/>
      <c r="BG948" s="129"/>
      <c r="BH948" s="129"/>
      <c r="BI948" s="129"/>
      <c r="BJ948" s="129"/>
      <c r="BK948" s="129"/>
      <c r="BL948" s="129"/>
      <c r="BM948" s="129"/>
      <c r="BN948" s="137"/>
      <c r="BO948" s="138"/>
      <c r="BP948" s="131"/>
      <c r="BQ948" s="99"/>
      <c r="BR948" s="139"/>
      <c r="BS948" s="132"/>
      <c r="BT948" s="99"/>
      <c r="BU948" s="134"/>
      <c r="BV948" s="135">
        <v>24.2</v>
      </c>
      <c r="BW948" s="116"/>
      <c r="BY948" s="140">
        <v>26.6</v>
      </c>
      <c r="BZ948" s="140">
        <v>26.8</v>
      </c>
      <c r="CA948" s="140">
        <v>25.8</v>
      </c>
      <c r="CB948" s="140">
        <v>24.6</v>
      </c>
      <c r="CC948" s="140">
        <v>24.6</v>
      </c>
      <c r="CD948" s="140">
        <v>24</v>
      </c>
      <c r="CE948" s="140">
        <v>25</v>
      </c>
      <c r="CF948" s="140">
        <v>23.8</v>
      </c>
      <c r="CG948" s="140">
        <v>25.4</v>
      </c>
      <c r="CH948" s="140">
        <v>25.2</v>
      </c>
      <c r="CI948" s="140">
        <v>25</v>
      </c>
      <c r="CJ948" s="140">
        <v>24.2</v>
      </c>
      <c r="CL948" s="140">
        <v>23.280952380952382</v>
      </c>
      <c r="CM948" s="140">
        <v>23.19166666666667</v>
      </c>
      <c r="CN948" s="140">
        <v>23.304347826086961</v>
      </c>
      <c r="CO948" s="140">
        <v>22.760000000000009</v>
      </c>
      <c r="CP948" s="140">
        <v>22.76923076923077</v>
      </c>
      <c r="CQ948" s="140">
        <v>21.984615384615381</v>
      </c>
      <c r="CR948" s="140">
        <v>21.824000000000002</v>
      </c>
      <c r="CS948" s="140">
        <v>22.138461538461531</v>
      </c>
      <c r="CT948" s="140">
        <v>22.6</v>
      </c>
      <c r="CU948" s="140">
        <v>22.692307692307701</v>
      </c>
      <c r="CV948" s="140">
        <v>22.345833333333331</v>
      </c>
      <c r="CW948" s="140">
        <v>22.565217391304351</v>
      </c>
      <c r="CY948" s="105">
        <v>20.957142857142859</v>
      </c>
      <c r="CZ948" s="105">
        <v>20.958333333333329</v>
      </c>
      <c r="DA948" s="105">
        <v>20.720833333333331</v>
      </c>
      <c r="DB948" s="105">
        <v>20.408000000000001</v>
      </c>
      <c r="DC948" s="105">
        <v>20.392307692307689</v>
      </c>
      <c r="DD948" s="105">
        <v>20.126923076923081</v>
      </c>
      <c r="DE948" s="105">
        <v>19.86</v>
      </c>
      <c r="DF948" s="105">
        <v>20.042307692307691</v>
      </c>
      <c r="DG948" s="105">
        <v>20.279166666666669</v>
      </c>
      <c r="DH948" s="105">
        <v>20.347999999999999</v>
      </c>
      <c r="DI948" s="105">
        <v>20.326086956521738</v>
      </c>
      <c r="DJ948" s="105">
        <v>20.731818181818181</v>
      </c>
    </row>
    <row r="949" spans="1:114" ht="15" customHeight="1" x14ac:dyDescent="0.25">
      <c r="A949" s="70">
        <v>-74.45447222</v>
      </c>
      <c r="B949" s="70">
        <v>4.3480555599999997</v>
      </c>
      <c r="C949" s="71">
        <v>1635</v>
      </c>
      <c r="D949" s="56">
        <v>21190030</v>
      </c>
      <c r="E949" s="56"/>
      <c r="F949" s="71" t="s">
        <v>1520</v>
      </c>
      <c r="G949" s="82" t="s">
        <v>133</v>
      </c>
      <c r="H949" s="82" t="s">
        <v>1521</v>
      </c>
      <c r="I949" s="129" t="s">
        <v>1539</v>
      </c>
      <c r="J949" s="129" t="s">
        <v>1539</v>
      </c>
      <c r="K949" s="129" t="s">
        <v>1539</v>
      </c>
      <c r="L949" s="129" t="s">
        <v>1539</v>
      </c>
      <c r="M949" s="129" t="s">
        <v>1539</v>
      </c>
      <c r="N949" s="129" t="s">
        <v>1539</v>
      </c>
      <c r="O949" s="129" t="s">
        <v>1539</v>
      </c>
      <c r="P949" s="129" t="s">
        <v>1539</v>
      </c>
      <c r="Q949" s="129" t="s">
        <v>1539</v>
      </c>
      <c r="R949" s="129" t="s">
        <v>1539</v>
      </c>
      <c r="S949" s="129" t="s">
        <v>1539</v>
      </c>
      <c r="T949" s="129" t="s">
        <v>1539</v>
      </c>
      <c r="U949" s="129" t="s">
        <v>1539</v>
      </c>
      <c r="V949" s="129" t="s">
        <v>1539</v>
      </c>
      <c r="W949" s="129" t="s">
        <v>1539</v>
      </c>
      <c r="X949" s="129" t="s">
        <v>1539</v>
      </c>
      <c r="Y949" s="129" t="s">
        <v>1539</v>
      </c>
      <c r="Z949" s="129" t="s">
        <v>1539</v>
      </c>
      <c r="AA949" s="129" t="s">
        <v>1539</v>
      </c>
      <c r="AB949" s="129" t="s">
        <v>1539</v>
      </c>
      <c r="AC949" s="129" t="s">
        <v>1539</v>
      </c>
      <c r="AD949" s="129" t="s">
        <v>1539</v>
      </c>
      <c r="AE949" s="129" t="s">
        <v>1539</v>
      </c>
      <c r="AF949" s="129" t="s">
        <v>1539</v>
      </c>
      <c r="AG949" s="129" t="s">
        <v>1539</v>
      </c>
      <c r="AH949" s="129" t="s">
        <v>1539</v>
      </c>
      <c r="AI949" s="129" t="s">
        <v>1539</v>
      </c>
      <c r="AJ949" s="129" t="s">
        <v>1539</v>
      </c>
      <c r="AK949" s="129" t="s">
        <v>1539</v>
      </c>
      <c r="AL949" s="129" t="s">
        <v>1539</v>
      </c>
      <c r="AM949" s="129"/>
      <c r="AN949" s="130"/>
      <c r="AO949" s="131"/>
      <c r="AQ949" s="132"/>
      <c r="AR949" s="99"/>
      <c r="AS949" s="133"/>
      <c r="AT949" s="134"/>
      <c r="AU949" s="135" t="s">
        <v>1539</v>
      </c>
      <c r="AV949" s="136"/>
      <c r="AW949" s="140"/>
      <c r="AX949" s="129" t="s">
        <v>1539</v>
      </c>
      <c r="AY949" s="129" t="s">
        <v>1539</v>
      </c>
      <c r="AZ949" s="129" t="s">
        <v>1539</v>
      </c>
      <c r="BA949" s="129" t="s">
        <v>1539</v>
      </c>
      <c r="BB949" s="129" t="s">
        <v>1539</v>
      </c>
      <c r="BC949" s="129" t="s">
        <v>1539</v>
      </c>
      <c r="BD949" s="129" t="s">
        <v>1539</v>
      </c>
      <c r="BE949" s="129"/>
      <c r="BF949" s="129"/>
      <c r="BG949" s="129"/>
      <c r="BH949" s="129"/>
      <c r="BI949" s="129"/>
      <c r="BJ949" s="129"/>
      <c r="BK949" s="129"/>
      <c r="BL949" s="129"/>
      <c r="BM949" s="129"/>
      <c r="BN949" s="137"/>
      <c r="BO949" s="138"/>
      <c r="BP949" s="131"/>
      <c r="BQ949" s="99"/>
      <c r="BR949" s="139"/>
      <c r="BS949" s="132"/>
      <c r="BT949" s="99"/>
      <c r="BU949" s="134"/>
      <c r="BV949" s="135" t="s">
        <v>1539</v>
      </c>
      <c r="BW949" s="116"/>
      <c r="BY949" s="140" t="s">
        <v>1539</v>
      </c>
      <c r="BZ949" s="140" t="s">
        <v>1539</v>
      </c>
      <c r="CA949" s="140" t="s">
        <v>1539</v>
      </c>
      <c r="CB949" s="140" t="s">
        <v>1539</v>
      </c>
      <c r="CC949" s="140" t="s">
        <v>1539</v>
      </c>
      <c r="CD949" s="140" t="s">
        <v>1539</v>
      </c>
      <c r="CE949" s="140" t="s">
        <v>1539</v>
      </c>
      <c r="CF949" s="140" t="s">
        <v>1539</v>
      </c>
      <c r="CG949" s="140" t="s">
        <v>1539</v>
      </c>
      <c r="CH949" s="140" t="s">
        <v>1539</v>
      </c>
      <c r="CI949" s="140" t="s">
        <v>1539</v>
      </c>
      <c r="CJ949" s="140" t="s">
        <v>1539</v>
      </c>
      <c r="CL949" s="140"/>
      <c r="CM949" s="140"/>
      <c r="CN949" s="140"/>
      <c r="CO949" s="140"/>
      <c r="CP949" s="140"/>
      <c r="CQ949" s="140"/>
      <c r="CR949" s="140"/>
      <c r="CS949" s="140"/>
      <c r="CT949" s="140"/>
      <c r="CU949" s="140"/>
      <c r="CV949" s="140"/>
      <c r="CW949" s="140"/>
      <c r="CY949" s="105"/>
      <c r="CZ949" s="105"/>
      <c r="DA949" s="105"/>
      <c r="DB949" s="105"/>
      <c r="DC949" s="105"/>
      <c r="DD949" s="105"/>
      <c r="DE949" s="105"/>
      <c r="DF949" s="105"/>
      <c r="DG949" s="105"/>
      <c r="DH949" s="105"/>
      <c r="DI949" s="105"/>
      <c r="DJ949" s="105"/>
    </row>
    <row r="950" spans="1:114" ht="15" customHeight="1" x14ac:dyDescent="0.25">
      <c r="A950" s="70">
        <v>-74.311750000000004</v>
      </c>
      <c r="B950" s="70">
        <v>4.3101111100000002</v>
      </c>
      <c r="C950" s="71">
        <v>2256</v>
      </c>
      <c r="D950" s="50">
        <v>21195190</v>
      </c>
      <c r="E950" s="56"/>
      <c r="F950" s="71" t="s">
        <v>1522</v>
      </c>
      <c r="G950" s="82" t="s">
        <v>133</v>
      </c>
      <c r="H950" s="82" t="s">
        <v>1523</v>
      </c>
      <c r="I950" s="129">
        <v>21.6</v>
      </c>
      <c r="J950" s="129">
        <v>19.8</v>
      </c>
      <c r="K950" s="129">
        <v>21.6</v>
      </c>
      <c r="L950" s="129">
        <v>21.2</v>
      </c>
      <c r="M950" s="129">
        <v>19.2</v>
      </c>
      <c r="N950" s="129">
        <v>19.2</v>
      </c>
      <c r="O950" s="129">
        <v>21.8</v>
      </c>
      <c r="P950" s="129">
        <v>22</v>
      </c>
      <c r="Q950" s="129">
        <v>20</v>
      </c>
      <c r="R950" s="129">
        <v>20.2</v>
      </c>
      <c r="S950" s="129">
        <v>19.399999999999999</v>
      </c>
      <c r="T950" s="129">
        <v>21</v>
      </c>
      <c r="U950" s="129">
        <v>19.399999999999999</v>
      </c>
      <c r="V950" s="129">
        <v>18.2</v>
      </c>
      <c r="W950" s="129">
        <v>19.2</v>
      </c>
      <c r="X950" s="129">
        <v>20.399999999999999</v>
      </c>
      <c r="Y950" s="129">
        <v>21</v>
      </c>
      <c r="Z950" s="129">
        <v>21.4</v>
      </c>
      <c r="AA950" s="129">
        <v>20.399999999999999</v>
      </c>
      <c r="AB950" s="129">
        <v>20</v>
      </c>
      <c r="AC950" s="129">
        <v>20.6</v>
      </c>
      <c r="AD950" s="129" t="s">
        <v>1539</v>
      </c>
      <c r="AE950" s="129">
        <v>21</v>
      </c>
      <c r="AF950" s="129">
        <v>18.2</v>
      </c>
      <c r="AG950" s="129">
        <v>20.399999999999999</v>
      </c>
      <c r="AH950" s="129">
        <v>21</v>
      </c>
      <c r="AI950" s="129">
        <v>21.2</v>
      </c>
      <c r="AJ950" s="129">
        <v>18.8</v>
      </c>
      <c r="AK950" s="129">
        <v>20.6</v>
      </c>
      <c r="AL950" s="129">
        <v>21</v>
      </c>
      <c r="AM950" s="129"/>
      <c r="AN950" s="130">
        <f>+LOOKUP(1000,I950:AM950)</f>
        <v>21</v>
      </c>
      <c r="AO950" s="131"/>
      <c r="AQ950" s="132"/>
      <c r="AR950" s="99"/>
      <c r="AS950" s="133"/>
      <c r="AT950" s="134">
        <f>+MAX(I950:AM950)</f>
        <v>22</v>
      </c>
      <c r="AU950" s="135">
        <v>25.6</v>
      </c>
      <c r="AV950" s="136">
        <f>+AT950-AU950</f>
        <v>-3.6000000000000014</v>
      </c>
      <c r="AW950" s="140"/>
      <c r="AX950" s="129">
        <v>20.399999999999999</v>
      </c>
      <c r="AY950" s="129">
        <v>20.2</v>
      </c>
      <c r="AZ950" s="129">
        <v>21.4</v>
      </c>
      <c r="BA950" s="129">
        <v>21</v>
      </c>
      <c r="BB950" s="129">
        <v>19.399999999999999</v>
      </c>
      <c r="BC950" s="129">
        <v>21.4</v>
      </c>
      <c r="BD950" s="129">
        <v>21.2</v>
      </c>
      <c r="BE950" s="129"/>
      <c r="BF950" s="129"/>
      <c r="BG950" s="129"/>
      <c r="BH950" s="129"/>
      <c r="BI950" s="129"/>
      <c r="BJ950" s="129"/>
      <c r="BK950" s="129"/>
      <c r="BL950" s="129"/>
      <c r="BM950" s="129"/>
      <c r="BN950" s="137">
        <f>+LOOKUP(1000,AX950:BM950)</f>
        <v>21.2</v>
      </c>
      <c r="BO950" s="138"/>
      <c r="BP950" s="131"/>
      <c r="BQ950" s="99"/>
      <c r="BR950" s="139"/>
      <c r="BS950" s="132">
        <f>+AVERAGE(AX950:BM950)</f>
        <v>20.714285714285715</v>
      </c>
      <c r="BT950" s="99"/>
      <c r="BU950" s="134">
        <f>+MAX(AX950:BM950)</f>
        <v>21.4</v>
      </c>
      <c r="BV950" s="135">
        <v>25.6</v>
      </c>
      <c r="BW950" s="116">
        <f>+BU950-BV950</f>
        <v>-4.2000000000000028</v>
      </c>
      <c r="BY950" s="140">
        <v>28.5</v>
      </c>
      <c r="BZ950" s="140">
        <v>25.8</v>
      </c>
      <c r="CA950" s="140">
        <v>24.8</v>
      </c>
      <c r="CB950" s="140">
        <v>24.2</v>
      </c>
      <c r="CC950" s="140">
        <v>25.6</v>
      </c>
      <c r="CD950" s="140">
        <v>26.4</v>
      </c>
      <c r="CE950" s="140">
        <v>25.2</v>
      </c>
      <c r="CF950" s="140">
        <v>25.6</v>
      </c>
      <c r="CG950" s="140">
        <v>26.2</v>
      </c>
      <c r="CH950" s="140">
        <v>26.2</v>
      </c>
      <c r="CI950" s="140">
        <v>25.6</v>
      </c>
      <c r="CJ950" s="140">
        <v>25.6</v>
      </c>
      <c r="CK950" s="220"/>
      <c r="CL950" s="140">
        <v>21.045000000000002</v>
      </c>
      <c r="CM950" s="140">
        <v>21.284210526315789</v>
      </c>
      <c r="CN950" s="140">
        <v>21.709523809523809</v>
      </c>
      <c r="CO950" s="140">
        <v>21.25454545454545</v>
      </c>
      <c r="CP950" s="140">
        <v>21.445</v>
      </c>
      <c r="CQ950" s="140">
        <v>21.33636363636364</v>
      </c>
      <c r="CR950" s="140">
        <v>21.02272727272728</v>
      </c>
      <c r="CS950" s="140">
        <v>21.322727272727271</v>
      </c>
      <c r="CT950" s="140">
        <v>22.1</v>
      </c>
      <c r="CU950" s="140">
        <v>21.504999999999999</v>
      </c>
      <c r="CV950" s="140">
        <v>21.11578947368421</v>
      </c>
      <c r="CW950" s="140">
        <v>21.063636363636359</v>
      </c>
      <c r="CY950" s="105">
        <v>19.295000000000002</v>
      </c>
      <c r="CZ950" s="105">
        <v>19.44736842105263</v>
      </c>
      <c r="DA950" s="105">
        <v>19.523809523809529</v>
      </c>
      <c r="DB950" s="105">
        <v>19.313636363636359</v>
      </c>
      <c r="DC950" s="105">
        <v>19.54</v>
      </c>
      <c r="DD950" s="105">
        <v>19.372727272727271</v>
      </c>
      <c r="DE950" s="105">
        <v>19.149999999999999</v>
      </c>
      <c r="DF950" s="105">
        <v>19.481818181818181</v>
      </c>
      <c r="DG950" s="105">
        <v>19.715</v>
      </c>
      <c r="DH950" s="105">
        <v>19.431578947368418</v>
      </c>
      <c r="DI950" s="105">
        <v>19.38333333333334</v>
      </c>
      <c r="DJ950" s="105">
        <v>19.419047619047621</v>
      </c>
    </row>
    <row r="951" spans="1:114" ht="15" customHeight="1" x14ac:dyDescent="0.25">
      <c r="A951" s="70">
        <v>-73.69686111</v>
      </c>
      <c r="B951" s="70">
        <v>5.0791666700000002</v>
      </c>
      <c r="C951" s="71">
        <v>2820</v>
      </c>
      <c r="D951" s="56">
        <v>21200620</v>
      </c>
      <c r="E951" s="56"/>
      <c r="F951" s="71" t="s">
        <v>1524</v>
      </c>
      <c r="G951" s="82" t="s">
        <v>133</v>
      </c>
      <c r="H951" s="82" t="s">
        <v>1415</v>
      </c>
      <c r="I951" s="129"/>
      <c r="J951" s="129"/>
      <c r="K951" s="129"/>
      <c r="L951" s="129" t="s">
        <v>1539</v>
      </c>
      <c r="M951" s="129" t="s">
        <v>1539</v>
      </c>
      <c r="N951" s="129" t="s">
        <v>1539</v>
      </c>
      <c r="O951" s="129" t="s">
        <v>1539</v>
      </c>
      <c r="P951" s="129" t="s">
        <v>1539</v>
      </c>
      <c r="Q951" s="129" t="s">
        <v>1539</v>
      </c>
      <c r="R951" s="129" t="s">
        <v>1539</v>
      </c>
      <c r="S951" s="129" t="s">
        <v>1539</v>
      </c>
      <c r="T951" s="129" t="s">
        <v>1539</v>
      </c>
      <c r="U951" s="129" t="s">
        <v>1539</v>
      </c>
      <c r="V951" s="129" t="s">
        <v>1539</v>
      </c>
      <c r="W951" s="129" t="s">
        <v>1539</v>
      </c>
      <c r="X951" s="129" t="s">
        <v>1539</v>
      </c>
      <c r="Y951" s="129" t="s">
        <v>1539</v>
      </c>
      <c r="Z951" s="129" t="s">
        <v>1539</v>
      </c>
      <c r="AA951" s="129" t="s">
        <v>1539</v>
      </c>
      <c r="AB951" s="129" t="s">
        <v>1539</v>
      </c>
      <c r="AC951" s="129" t="s">
        <v>1539</v>
      </c>
      <c r="AD951" s="129" t="s">
        <v>1539</v>
      </c>
      <c r="AE951" s="129" t="s">
        <v>1539</v>
      </c>
      <c r="AF951" s="129" t="s">
        <v>1539</v>
      </c>
      <c r="AG951" s="129" t="s">
        <v>1539</v>
      </c>
      <c r="AH951" s="129" t="s">
        <v>1539</v>
      </c>
      <c r="AI951" s="129" t="s">
        <v>1539</v>
      </c>
      <c r="AJ951" s="129" t="s">
        <v>1539</v>
      </c>
      <c r="AK951" s="129" t="s">
        <v>1539</v>
      </c>
      <c r="AL951" s="129" t="s">
        <v>1539</v>
      </c>
      <c r="AM951" s="129"/>
      <c r="AN951" s="130"/>
      <c r="AO951" s="131"/>
      <c r="AQ951" s="132"/>
      <c r="AR951" s="99"/>
      <c r="AS951" s="133"/>
      <c r="AT951" s="134"/>
      <c r="AU951" s="135" t="s">
        <v>1539</v>
      </c>
      <c r="AV951" s="136"/>
      <c r="AW951" s="140"/>
      <c r="AX951" s="129" t="s">
        <v>1539</v>
      </c>
      <c r="AY951" s="129" t="s">
        <v>1539</v>
      </c>
      <c r="AZ951" s="129" t="s">
        <v>1539</v>
      </c>
      <c r="BA951" s="129" t="s">
        <v>1539</v>
      </c>
      <c r="BB951" s="129" t="s">
        <v>1539</v>
      </c>
      <c r="BC951" s="129" t="s">
        <v>1539</v>
      </c>
      <c r="BD951" s="129" t="s">
        <v>1539</v>
      </c>
      <c r="BE951" s="129"/>
      <c r="BF951" s="129"/>
      <c r="BG951" s="129"/>
      <c r="BH951" s="129"/>
      <c r="BI951" s="129"/>
      <c r="BJ951" s="129"/>
      <c r="BK951" s="129"/>
      <c r="BL951" s="129"/>
      <c r="BM951" s="129"/>
      <c r="BN951" s="137"/>
      <c r="BO951" s="138"/>
      <c r="BP951" s="131"/>
      <c r="BQ951" s="99"/>
      <c r="BR951" s="139"/>
      <c r="BS951" s="132"/>
      <c r="BT951" s="99"/>
      <c r="BU951" s="134"/>
      <c r="BV951" s="135" t="s">
        <v>1539</v>
      </c>
      <c r="BW951" s="116"/>
      <c r="BY951" s="140" t="s">
        <v>1539</v>
      </c>
      <c r="BZ951" s="140" t="s">
        <v>1539</v>
      </c>
      <c r="CA951" s="140" t="s">
        <v>1539</v>
      </c>
      <c r="CB951" s="140" t="s">
        <v>1539</v>
      </c>
      <c r="CC951" s="140" t="s">
        <v>1539</v>
      </c>
      <c r="CD951" s="140" t="s">
        <v>1539</v>
      </c>
      <c r="CE951" s="140" t="s">
        <v>1539</v>
      </c>
      <c r="CF951" s="140" t="s">
        <v>1539</v>
      </c>
      <c r="CG951" s="140" t="s">
        <v>1539</v>
      </c>
      <c r="CH951" s="140" t="s">
        <v>1539</v>
      </c>
      <c r="CI951" s="140" t="s">
        <v>1539</v>
      </c>
      <c r="CJ951" s="140" t="s">
        <v>1539</v>
      </c>
      <c r="CL951" s="140"/>
      <c r="CM951" s="140"/>
      <c r="CN951" s="140"/>
      <c r="CO951" s="140"/>
      <c r="CP951" s="140"/>
      <c r="CQ951" s="140"/>
      <c r="CR951" s="140"/>
      <c r="CS951" s="140"/>
      <c r="CT951" s="140"/>
      <c r="CU951" s="140"/>
      <c r="CV951" s="140"/>
      <c r="CW951" s="140"/>
      <c r="CY951" s="105"/>
      <c r="CZ951" s="105"/>
      <c r="DA951" s="105"/>
      <c r="DB951" s="105"/>
      <c r="DC951" s="105"/>
      <c r="DD951" s="105"/>
      <c r="DE951" s="105"/>
      <c r="DF951" s="105"/>
      <c r="DG951" s="105"/>
      <c r="DH951" s="105"/>
      <c r="DI951" s="105"/>
      <c r="DJ951" s="105"/>
    </row>
    <row r="952" spans="1:114" ht="15" customHeight="1" x14ac:dyDescent="0.25">
      <c r="A952" s="70">
        <v>-74.311166670000006</v>
      </c>
      <c r="B952" s="70">
        <v>4.0310277799999996</v>
      </c>
      <c r="C952" s="71">
        <v>2900</v>
      </c>
      <c r="D952" s="56">
        <v>21190270</v>
      </c>
      <c r="E952" s="56"/>
      <c r="F952" s="71" t="s">
        <v>1525</v>
      </c>
      <c r="G952" s="82" t="s">
        <v>90</v>
      </c>
      <c r="H952" s="82" t="s">
        <v>89</v>
      </c>
      <c r="I952" s="129"/>
      <c r="J952" s="129"/>
      <c r="K952" s="129"/>
      <c r="L952" s="129" t="s">
        <v>1539</v>
      </c>
      <c r="M952" s="129" t="s">
        <v>1539</v>
      </c>
      <c r="N952" s="129" t="s">
        <v>1539</v>
      </c>
      <c r="O952" s="129" t="s">
        <v>1539</v>
      </c>
      <c r="P952" s="129" t="s">
        <v>1539</v>
      </c>
      <c r="Q952" s="129" t="s">
        <v>1539</v>
      </c>
      <c r="R952" s="129" t="s">
        <v>1539</v>
      </c>
      <c r="S952" s="129" t="s">
        <v>1539</v>
      </c>
      <c r="T952" s="129" t="s">
        <v>1539</v>
      </c>
      <c r="U952" s="129" t="s">
        <v>1539</v>
      </c>
      <c r="V952" s="129" t="s">
        <v>1539</v>
      </c>
      <c r="W952" s="129" t="s">
        <v>1539</v>
      </c>
      <c r="X952" s="129" t="s">
        <v>1539</v>
      </c>
      <c r="Y952" s="129" t="s">
        <v>1539</v>
      </c>
      <c r="Z952" s="129" t="s">
        <v>1539</v>
      </c>
      <c r="AA952" s="129" t="s">
        <v>1539</v>
      </c>
      <c r="AB952" s="129" t="s">
        <v>1539</v>
      </c>
      <c r="AC952" s="129" t="s">
        <v>1539</v>
      </c>
      <c r="AD952" s="129" t="s">
        <v>1539</v>
      </c>
      <c r="AE952" s="129" t="s">
        <v>1539</v>
      </c>
      <c r="AF952" s="129" t="s">
        <v>1539</v>
      </c>
      <c r="AG952" s="129" t="s">
        <v>1539</v>
      </c>
      <c r="AH952" s="129" t="s">
        <v>1539</v>
      </c>
      <c r="AI952" s="129" t="s">
        <v>1539</v>
      </c>
      <c r="AJ952" s="129" t="s">
        <v>1539</v>
      </c>
      <c r="AK952" s="129" t="s">
        <v>1539</v>
      </c>
      <c r="AL952" s="129" t="s">
        <v>1539</v>
      </c>
      <c r="AM952" s="129"/>
      <c r="AN952" s="130"/>
      <c r="AO952" s="131"/>
      <c r="AQ952" s="132"/>
      <c r="AR952" s="99"/>
      <c r="AS952" s="133"/>
      <c r="AT952" s="134"/>
      <c r="AU952" s="135" t="s">
        <v>1539</v>
      </c>
      <c r="AV952" s="136"/>
      <c r="AW952" s="140"/>
      <c r="AX952" s="129" t="s">
        <v>1539</v>
      </c>
      <c r="AY952" s="129" t="s">
        <v>1539</v>
      </c>
      <c r="AZ952" s="129" t="s">
        <v>1539</v>
      </c>
      <c r="BA952" s="129" t="s">
        <v>1539</v>
      </c>
      <c r="BB952" s="129" t="s">
        <v>1539</v>
      </c>
      <c r="BC952" s="129" t="s">
        <v>1539</v>
      </c>
      <c r="BD952" s="129" t="s">
        <v>1539</v>
      </c>
      <c r="BE952" s="129"/>
      <c r="BF952" s="129"/>
      <c r="BG952" s="129"/>
      <c r="BH952" s="129"/>
      <c r="BI952" s="129"/>
      <c r="BJ952" s="129"/>
      <c r="BK952" s="129"/>
      <c r="BL952" s="129"/>
      <c r="BM952" s="129" t="s">
        <v>1539</v>
      </c>
      <c r="BN952" s="137"/>
      <c r="BO952" s="138"/>
      <c r="BP952" s="131"/>
      <c r="BQ952" s="99"/>
      <c r="BR952" s="139"/>
      <c r="BS952" s="132"/>
      <c r="BT952" s="99"/>
      <c r="BU952" s="134"/>
      <c r="BV952" s="135" t="s">
        <v>1539</v>
      </c>
      <c r="BW952" s="116"/>
      <c r="BY952" s="140" t="s">
        <v>1539</v>
      </c>
      <c r="BZ952" s="140" t="s">
        <v>1539</v>
      </c>
      <c r="CA952" s="140" t="s">
        <v>1539</v>
      </c>
      <c r="CB952" s="140" t="s">
        <v>1539</v>
      </c>
      <c r="CC952" s="140" t="s">
        <v>1539</v>
      </c>
      <c r="CD952" s="140" t="s">
        <v>1539</v>
      </c>
      <c r="CE952" s="140" t="s">
        <v>1539</v>
      </c>
      <c r="CF952" s="140" t="s">
        <v>1539</v>
      </c>
      <c r="CG952" s="140" t="s">
        <v>1539</v>
      </c>
      <c r="CH952" s="140" t="s">
        <v>1539</v>
      </c>
      <c r="CI952" s="140" t="s">
        <v>1539</v>
      </c>
      <c r="CJ952" s="140" t="s">
        <v>1539</v>
      </c>
      <c r="CL952" s="140"/>
      <c r="CM952" s="140"/>
      <c r="CN952" s="140"/>
      <c r="CO952" s="140"/>
      <c r="CP952" s="140"/>
      <c r="CQ952" s="140"/>
      <c r="CR952" s="140"/>
      <c r="CS952" s="140"/>
      <c r="CT952" s="140"/>
      <c r="CU952" s="140"/>
      <c r="CV952" s="140"/>
      <c r="CW952" s="140"/>
      <c r="CY952" s="105"/>
      <c r="CZ952" s="105"/>
      <c r="DA952" s="105"/>
      <c r="DB952" s="105"/>
      <c r="DC952" s="105"/>
      <c r="DD952" s="105"/>
      <c r="DE952" s="105"/>
      <c r="DF952" s="105"/>
      <c r="DG952" s="105"/>
      <c r="DH952" s="105"/>
      <c r="DI952" s="105"/>
      <c r="DJ952" s="105"/>
    </row>
    <row r="953" spans="1:114" ht="15" customHeight="1" x14ac:dyDescent="0.25">
      <c r="A953" s="70">
        <v>-74.400000000000006</v>
      </c>
      <c r="B953" s="70">
        <v>4.56666667</v>
      </c>
      <c r="C953" s="71">
        <v>1600</v>
      </c>
      <c r="D953" s="56">
        <v>21206160</v>
      </c>
      <c r="E953" s="56"/>
      <c r="F953" s="71" t="s">
        <v>1526</v>
      </c>
      <c r="G953" s="82" t="s">
        <v>133</v>
      </c>
      <c r="H953" s="82" t="s">
        <v>1527</v>
      </c>
      <c r="I953" s="129"/>
      <c r="J953" s="129"/>
      <c r="K953" s="129"/>
      <c r="L953" s="129" t="s">
        <v>1539</v>
      </c>
      <c r="M953" s="129" t="s">
        <v>1539</v>
      </c>
      <c r="N953" s="129" t="s">
        <v>1539</v>
      </c>
      <c r="O953" s="129" t="s">
        <v>1539</v>
      </c>
      <c r="P953" s="129" t="s">
        <v>1539</v>
      </c>
      <c r="Q953" s="129" t="s">
        <v>1539</v>
      </c>
      <c r="R953" s="129" t="s">
        <v>1539</v>
      </c>
      <c r="S953" s="129" t="s">
        <v>1539</v>
      </c>
      <c r="T953" s="129" t="s">
        <v>1539</v>
      </c>
      <c r="U953" s="129" t="s">
        <v>1539</v>
      </c>
      <c r="V953" s="129" t="s">
        <v>1539</v>
      </c>
      <c r="W953" s="129" t="s">
        <v>1539</v>
      </c>
      <c r="X953" s="129" t="s">
        <v>1539</v>
      </c>
      <c r="Y953" s="129" t="s">
        <v>1539</v>
      </c>
      <c r="Z953" s="129" t="s">
        <v>1539</v>
      </c>
      <c r="AA953" s="129" t="s">
        <v>1539</v>
      </c>
      <c r="AB953" s="129" t="s">
        <v>1539</v>
      </c>
      <c r="AC953" s="129" t="s">
        <v>1539</v>
      </c>
      <c r="AD953" s="129" t="s">
        <v>1539</v>
      </c>
      <c r="AE953" s="129" t="s">
        <v>1539</v>
      </c>
      <c r="AF953" s="129" t="s">
        <v>1539</v>
      </c>
      <c r="AG953" s="129" t="s">
        <v>1539</v>
      </c>
      <c r="AH953" s="129" t="s">
        <v>1539</v>
      </c>
      <c r="AI953" s="129" t="s">
        <v>1539</v>
      </c>
      <c r="AJ953" s="129" t="s">
        <v>1539</v>
      </c>
      <c r="AK953" s="129" t="s">
        <v>1539</v>
      </c>
      <c r="AL953" s="129" t="s">
        <v>1539</v>
      </c>
      <c r="AM953" s="129"/>
      <c r="AN953" s="130"/>
      <c r="AO953" s="131"/>
      <c r="AQ953" s="132"/>
      <c r="AR953" s="99"/>
      <c r="AS953" s="133"/>
      <c r="AT953" s="134"/>
      <c r="AU953" s="135" t="s">
        <v>1539</v>
      </c>
      <c r="AV953" s="136"/>
      <c r="AW953" s="140"/>
      <c r="AX953" s="129" t="s">
        <v>1539</v>
      </c>
      <c r="AY953" s="129" t="s">
        <v>1539</v>
      </c>
      <c r="AZ953" s="129" t="s">
        <v>1539</v>
      </c>
      <c r="BA953" s="129" t="s">
        <v>1539</v>
      </c>
      <c r="BB953" s="129" t="s">
        <v>1539</v>
      </c>
      <c r="BC953" s="129" t="s">
        <v>1539</v>
      </c>
      <c r="BD953" s="129"/>
      <c r="BE953" s="129"/>
      <c r="BF953" s="129"/>
      <c r="BG953" s="129"/>
      <c r="BH953" s="129"/>
      <c r="BI953" s="129"/>
      <c r="BJ953" s="129"/>
      <c r="BK953" s="129"/>
      <c r="BL953" s="129"/>
      <c r="BM953" s="129" t="s">
        <v>1539</v>
      </c>
      <c r="BN953" s="137"/>
      <c r="BO953" s="138"/>
      <c r="BP953" s="131"/>
      <c r="BQ953" s="99"/>
      <c r="BR953" s="139"/>
      <c r="BS953" s="132"/>
      <c r="BT953" s="99"/>
      <c r="BU953" s="134"/>
      <c r="BV953" s="135" t="s">
        <v>1539</v>
      </c>
      <c r="BW953" s="116"/>
      <c r="BY953" s="140" t="s">
        <v>1539</v>
      </c>
      <c r="BZ953" s="140" t="s">
        <v>1539</v>
      </c>
      <c r="CA953" s="140" t="s">
        <v>1539</v>
      </c>
      <c r="CB953" s="140" t="s">
        <v>1539</v>
      </c>
      <c r="CC953" s="140" t="s">
        <v>1539</v>
      </c>
      <c r="CD953" s="140" t="s">
        <v>1539</v>
      </c>
      <c r="CE953" s="140" t="s">
        <v>1539</v>
      </c>
      <c r="CF953" s="140" t="s">
        <v>1539</v>
      </c>
      <c r="CG953" s="140" t="s">
        <v>1539</v>
      </c>
      <c r="CH953" s="140" t="s">
        <v>1539</v>
      </c>
      <c r="CI953" s="140" t="s">
        <v>1539</v>
      </c>
      <c r="CJ953" s="140" t="s">
        <v>1539</v>
      </c>
      <c r="CL953" s="140"/>
      <c r="CM953" s="140"/>
      <c r="CN953" s="140"/>
      <c r="CO953" s="140"/>
      <c r="CP953" s="140"/>
      <c r="CQ953" s="140"/>
      <c r="CR953" s="140"/>
      <c r="CS953" s="140"/>
      <c r="CT953" s="140"/>
      <c r="CU953" s="140"/>
      <c r="CV953" s="140"/>
      <c r="CW953" s="140"/>
      <c r="CY953" s="105"/>
      <c r="CZ953" s="105"/>
      <c r="DA953" s="105"/>
      <c r="DB953" s="105"/>
      <c r="DC953" s="105"/>
      <c r="DD953" s="105"/>
      <c r="DE953" s="105"/>
      <c r="DF953" s="105"/>
      <c r="DG953" s="105"/>
      <c r="DH953" s="105"/>
      <c r="DI953" s="105"/>
      <c r="DJ953" s="105"/>
    </row>
    <row r="954" spans="1:114" ht="15" customHeight="1" x14ac:dyDescent="0.25">
      <c r="A954" s="70">
        <v>-74.359750000000005</v>
      </c>
      <c r="B954" s="70">
        <v>4.1524722199999999</v>
      </c>
      <c r="C954" s="71">
        <v>2700</v>
      </c>
      <c r="D954" s="56">
        <v>21190350</v>
      </c>
      <c r="E954" s="56"/>
      <c r="F954" s="71" t="s">
        <v>1528</v>
      </c>
      <c r="G954" s="82" t="s">
        <v>133</v>
      </c>
      <c r="H954" s="82" t="s">
        <v>1277</v>
      </c>
      <c r="I954" s="129" t="s">
        <v>1539</v>
      </c>
      <c r="J954" s="129" t="s">
        <v>1539</v>
      </c>
      <c r="K954" s="129" t="s">
        <v>1539</v>
      </c>
      <c r="L954" s="129" t="s">
        <v>1539</v>
      </c>
      <c r="M954" s="129" t="s">
        <v>1539</v>
      </c>
      <c r="N954" s="129" t="s">
        <v>1539</v>
      </c>
      <c r="O954" s="129" t="s">
        <v>1539</v>
      </c>
      <c r="P954" s="129" t="s">
        <v>1539</v>
      </c>
      <c r="Q954" s="129" t="s">
        <v>1539</v>
      </c>
      <c r="R954" s="129" t="s">
        <v>1539</v>
      </c>
      <c r="S954" s="129" t="s">
        <v>1539</v>
      </c>
      <c r="T954" s="129" t="s">
        <v>1539</v>
      </c>
      <c r="U954" s="129" t="s">
        <v>1539</v>
      </c>
      <c r="V954" s="129" t="s">
        <v>1539</v>
      </c>
      <c r="W954" s="129" t="s">
        <v>1539</v>
      </c>
      <c r="X954" s="129" t="s">
        <v>1539</v>
      </c>
      <c r="Y954" s="129" t="s">
        <v>1539</v>
      </c>
      <c r="Z954" s="129" t="s">
        <v>1539</v>
      </c>
      <c r="AA954" s="129" t="s">
        <v>1539</v>
      </c>
      <c r="AB954" s="129"/>
      <c r="AC954" s="129" t="s">
        <v>1539</v>
      </c>
      <c r="AD954" s="129" t="s">
        <v>1539</v>
      </c>
      <c r="AE954" s="129" t="s">
        <v>1539</v>
      </c>
      <c r="AF954" s="129" t="s">
        <v>1539</v>
      </c>
      <c r="AG954" s="129" t="s">
        <v>1539</v>
      </c>
      <c r="AH954" s="129" t="s">
        <v>1539</v>
      </c>
      <c r="AI954" s="129" t="s">
        <v>1539</v>
      </c>
      <c r="AJ954" s="129" t="s">
        <v>1539</v>
      </c>
      <c r="AK954" s="129" t="s">
        <v>1539</v>
      </c>
      <c r="AL954" s="129" t="s">
        <v>1539</v>
      </c>
      <c r="AM954" s="129"/>
      <c r="AN954" s="130"/>
      <c r="AO954" s="131"/>
      <c r="AQ954" s="132"/>
      <c r="AR954" s="99"/>
      <c r="AS954" s="133"/>
      <c r="AT954" s="134"/>
      <c r="AU954" s="135" t="s">
        <v>1539</v>
      </c>
      <c r="AV954" s="136"/>
      <c r="AW954" s="140"/>
      <c r="AX954" s="129" t="s">
        <v>1539</v>
      </c>
      <c r="AY954" s="129" t="s">
        <v>1539</v>
      </c>
      <c r="AZ954" s="129" t="s">
        <v>1539</v>
      </c>
      <c r="BA954" s="129" t="s">
        <v>1539</v>
      </c>
      <c r="BB954" s="129" t="s">
        <v>1539</v>
      </c>
      <c r="BC954" s="129" t="s">
        <v>1539</v>
      </c>
      <c r="BD954" s="129"/>
      <c r="BE954" s="129"/>
      <c r="BF954" s="129"/>
      <c r="BG954" s="129"/>
      <c r="BH954" s="129"/>
      <c r="BI954" s="129"/>
      <c r="BJ954" s="129"/>
      <c r="BK954" s="129"/>
      <c r="BL954" s="129"/>
      <c r="BM954" s="129" t="s">
        <v>1539</v>
      </c>
      <c r="BN954" s="137"/>
      <c r="BO954" s="138"/>
      <c r="BP954" s="131"/>
      <c r="BQ954" s="99"/>
      <c r="BR954" s="139"/>
      <c r="BS954" s="132"/>
      <c r="BT954" s="99"/>
      <c r="BU954" s="134"/>
      <c r="BV954" s="135" t="s">
        <v>1539</v>
      </c>
      <c r="BW954" s="116"/>
      <c r="BY954" s="140" t="s">
        <v>1539</v>
      </c>
      <c r="BZ954" s="140" t="s">
        <v>1539</v>
      </c>
      <c r="CA954" s="140" t="s">
        <v>1539</v>
      </c>
      <c r="CB954" s="140" t="s">
        <v>1539</v>
      </c>
      <c r="CC954" s="140" t="s">
        <v>1539</v>
      </c>
      <c r="CD954" s="140" t="s">
        <v>1539</v>
      </c>
      <c r="CE954" s="140" t="s">
        <v>1539</v>
      </c>
      <c r="CF954" s="140" t="s">
        <v>1539</v>
      </c>
      <c r="CG954" s="140" t="s">
        <v>1539</v>
      </c>
      <c r="CH954" s="140" t="s">
        <v>1539</v>
      </c>
      <c r="CI954" s="140" t="s">
        <v>1539</v>
      </c>
      <c r="CJ954" s="140" t="s">
        <v>1539</v>
      </c>
      <c r="CL954" s="140"/>
      <c r="CM954" s="140"/>
      <c r="CN954" s="140"/>
      <c r="CO954" s="140"/>
      <c r="CP954" s="140"/>
      <c r="CQ954" s="140"/>
      <c r="CR954" s="140"/>
      <c r="CS954" s="140"/>
      <c r="CT954" s="140"/>
      <c r="CU954" s="140"/>
      <c r="CV954" s="140"/>
      <c r="CW954" s="140"/>
      <c r="CY954" s="105"/>
      <c r="CZ954" s="105"/>
      <c r="DA954" s="105"/>
      <c r="DB954" s="105"/>
      <c r="DC954" s="105"/>
      <c r="DD954" s="105"/>
      <c r="DE954" s="105"/>
      <c r="DF954" s="105"/>
      <c r="DG954" s="105"/>
      <c r="DH954" s="105"/>
      <c r="DI954" s="105"/>
      <c r="DJ954" s="105"/>
    </row>
    <row r="955" spans="1:114" ht="15" customHeight="1" x14ac:dyDescent="0.25">
      <c r="A955" s="70">
        <v>-74.001194440000006</v>
      </c>
      <c r="B955" s="70">
        <v>4.9892222200000003</v>
      </c>
      <c r="C955" s="71">
        <v>2600</v>
      </c>
      <c r="D955" s="56">
        <v>21205910</v>
      </c>
      <c r="E955" s="56"/>
      <c r="F955" s="71" t="s">
        <v>1529</v>
      </c>
      <c r="G955" s="82" t="s">
        <v>133</v>
      </c>
      <c r="H955" s="82" t="s">
        <v>1530</v>
      </c>
      <c r="I955" s="129" t="s">
        <v>1539</v>
      </c>
      <c r="J955" s="129" t="s">
        <v>1539</v>
      </c>
      <c r="K955" s="129" t="s">
        <v>1539</v>
      </c>
      <c r="L955" s="129" t="s">
        <v>1539</v>
      </c>
      <c r="M955" s="129" t="s">
        <v>1539</v>
      </c>
      <c r="N955" s="129" t="s">
        <v>1539</v>
      </c>
      <c r="O955" s="129" t="s">
        <v>1539</v>
      </c>
      <c r="P955" s="129" t="s">
        <v>1539</v>
      </c>
      <c r="Q955" s="129" t="s">
        <v>1539</v>
      </c>
      <c r="R955" s="129" t="s">
        <v>1539</v>
      </c>
      <c r="S955" s="129" t="s">
        <v>1539</v>
      </c>
      <c r="T955" s="129" t="s">
        <v>1539</v>
      </c>
      <c r="U955" s="129" t="s">
        <v>1539</v>
      </c>
      <c r="V955" s="129" t="s">
        <v>1539</v>
      </c>
      <c r="W955" s="129" t="s">
        <v>1539</v>
      </c>
      <c r="X955" s="129" t="s">
        <v>1539</v>
      </c>
      <c r="Y955" s="129" t="s">
        <v>1539</v>
      </c>
      <c r="Z955" s="129" t="s">
        <v>1539</v>
      </c>
      <c r="AA955" s="129" t="s">
        <v>1539</v>
      </c>
      <c r="AB955" s="129"/>
      <c r="AC955" s="129" t="s">
        <v>1539</v>
      </c>
      <c r="AD955" s="129" t="s">
        <v>1539</v>
      </c>
      <c r="AE955" s="129" t="s">
        <v>1539</v>
      </c>
      <c r="AF955" s="129" t="s">
        <v>1539</v>
      </c>
      <c r="AG955" s="129" t="s">
        <v>1539</v>
      </c>
      <c r="AH955" s="129" t="s">
        <v>1539</v>
      </c>
      <c r="AI955" s="129" t="s">
        <v>1539</v>
      </c>
      <c r="AJ955" s="129" t="s">
        <v>1539</v>
      </c>
      <c r="AK955" s="129" t="s">
        <v>1539</v>
      </c>
      <c r="AL955" s="129" t="s">
        <v>1539</v>
      </c>
      <c r="AM955" s="129"/>
      <c r="AN955" s="130"/>
      <c r="AO955" s="131"/>
      <c r="AQ955" s="132"/>
      <c r="AR955" s="99"/>
      <c r="AS955" s="133"/>
      <c r="AT955" s="134"/>
      <c r="AU955" s="135">
        <v>21.4</v>
      </c>
      <c r="AV955" s="136"/>
      <c r="AW955" s="140"/>
      <c r="AX955" s="129" t="s">
        <v>1539</v>
      </c>
      <c r="AY955" s="129" t="s">
        <v>1539</v>
      </c>
      <c r="AZ955" s="129" t="s">
        <v>1539</v>
      </c>
      <c r="BA955" s="129" t="s">
        <v>1539</v>
      </c>
      <c r="BB955" s="129" t="s">
        <v>1539</v>
      </c>
      <c r="BC955" s="129" t="s">
        <v>1539</v>
      </c>
      <c r="BD955" s="129"/>
      <c r="BE955" s="129"/>
      <c r="BF955" s="129"/>
      <c r="BG955" s="129"/>
      <c r="BH955" s="129"/>
      <c r="BI955" s="129"/>
      <c r="BJ955" s="129"/>
      <c r="BK955" s="129"/>
      <c r="BL955" s="129"/>
      <c r="BM955" s="129" t="s">
        <v>1539</v>
      </c>
      <c r="BN955" s="137"/>
      <c r="BO955" s="138"/>
      <c r="BP955" s="131"/>
      <c r="BQ955" s="99"/>
      <c r="BR955" s="139"/>
      <c r="BS955" s="132"/>
      <c r="BT955" s="99"/>
      <c r="BU955" s="134"/>
      <c r="BV955" s="135">
        <v>21</v>
      </c>
      <c r="BW955" s="116"/>
      <c r="BY955" s="140">
        <v>21.2</v>
      </c>
      <c r="BZ955" s="140">
        <v>21</v>
      </c>
      <c r="CA955" s="140">
        <v>24</v>
      </c>
      <c r="CB955" s="140">
        <v>23.1</v>
      </c>
      <c r="CC955" s="140">
        <v>21.6</v>
      </c>
      <c r="CD955" s="140">
        <v>20.5</v>
      </c>
      <c r="CE955" s="140">
        <v>19.2</v>
      </c>
      <c r="CF955" s="140">
        <v>19.2</v>
      </c>
      <c r="CG955" s="140">
        <v>19.100000000000001</v>
      </c>
      <c r="CH955" s="140">
        <v>20</v>
      </c>
      <c r="CI955" s="140">
        <v>21.4</v>
      </c>
      <c r="CJ955" s="140">
        <v>21</v>
      </c>
      <c r="CL955" s="140"/>
      <c r="CM955" s="140"/>
      <c r="CN955" s="140"/>
      <c r="CO955" s="140"/>
      <c r="CP955" s="140"/>
      <c r="CQ955" s="140"/>
      <c r="CR955" s="140"/>
      <c r="CS955" s="140"/>
      <c r="CT955" s="140"/>
      <c r="CU955" s="140"/>
      <c r="CV955" s="140"/>
      <c r="CW955" s="140"/>
      <c r="CY955" s="105"/>
      <c r="CZ955" s="105"/>
      <c r="DA955" s="105"/>
      <c r="DB955" s="105"/>
      <c r="DC955" s="105"/>
      <c r="DD955" s="105"/>
      <c r="DE955" s="105"/>
      <c r="DF955" s="105"/>
      <c r="DG955" s="105"/>
      <c r="DH955" s="105"/>
      <c r="DI955" s="105"/>
      <c r="DJ955" s="105"/>
    </row>
    <row r="956" spans="1:114" ht="15" customHeight="1" x14ac:dyDescent="0.25">
      <c r="A956" s="70">
        <v>-74.366666670000001</v>
      </c>
      <c r="B956" s="70">
        <v>4.9666666700000004</v>
      </c>
      <c r="C956" s="71">
        <v>1280</v>
      </c>
      <c r="D956" s="56">
        <v>23060370</v>
      </c>
      <c r="E956" s="56"/>
      <c r="F956" s="71" t="s">
        <v>1531</v>
      </c>
      <c r="G956" s="82" t="s">
        <v>133</v>
      </c>
      <c r="H956" s="82" t="s">
        <v>1248</v>
      </c>
      <c r="I956" s="129" t="s">
        <v>1539</v>
      </c>
      <c r="J956" s="129" t="s">
        <v>1539</v>
      </c>
      <c r="K956" s="129" t="s">
        <v>1539</v>
      </c>
      <c r="L956" s="129" t="s">
        <v>1539</v>
      </c>
      <c r="M956" s="129" t="s">
        <v>1539</v>
      </c>
      <c r="N956" s="129" t="s">
        <v>1539</v>
      </c>
      <c r="O956" s="129" t="s">
        <v>1539</v>
      </c>
      <c r="P956" s="129" t="s">
        <v>1539</v>
      </c>
      <c r="Q956" s="129" t="s">
        <v>1539</v>
      </c>
      <c r="R956" s="129" t="s">
        <v>1539</v>
      </c>
      <c r="S956" s="129" t="s">
        <v>1539</v>
      </c>
      <c r="T956" s="129" t="s">
        <v>1539</v>
      </c>
      <c r="U956" s="129" t="s">
        <v>1539</v>
      </c>
      <c r="V956" s="129" t="s">
        <v>1539</v>
      </c>
      <c r="W956" s="129" t="s">
        <v>1539</v>
      </c>
      <c r="X956" s="129" t="s">
        <v>1539</v>
      </c>
      <c r="Y956" s="129" t="s">
        <v>1539</v>
      </c>
      <c r="Z956" s="129" t="s">
        <v>1539</v>
      </c>
      <c r="AA956" s="129" t="s">
        <v>1539</v>
      </c>
      <c r="AB956" s="129"/>
      <c r="AC956" s="129" t="s">
        <v>1539</v>
      </c>
      <c r="AD956" s="129" t="s">
        <v>1539</v>
      </c>
      <c r="AE956" s="129" t="s">
        <v>1539</v>
      </c>
      <c r="AF956" s="129" t="s">
        <v>1539</v>
      </c>
      <c r="AG956" s="129" t="s">
        <v>1539</v>
      </c>
      <c r="AH956" s="129" t="s">
        <v>1539</v>
      </c>
      <c r="AI956" s="129" t="s">
        <v>1539</v>
      </c>
      <c r="AJ956" s="129" t="s">
        <v>1539</v>
      </c>
      <c r="AK956" s="129" t="s">
        <v>1539</v>
      </c>
      <c r="AL956" s="129" t="s">
        <v>1539</v>
      </c>
      <c r="AM956" s="129"/>
      <c r="AN956" s="130"/>
      <c r="AO956" s="131"/>
      <c r="AQ956" s="132"/>
      <c r="AR956" s="99"/>
      <c r="AS956" s="133"/>
      <c r="AT956" s="134"/>
      <c r="AU956" s="135"/>
      <c r="AV956" s="136"/>
      <c r="AW956" s="140"/>
      <c r="AX956" s="129" t="s">
        <v>1539</v>
      </c>
      <c r="AY956" s="129" t="s">
        <v>1539</v>
      </c>
      <c r="AZ956" s="129" t="s">
        <v>1539</v>
      </c>
      <c r="BA956" s="129" t="s">
        <v>1539</v>
      </c>
      <c r="BB956" s="129" t="s">
        <v>1539</v>
      </c>
      <c r="BC956" s="129" t="s">
        <v>1539</v>
      </c>
      <c r="BD956" s="129" t="s">
        <v>1539</v>
      </c>
      <c r="BE956" s="129" t="s">
        <v>1539</v>
      </c>
      <c r="BF956" s="129" t="s">
        <v>1539</v>
      </c>
      <c r="BG956" s="129" t="s">
        <v>1539</v>
      </c>
      <c r="BH956" s="129" t="s">
        <v>1539</v>
      </c>
      <c r="BI956" s="129" t="s">
        <v>1539</v>
      </c>
      <c r="BJ956" s="129" t="s">
        <v>1539</v>
      </c>
      <c r="BK956" s="129" t="s">
        <v>1539</v>
      </c>
      <c r="BL956" s="129" t="s">
        <v>1539</v>
      </c>
      <c r="BM956" s="129" t="s">
        <v>1539</v>
      </c>
      <c r="BN956" s="137"/>
      <c r="BO956" s="138"/>
      <c r="BP956" s="131"/>
      <c r="BQ956" s="99"/>
      <c r="BR956" s="139"/>
      <c r="BS956" s="132"/>
      <c r="BT956" s="99"/>
      <c r="BU956" s="134"/>
      <c r="BV956" s="135"/>
      <c r="BW956" s="116"/>
      <c r="BY956" s="140"/>
      <c r="BZ956" s="140"/>
      <c r="CA956" s="140"/>
      <c r="CB956" s="140"/>
      <c r="CC956" s="140"/>
      <c r="CD956" s="140"/>
      <c r="CE956" s="140"/>
      <c r="CF956" s="140"/>
      <c r="CG956" s="140"/>
      <c r="CH956" s="140"/>
      <c r="CI956" s="140"/>
      <c r="CJ956" s="140"/>
      <c r="CL956" s="140"/>
      <c r="CM956" s="140"/>
      <c r="CN956" s="140"/>
      <c r="CO956" s="140"/>
      <c r="CP956" s="140"/>
      <c r="CQ956" s="140"/>
      <c r="CR956" s="140"/>
      <c r="CS956" s="140"/>
      <c r="CT956" s="140"/>
      <c r="CU956" s="140"/>
      <c r="CV956" s="140"/>
      <c r="CW956" s="140"/>
      <c r="CY956" s="105"/>
      <c r="CZ956" s="105"/>
      <c r="DA956" s="105"/>
      <c r="DB956" s="105"/>
      <c r="DC956" s="105"/>
      <c r="DD956" s="105"/>
      <c r="DE956" s="105"/>
      <c r="DF956" s="105"/>
      <c r="DG956" s="105"/>
      <c r="DH956" s="105"/>
      <c r="DI956" s="105"/>
      <c r="DJ956" s="105"/>
    </row>
    <row r="957" spans="1:114" ht="15" customHeight="1" x14ac:dyDescent="0.25">
      <c r="A957" s="70">
        <v>-74.151419439999998</v>
      </c>
      <c r="B957" s="70">
        <v>4.6616666699999998</v>
      </c>
      <c r="C957" s="71">
        <v>2543</v>
      </c>
      <c r="D957" s="56">
        <v>21206230</v>
      </c>
      <c r="E957" s="56"/>
      <c r="F957" s="71" t="s">
        <v>1532</v>
      </c>
      <c r="G957" s="82" t="s">
        <v>90</v>
      </c>
      <c r="H957" s="82" t="s">
        <v>89</v>
      </c>
      <c r="I957" s="129" t="s">
        <v>1539</v>
      </c>
      <c r="J957" s="129" t="s">
        <v>1539</v>
      </c>
      <c r="K957" s="129" t="s">
        <v>1539</v>
      </c>
      <c r="L957" s="129" t="s">
        <v>1539</v>
      </c>
      <c r="M957" s="129" t="s">
        <v>1539</v>
      </c>
      <c r="N957" s="129" t="s">
        <v>1539</v>
      </c>
      <c r="O957" s="129" t="s">
        <v>1539</v>
      </c>
      <c r="P957" s="129" t="s">
        <v>1539</v>
      </c>
      <c r="Q957" s="129" t="s">
        <v>1539</v>
      </c>
      <c r="R957" s="129" t="s">
        <v>1539</v>
      </c>
      <c r="S957" s="129"/>
      <c r="T957" s="129"/>
      <c r="U957" s="129"/>
      <c r="V957" s="129"/>
      <c r="W957" s="129"/>
      <c r="X957" s="129"/>
      <c r="Y957" s="129"/>
      <c r="Z957" s="129"/>
      <c r="AA957" s="129"/>
      <c r="AB957" s="129"/>
      <c r="AC957" s="129"/>
      <c r="AD957" s="129"/>
      <c r="AE957" s="129"/>
      <c r="AF957" s="129"/>
      <c r="AG957" s="129"/>
      <c r="AH957" s="129" t="s">
        <v>1539</v>
      </c>
      <c r="AI957" s="129" t="s">
        <v>1539</v>
      </c>
      <c r="AJ957" s="129" t="s">
        <v>1539</v>
      </c>
      <c r="AK957" s="129" t="s">
        <v>1539</v>
      </c>
      <c r="AL957" s="129" t="s">
        <v>1539</v>
      </c>
      <c r="AM957" s="129"/>
      <c r="AN957" s="130"/>
      <c r="AO957" s="131"/>
      <c r="AQ957" s="132"/>
      <c r="AR957" s="99"/>
      <c r="AS957" s="133"/>
      <c r="AT957" s="134"/>
      <c r="AU957" s="135">
        <v>22.4</v>
      </c>
      <c r="AV957" s="136"/>
      <c r="AW957" s="140"/>
      <c r="AX957" s="129" t="s">
        <v>1539</v>
      </c>
      <c r="AY957" s="129" t="s">
        <v>1539</v>
      </c>
      <c r="AZ957" s="129" t="s">
        <v>1539</v>
      </c>
      <c r="BA957" s="129" t="s">
        <v>1539</v>
      </c>
      <c r="BB957" s="129" t="s">
        <v>1539</v>
      </c>
      <c r="BC957" s="129" t="s">
        <v>1539</v>
      </c>
      <c r="BD957" s="129" t="s">
        <v>1539</v>
      </c>
      <c r="BE957" s="129" t="s">
        <v>1539</v>
      </c>
      <c r="BF957" s="129" t="s">
        <v>1539</v>
      </c>
      <c r="BG957" s="129" t="s">
        <v>1539</v>
      </c>
      <c r="BH957" s="129" t="s">
        <v>1539</v>
      </c>
      <c r="BI957" s="129"/>
      <c r="BJ957" s="129"/>
      <c r="BK957" s="129"/>
      <c r="BL957" s="129" t="s">
        <v>1539</v>
      </c>
      <c r="BM957" s="129" t="s">
        <v>1539</v>
      </c>
      <c r="BN957" s="137"/>
      <c r="BO957" s="138"/>
      <c r="BP957" s="131"/>
      <c r="BQ957" s="99"/>
      <c r="BR957" s="139"/>
      <c r="BS957" s="132"/>
      <c r="BT957" s="99"/>
      <c r="BU957" s="134"/>
      <c r="BV957" s="135">
        <v>26.4</v>
      </c>
      <c r="BW957" s="116"/>
      <c r="BY957" s="140">
        <v>23.8</v>
      </c>
      <c r="BZ957" s="140">
        <v>23.5</v>
      </c>
      <c r="CA957" s="140">
        <v>23.4</v>
      </c>
      <c r="CB957" s="140">
        <v>23.2</v>
      </c>
      <c r="CC957" s="140">
        <v>22.4</v>
      </c>
      <c r="CD957" s="140">
        <v>21.8</v>
      </c>
      <c r="CE957" s="140">
        <v>22.2</v>
      </c>
      <c r="CF957" s="140">
        <v>22.2</v>
      </c>
      <c r="CG957" s="140">
        <v>23</v>
      </c>
      <c r="CH957" s="140">
        <v>26</v>
      </c>
      <c r="CI957" s="140">
        <v>22.4</v>
      </c>
      <c r="CJ957" s="140">
        <v>26.4</v>
      </c>
      <c r="CL957" s="140">
        <v>21.887499999999999</v>
      </c>
      <c r="CM957" s="140">
        <v>22.431249999999999</v>
      </c>
      <c r="CN957" s="140">
        <v>22.187499999999989</v>
      </c>
      <c r="CO957" s="140">
        <v>21.817647058823521</v>
      </c>
      <c r="CP957" s="140">
        <v>21.67647058823529</v>
      </c>
      <c r="CQ957" s="140">
        <v>20.97058823529412</v>
      </c>
      <c r="CR957" s="140">
        <v>20.823529411764699</v>
      </c>
      <c r="CS957" s="140">
        <v>20.82352941176471</v>
      </c>
      <c r="CT957" s="140">
        <v>21.81176470588235</v>
      </c>
      <c r="CU957" s="140">
        <v>21.90588235294117</v>
      </c>
      <c r="CV957" s="140">
        <v>21.211764705882349</v>
      </c>
      <c r="CW957" s="140">
        <v>21.858823529411762</v>
      </c>
      <c r="CY957" s="105">
        <v>20.018750000000001</v>
      </c>
      <c r="CZ957" s="105">
        <v>20.181249999999999</v>
      </c>
      <c r="DA957" s="105">
        <v>19.95</v>
      </c>
      <c r="DB957" s="105">
        <v>19.758823529411771</v>
      </c>
      <c r="DC957" s="105">
        <v>19.747058823529411</v>
      </c>
      <c r="DD957" s="105">
        <v>19.435294117647061</v>
      </c>
      <c r="DE957" s="105">
        <v>19.147058823529409</v>
      </c>
      <c r="DF957" s="105">
        <v>19.152941176470591</v>
      </c>
      <c r="DG957" s="105">
        <v>19.60588235294118</v>
      </c>
      <c r="DH957" s="105">
        <v>19.658823529411769</v>
      </c>
      <c r="DI957" s="105">
        <v>19.47058823529412</v>
      </c>
      <c r="DJ957" s="105">
        <v>19.86470588235294</v>
      </c>
    </row>
    <row r="958" spans="1:114" ht="15" customHeight="1" x14ac:dyDescent="0.25">
      <c r="A958" s="70">
        <v>-74.091583330000006</v>
      </c>
      <c r="B958" s="70">
        <v>4.75113889</v>
      </c>
      <c r="C958" s="71">
        <v>2600</v>
      </c>
      <c r="D958" s="85">
        <v>21206630</v>
      </c>
      <c r="E958" s="85"/>
      <c r="F958" s="71" t="s">
        <v>1533</v>
      </c>
      <c r="G958" s="82" t="s">
        <v>90</v>
      </c>
      <c r="H958" s="83" t="s">
        <v>89</v>
      </c>
      <c r="I958" s="129"/>
      <c r="J958" s="129"/>
      <c r="K958" s="129"/>
      <c r="L958" s="129"/>
      <c r="M958" s="129"/>
      <c r="N958" s="129"/>
      <c r="O958" s="129"/>
      <c r="P958" s="129"/>
      <c r="Q958" s="129" t="s">
        <v>1539</v>
      </c>
      <c r="R958" s="129" t="s">
        <v>1539</v>
      </c>
      <c r="S958" s="129"/>
      <c r="T958" s="129"/>
      <c r="U958" s="129"/>
      <c r="V958" s="129"/>
      <c r="W958" s="129"/>
      <c r="X958" s="129"/>
      <c r="Y958" s="129"/>
      <c r="Z958" s="129"/>
      <c r="AA958" s="129"/>
      <c r="AB958" s="129"/>
      <c r="AC958" s="129"/>
      <c r="AD958" s="129"/>
      <c r="AE958" s="129"/>
      <c r="AF958" s="129"/>
      <c r="AG958" s="129"/>
      <c r="AH958" s="129"/>
      <c r="AI958" s="129"/>
      <c r="AJ958" s="129"/>
      <c r="AK958" s="129"/>
      <c r="AL958" s="129"/>
      <c r="AM958" s="129"/>
      <c r="AN958" s="130"/>
      <c r="AO958" s="131"/>
      <c r="AQ958" s="132"/>
      <c r="AR958" s="99"/>
      <c r="AS958" s="133"/>
      <c r="AT958" s="134"/>
      <c r="AU958" s="135">
        <v>23</v>
      </c>
      <c r="AV958" s="136"/>
      <c r="AW958" s="140"/>
      <c r="AX958" s="129" t="s">
        <v>1539</v>
      </c>
      <c r="AY958" s="129"/>
      <c r="AZ958" s="129"/>
      <c r="BA958" s="129"/>
      <c r="BB958" s="129"/>
      <c r="BC958" s="129"/>
      <c r="BD958" s="129"/>
      <c r="BE958" s="129"/>
      <c r="BF958" s="129"/>
      <c r="BG958" s="129"/>
      <c r="BH958" s="129"/>
      <c r="BI958" s="129"/>
      <c r="BJ958" s="129"/>
      <c r="BK958" s="129"/>
      <c r="BL958" s="129"/>
      <c r="BM958" s="129"/>
      <c r="BN958" s="137"/>
      <c r="BO958" s="138"/>
      <c r="BP958" s="131"/>
      <c r="BQ958" s="99"/>
      <c r="BR958" s="139"/>
      <c r="BS958" s="132"/>
      <c r="BT958" s="99"/>
      <c r="BU958" s="134"/>
      <c r="BV958" s="135">
        <v>24</v>
      </c>
      <c r="BW958" s="116"/>
      <c r="BY958" s="140">
        <v>26</v>
      </c>
      <c r="BZ958" s="140">
        <v>25.8</v>
      </c>
      <c r="CA958" s="140">
        <v>24.1</v>
      </c>
      <c r="CB958" s="140">
        <v>24</v>
      </c>
      <c r="CC958" s="140">
        <v>24.2</v>
      </c>
      <c r="CD958" s="140">
        <v>24</v>
      </c>
      <c r="CE958" s="140">
        <v>23.4</v>
      </c>
      <c r="CF958" s="140">
        <v>23.4</v>
      </c>
      <c r="CG958" s="140">
        <v>23.2</v>
      </c>
      <c r="CH958" s="140">
        <v>24.4</v>
      </c>
      <c r="CI958" s="140">
        <v>23</v>
      </c>
      <c r="CJ958" s="140">
        <v>24</v>
      </c>
      <c r="CL958" s="27"/>
      <c r="CM958" s="27"/>
      <c r="CN958" s="27"/>
      <c r="CO958" s="27"/>
      <c r="CP958" s="27"/>
      <c r="CQ958" s="27"/>
      <c r="CR958" s="27"/>
      <c r="CS958" s="27"/>
      <c r="CT958" s="27"/>
      <c r="CU958" s="27"/>
      <c r="CV958" s="27"/>
      <c r="CW958" s="27"/>
      <c r="CY958" s="184"/>
      <c r="CZ958" s="184"/>
      <c r="DA958" s="184"/>
      <c r="DB958" s="184"/>
      <c r="DC958" s="184"/>
      <c r="DD958" s="184"/>
      <c r="DE958" s="184"/>
      <c r="DF958" s="184"/>
      <c r="DG958" s="184"/>
      <c r="DH958" s="184"/>
      <c r="DI958" s="184"/>
      <c r="DJ958" s="184"/>
    </row>
    <row r="959" spans="1:114" x14ac:dyDescent="0.25">
      <c r="A959" s="86"/>
      <c r="B959" s="86"/>
      <c r="D959" s="87"/>
      <c r="E959" s="87"/>
      <c r="G959" s="24"/>
      <c r="H959" s="88" t="s">
        <v>1534</v>
      </c>
      <c r="I959" s="166">
        <f t="shared" ref="I959:AM959" si="34">+MAX(I5:I958)</f>
        <v>37.4</v>
      </c>
      <c r="J959" s="166">
        <f t="shared" si="34"/>
        <v>36.6</v>
      </c>
      <c r="K959" s="166">
        <f t="shared" si="34"/>
        <v>38</v>
      </c>
      <c r="L959" s="166">
        <f t="shared" si="34"/>
        <v>39.4</v>
      </c>
      <c r="M959" s="166">
        <f t="shared" si="34"/>
        <v>36.200000000000003</v>
      </c>
      <c r="N959" s="166">
        <f t="shared" si="34"/>
        <v>36.4</v>
      </c>
      <c r="O959" s="166">
        <f t="shared" si="34"/>
        <v>36.6</v>
      </c>
      <c r="P959" s="166">
        <f t="shared" si="34"/>
        <v>37.6</v>
      </c>
      <c r="Q959" s="166">
        <f t="shared" si="34"/>
        <v>37.4</v>
      </c>
      <c r="R959" s="166">
        <f t="shared" si="34"/>
        <v>37.799999999999997</v>
      </c>
      <c r="S959" s="166">
        <f t="shared" si="34"/>
        <v>36.6</v>
      </c>
      <c r="T959" s="166">
        <f t="shared" si="34"/>
        <v>36</v>
      </c>
      <c r="U959" s="166">
        <f t="shared" si="34"/>
        <v>37.200000000000003</v>
      </c>
      <c r="V959" s="166">
        <f t="shared" si="34"/>
        <v>37.4</v>
      </c>
      <c r="W959" s="166">
        <f t="shared" si="34"/>
        <v>35.4</v>
      </c>
      <c r="X959" s="166">
        <f t="shared" si="34"/>
        <v>35</v>
      </c>
      <c r="Y959" s="166">
        <f t="shared" si="34"/>
        <v>35.4</v>
      </c>
      <c r="Z959" s="166">
        <f t="shared" si="34"/>
        <v>35.9</v>
      </c>
      <c r="AA959" s="166">
        <f t="shared" si="34"/>
        <v>36.4</v>
      </c>
      <c r="AB959" s="166">
        <f>+MAX(AB5:AB958)</f>
        <v>35.799999999999997</v>
      </c>
      <c r="AC959" s="166">
        <f>+MAX(AC5:AC958)</f>
        <v>36.4</v>
      </c>
      <c r="AD959" s="166">
        <f t="shared" si="34"/>
        <v>39</v>
      </c>
      <c r="AE959" s="166">
        <f t="shared" si="34"/>
        <v>36.6</v>
      </c>
      <c r="AF959" s="166">
        <f>+MAX(AF5:AF958)</f>
        <v>36.200000000000003</v>
      </c>
      <c r="AG959" s="166">
        <f>+MAX(AG5:AG958)</f>
        <v>36</v>
      </c>
      <c r="AH959" s="166">
        <f>+MAX(AH5:AH958)</f>
        <v>36.4</v>
      </c>
      <c r="AI959" s="166">
        <f>+MAX(AI5:AI958)</f>
        <v>36.799999999999997</v>
      </c>
      <c r="AJ959" s="166">
        <f>+MAX(AJ5:AJ958)</f>
        <v>36.799999999999997</v>
      </c>
      <c r="AK959" s="166">
        <f t="shared" si="34"/>
        <v>35.799999999999997</v>
      </c>
      <c r="AL959" s="166">
        <f t="shared" si="34"/>
        <v>36.200000000000003</v>
      </c>
      <c r="AM959" s="166">
        <f t="shared" si="34"/>
        <v>0</v>
      </c>
      <c r="AN959" s="167"/>
      <c r="AO959" s="167"/>
      <c r="AX959" s="166">
        <f t="shared" ref="AX959:BM959" si="35">+MAX(AX5:AX958)</f>
        <v>36</v>
      </c>
      <c r="AY959" s="166">
        <f t="shared" si="35"/>
        <v>35.799999999999997</v>
      </c>
      <c r="AZ959" s="166">
        <f t="shared" si="35"/>
        <v>36.799999999999997</v>
      </c>
      <c r="BA959" s="166">
        <f t="shared" si="35"/>
        <v>36.6</v>
      </c>
      <c r="BB959" s="166">
        <f t="shared" si="35"/>
        <v>37.4</v>
      </c>
      <c r="BC959" s="166">
        <f t="shared" si="35"/>
        <v>35.4</v>
      </c>
      <c r="BD959" s="166">
        <f t="shared" si="35"/>
        <v>35.6</v>
      </c>
      <c r="BE959" s="166">
        <f t="shared" si="35"/>
        <v>0</v>
      </c>
      <c r="BF959" s="166">
        <f t="shared" si="35"/>
        <v>0</v>
      </c>
      <c r="BG959" s="166">
        <f t="shared" si="35"/>
        <v>0</v>
      </c>
      <c r="BH959" s="166">
        <f t="shared" si="35"/>
        <v>0</v>
      </c>
      <c r="BI959" s="166">
        <f t="shared" si="35"/>
        <v>0</v>
      </c>
      <c r="BJ959" s="166">
        <f t="shared" si="35"/>
        <v>0</v>
      </c>
      <c r="BK959" s="166">
        <f t="shared" si="35"/>
        <v>0</v>
      </c>
      <c r="BL959" s="166">
        <f t="shared" si="35"/>
        <v>0</v>
      </c>
      <c r="BM959" s="166">
        <f t="shared" si="35"/>
        <v>0</v>
      </c>
      <c r="BN959" s="167"/>
      <c r="BO959" s="167"/>
      <c r="BP959" s="99"/>
      <c r="BQ959" s="167"/>
      <c r="BR959" s="167"/>
      <c r="BS959" s="167"/>
      <c r="BT959" s="167"/>
      <c r="BU959" s="167"/>
    </row>
    <row r="960" spans="1:114" x14ac:dyDescent="0.25">
      <c r="A960" s="86"/>
      <c r="B960" s="86"/>
      <c r="D960" s="87"/>
      <c r="E960" s="87"/>
      <c r="F960" s="24"/>
      <c r="G960" s="24"/>
      <c r="H960" s="24"/>
      <c r="I960" s="89"/>
      <c r="J960" s="89"/>
      <c r="K960" s="89"/>
      <c r="L960" s="89"/>
      <c r="M960" s="89"/>
      <c r="N960" s="89"/>
      <c r="O960" s="89"/>
      <c r="P960" s="89"/>
      <c r="Q960" s="89"/>
      <c r="R960" s="24"/>
      <c r="S960" s="24"/>
      <c r="T960" s="24"/>
      <c r="U960" s="24"/>
      <c r="V960" s="24"/>
      <c r="W960" s="24"/>
      <c r="X960" s="24"/>
      <c r="Y960" s="24"/>
      <c r="Z960" s="103"/>
      <c r="AA960" s="103"/>
      <c r="AB960" s="103"/>
      <c r="AC960" s="103"/>
      <c r="AD960" s="103"/>
      <c r="AE960" s="24"/>
      <c r="AF960" s="89"/>
      <c r="AG960" s="89"/>
      <c r="AH960" s="89"/>
      <c r="AI960" s="89"/>
      <c r="AJ960" s="89"/>
      <c r="AK960" s="89"/>
      <c r="AL960" s="89"/>
      <c r="AM960" s="89"/>
      <c r="AX960" s="89"/>
      <c r="AY960" s="89"/>
      <c r="AZ960" s="89"/>
      <c r="BA960" s="89"/>
      <c r="BB960" s="89"/>
      <c r="BC960" s="89"/>
      <c r="BD960" s="89"/>
      <c r="BE960" s="89"/>
      <c r="BF960" s="89"/>
      <c r="BG960" s="89"/>
      <c r="BH960" s="89"/>
      <c r="BI960" s="89"/>
      <c r="BJ960" s="89"/>
      <c r="BK960" s="89"/>
      <c r="BL960" s="89"/>
      <c r="BM960" s="89"/>
    </row>
    <row r="961" spans="1:65" x14ac:dyDescent="0.25">
      <c r="A961" s="86"/>
      <c r="B961" s="86"/>
      <c r="D961" s="87"/>
      <c r="E961" s="87"/>
      <c r="F961" s="24"/>
      <c r="G961" s="24"/>
      <c r="H961" s="24"/>
      <c r="I961" s="89"/>
      <c r="J961" s="89"/>
      <c r="K961" s="89"/>
      <c r="L961" s="89"/>
      <c r="M961" s="89"/>
      <c r="N961" s="89"/>
      <c r="O961" s="89"/>
      <c r="P961" s="89"/>
      <c r="Q961" s="89"/>
      <c r="R961" s="24"/>
      <c r="S961" s="24"/>
      <c r="T961" s="24"/>
      <c r="U961" s="24"/>
      <c r="V961" s="24"/>
      <c r="W961" s="24"/>
      <c r="X961" s="24"/>
      <c r="Y961" s="24"/>
      <c r="Z961" s="103"/>
      <c r="AA961" s="103"/>
      <c r="AB961" s="103"/>
      <c r="AC961" s="103"/>
      <c r="AD961" s="103"/>
      <c r="AE961" s="24"/>
      <c r="AF961" s="89"/>
      <c r="AG961" s="89"/>
      <c r="AH961" s="89"/>
      <c r="AI961" s="89"/>
      <c r="AJ961" s="89"/>
      <c r="AK961" s="89"/>
      <c r="AL961" s="89"/>
      <c r="AM961" s="89"/>
      <c r="AX961" s="89"/>
      <c r="AY961" s="89"/>
      <c r="AZ961" s="89"/>
      <c r="BA961" s="89"/>
      <c r="BB961" s="89"/>
      <c r="BC961" s="89"/>
      <c r="BD961" s="89"/>
      <c r="BE961" s="89"/>
      <c r="BF961" s="89"/>
      <c r="BG961" s="89"/>
      <c r="BH961" s="89"/>
      <c r="BI961" s="89"/>
      <c r="BJ961" s="89"/>
      <c r="BK961" s="89"/>
      <c r="BL961" s="89"/>
      <c r="BM961" s="89"/>
    </row>
    <row r="962" spans="1:65" x14ac:dyDescent="0.25">
      <c r="A962" s="86"/>
      <c r="B962" s="86"/>
      <c r="D962" s="87"/>
      <c r="E962" s="87"/>
      <c r="F962" s="24"/>
      <c r="G962" s="24"/>
      <c r="H962" s="24"/>
      <c r="I962" s="89"/>
      <c r="J962" s="89"/>
      <c r="K962" s="89"/>
      <c r="L962" s="89"/>
      <c r="M962" s="89"/>
      <c r="N962" s="89"/>
      <c r="O962" s="89"/>
      <c r="P962" s="89"/>
      <c r="Q962" s="89"/>
      <c r="R962" s="24"/>
      <c r="S962" s="24"/>
      <c r="T962" s="24"/>
      <c r="U962" s="24"/>
      <c r="V962" s="24"/>
      <c r="W962" s="24"/>
      <c r="X962" s="24"/>
      <c r="Y962" s="24"/>
      <c r="Z962" s="103"/>
      <c r="AA962" s="103"/>
      <c r="AB962" s="103"/>
      <c r="AC962" s="103"/>
      <c r="AD962" s="103"/>
      <c r="AE962" s="24"/>
      <c r="AF962" s="89"/>
      <c r="AG962" s="89"/>
      <c r="AH962" s="89"/>
      <c r="AI962" s="89"/>
      <c r="AJ962" s="89"/>
      <c r="AK962" s="89"/>
      <c r="AL962" s="89"/>
      <c r="AM962" s="89"/>
      <c r="AX962" s="89"/>
      <c r="AY962" s="89"/>
      <c r="AZ962" s="89"/>
      <c r="BA962" s="89"/>
      <c r="BB962" s="89"/>
      <c r="BC962" s="89"/>
      <c r="BD962" s="89"/>
      <c r="BE962" s="89"/>
      <c r="BF962" s="89"/>
      <c r="BG962" s="89"/>
      <c r="BH962" s="89"/>
      <c r="BI962" s="89"/>
      <c r="BJ962" s="89"/>
      <c r="BK962" s="89"/>
      <c r="BL962" s="89"/>
      <c r="BM962" s="89"/>
    </row>
    <row r="963" spans="1:65" x14ac:dyDescent="0.25">
      <c r="A963" s="86"/>
      <c r="B963" s="86"/>
      <c r="D963" s="87"/>
      <c r="E963" s="87"/>
      <c r="F963" s="24"/>
      <c r="G963" s="24"/>
      <c r="H963" s="24"/>
      <c r="I963" s="89"/>
      <c r="J963" s="89"/>
      <c r="K963" s="89"/>
      <c r="L963" s="89"/>
      <c r="M963" s="89"/>
      <c r="N963" s="89"/>
      <c r="O963" s="89"/>
      <c r="P963" s="89"/>
      <c r="Q963" s="89"/>
      <c r="R963" s="24"/>
      <c r="S963" s="24"/>
      <c r="T963" s="24"/>
      <c r="U963" s="24"/>
      <c r="V963" s="24"/>
      <c r="W963" s="24"/>
      <c r="X963" s="24"/>
      <c r="Y963" s="24"/>
      <c r="Z963" s="103"/>
      <c r="AA963" s="103"/>
      <c r="AB963" s="103"/>
      <c r="AC963" s="103"/>
      <c r="AD963" s="103"/>
      <c r="AE963" s="24"/>
      <c r="AF963" s="89"/>
      <c r="AG963" s="89"/>
      <c r="AH963" s="89"/>
      <c r="AI963" s="89"/>
      <c r="AJ963" s="89"/>
      <c r="AK963" s="89"/>
      <c r="AL963" s="89"/>
      <c r="AM963" s="89"/>
      <c r="AX963" s="89"/>
      <c r="AY963" s="89"/>
      <c r="AZ963" s="89"/>
      <c r="BA963" s="89"/>
      <c r="BB963" s="89"/>
      <c r="BC963" s="89"/>
      <c r="BD963" s="89"/>
      <c r="BE963" s="89"/>
      <c r="BF963" s="89"/>
      <c r="BG963" s="89"/>
      <c r="BH963" s="89"/>
      <c r="BI963" s="89"/>
      <c r="BJ963" s="89"/>
      <c r="BK963" s="89"/>
      <c r="BL963" s="89"/>
      <c r="BM963" s="89"/>
    </row>
    <row r="964" spans="1:65" x14ac:dyDescent="0.25">
      <c r="A964" s="86"/>
      <c r="B964" s="86"/>
      <c r="D964" s="87"/>
      <c r="E964" s="87"/>
      <c r="F964" s="24"/>
      <c r="G964" s="24"/>
      <c r="H964" s="24"/>
      <c r="I964" s="89"/>
      <c r="J964" s="89"/>
      <c r="K964" s="89"/>
      <c r="L964" s="89"/>
      <c r="M964" s="89"/>
      <c r="N964" s="89"/>
      <c r="O964" s="89"/>
      <c r="P964" s="89"/>
      <c r="Q964" s="89"/>
      <c r="R964" s="24"/>
      <c r="S964" s="24"/>
      <c r="T964" s="24"/>
      <c r="U964" s="24"/>
      <c r="V964" s="24"/>
      <c r="W964" s="24"/>
      <c r="X964" s="24"/>
      <c r="Y964" s="24"/>
      <c r="Z964" s="103"/>
      <c r="AA964" s="103"/>
      <c r="AB964" s="103"/>
      <c r="AC964" s="103"/>
      <c r="AD964" s="103"/>
      <c r="AE964" s="24"/>
      <c r="AF964" s="89"/>
      <c r="AG964" s="89"/>
      <c r="AH964" s="89"/>
      <c r="AI964" s="89"/>
      <c r="AJ964" s="89"/>
      <c r="AK964" s="89"/>
      <c r="AL964" s="89"/>
      <c r="AM964" s="105"/>
      <c r="AX964" s="89"/>
      <c r="AY964" s="89"/>
      <c r="AZ964" s="89"/>
      <c r="BA964" s="89"/>
      <c r="BB964" s="89"/>
      <c r="BC964" s="89"/>
      <c r="BD964" s="89"/>
      <c r="BE964" s="89"/>
      <c r="BF964" s="89"/>
      <c r="BG964" s="89"/>
      <c r="BH964" s="89"/>
      <c r="BI964" s="89"/>
      <c r="BJ964" s="89"/>
      <c r="BK964" s="89"/>
      <c r="BL964" s="89"/>
      <c r="BM964" s="89"/>
    </row>
    <row r="965" spans="1:65" x14ac:dyDescent="0.25">
      <c r="A965" s="86"/>
      <c r="B965" s="86"/>
      <c r="I965" s="89"/>
      <c r="J965" s="89"/>
      <c r="K965" s="89"/>
      <c r="L965" s="89"/>
      <c r="M965" s="89"/>
      <c r="N965" s="89"/>
      <c r="O965" s="89"/>
      <c r="P965" s="89"/>
      <c r="Q965" s="89"/>
      <c r="R965" s="24"/>
      <c r="S965" s="24"/>
      <c r="T965" s="24"/>
      <c r="U965" s="24"/>
      <c r="V965" s="24"/>
      <c r="W965" s="24"/>
      <c r="X965" s="24"/>
      <c r="Y965" s="24"/>
      <c r="Z965" s="103"/>
      <c r="AA965" s="103"/>
      <c r="AB965" s="103"/>
      <c r="AC965" s="103"/>
      <c r="AD965" s="103"/>
      <c r="AE965" s="24"/>
      <c r="AF965" s="89"/>
      <c r="AG965" s="89"/>
      <c r="AH965" s="89"/>
      <c r="AI965" s="89"/>
      <c r="AJ965" s="89"/>
      <c r="AK965" s="89"/>
      <c r="AL965" s="89"/>
      <c r="AM965" s="89"/>
      <c r="AX965" s="89"/>
      <c r="AY965" s="89"/>
      <c r="AZ965" s="89"/>
      <c r="BA965" s="89"/>
      <c r="BB965" s="89"/>
      <c r="BC965" s="89"/>
      <c r="BD965" s="89"/>
      <c r="BE965" s="89"/>
      <c r="BF965" s="89"/>
      <c r="BG965" s="89"/>
      <c r="BH965" s="89"/>
      <c r="BI965" s="89"/>
      <c r="BJ965" s="89"/>
      <c r="BK965" s="89"/>
      <c r="BL965" s="89"/>
      <c r="BM965" s="89"/>
    </row>
    <row r="966" spans="1:65" x14ac:dyDescent="0.25">
      <c r="A966" s="86"/>
      <c r="B966" s="86"/>
      <c r="I966" s="89"/>
      <c r="J966" s="89"/>
      <c r="K966" s="89"/>
      <c r="L966" s="89"/>
      <c r="M966" s="89"/>
      <c r="N966" s="89"/>
      <c r="O966" s="89"/>
      <c r="P966" s="89"/>
      <c r="Q966" s="89"/>
      <c r="R966" s="24"/>
      <c r="S966" s="24"/>
      <c r="T966" s="24"/>
      <c r="U966" s="24"/>
      <c r="V966" s="24"/>
      <c r="W966" s="24"/>
      <c r="X966" s="24"/>
      <c r="Y966" s="24"/>
      <c r="Z966" s="103"/>
      <c r="AA966" s="103"/>
      <c r="AB966" s="103"/>
      <c r="AC966" s="103"/>
      <c r="AD966" s="103"/>
      <c r="AE966" s="24"/>
      <c r="AF966" s="89"/>
      <c r="AG966" s="89"/>
      <c r="AH966" s="89"/>
      <c r="AI966" s="89"/>
      <c r="AJ966" s="89"/>
      <c r="AK966" s="89"/>
      <c r="AL966" s="89"/>
      <c r="AM966" s="89"/>
      <c r="AX966" s="89"/>
      <c r="AY966" s="89"/>
      <c r="AZ966" s="89"/>
      <c r="BA966" s="89"/>
      <c r="BB966" s="89"/>
      <c r="BC966" s="89"/>
      <c r="BD966" s="89"/>
      <c r="BE966" s="89"/>
      <c r="BF966" s="89"/>
      <c r="BG966" s="89"/>
      <c r="BH966" s="89"/>
      <c r="BI966" s="89"/>
      <c r="BJ966" s="89"/>
      <c r="BK966" s="89"/>
      <c r="BL966" s="89"/>
      <c r="BM966" s="89"/>
    </row>
    <row r="967" spans="1:65" x14ac:dyDescent="0.25">
      <c r="A967" s="86"/>
      <c r="B967" s="86"/>
      <c r="I967" s="89"/>
      <c r="J967" s="89"/>
      <c r="K967" s="89"/>
      <c r="L967" s="89"/>
      <c r="M967" s="89"/>
      <c r="N967" s="89"/>
      <c r="O967" s="89"/>
      <c r="P967" s="89"/>
      <c r="Q967" s="89"/>
      <c r="R967" s="24"/>
      <c r="S967" s="24"/>
      <c r="T967" s="24"/>
      <c r="U967" s="24"/>
      <c r="V967" s="24"/>
      <c r="W967" s="24"/>
      <c r="X967" s="24"/>
      <c r="Y967" s="24"/>
      <c r="Z967" s="103"/>
      <c r="AA967" s="103"/>
      <c r="AB967" s="103"/>
      <c r="AC967" s="103"/>
      <c r="AD967" s="103"/>
      <c r="AE967" s="24"/>
      <c r="AF967" s="89"/>
      <c r="AG967" s="89"/>
      <c r="AH967" s="89"/>
      <c r="AI967" s="89"/>
      <c r="AJ967" s="89"/>
      <c r="AK967" s="89"/>
      <c r="AL967" s="89"/>
      <c r="AM967" s="89"/>
      <c r="AX967" s="89"/>
      <c r="AY967" s="89"/>
      <c r="AZ967" s="89"/>
      <c r="BA967" s="89"/>
      <c r="BB967" s="89"/>
      <c r="BC967" s="89"/>
      <c r="BD967" s="89"/>
      <c r="BE967" s="89"/>
      <c r="BF967" s="89"/>
      <c r="BG967" s="89"/>
      <c r="BH967" s="89"/>
      <c r="BI967" s="89"/>
      <c r="BJ967" s="89"/>
      <c r="BK967" s="89"/>
      <c r="BL967" s="89"/>
      <c r="BM967" s="89"/>
    </row>
    <row r="968" spans="1:65" x14ac:dyDescent="0.25">
      <c r="A968" s="86"/>
      <c r="B968" s="86"/>
      <c r="I968" s="89"/>
      <c r="J968" s="89"/>
      <c r="K968" s="89"/>
      <c r="L968" s="89"/>
      <c r="M968" s="89"/>
      <c r="N968" s="89"/>
      <c r="O968" s="89"/>
      <c r="P968" s="89"/>
      <c r="Q968" s="89"/>
      <c r="R968" s="24"/>
      <c r="S968" s="24"/>
      <c r="T968" s="24"/>
      <c r="U968" s="24"/>
      <c r="V968" s="24"/>
      <c r="W968" s="24"/>
      <c r="X968" s="24"/>
      <c r="Y968" s="24"/>
      <c r="Z968" s="103"/>
      <c r="AA968" s="103"/>
      <c r="AB968" s="103"/>
      <c r="AC968" s="103"/>
      <c r="AD968" s="103"/>
      <c r="AE968" s="24"/>
      <c r="AF968" s="89"/>
      <c r="AG968" s="89"/>
      <c r="AH968" s="89"/>
      <c r="AI968" s="89"/>
      <c r="AJ968" s="89"/>
      <c r="AK968" s="89"/>
      <c r="AL968" s="89"/>
      <c r="AM968" s="89"/>
      <c r="AX968" s="89"/>
      <c r="AY968" s="89"/>
      <c r="AZ968" s="89"/>
      <c r="BA968" s="89"/>
      <c r="BB968" s="89"/>
      <c r="BC968" s="89"/>
      <c r="BD968" s="89"/>
      <c r="BE968" s="89"/>
      <c r="BF968" s="89"/>
      <c r="BG968" s="89"/>
      <c r="BH968" s="89"/>
      <c r="BI968" s="89"/>
      <c r="BJ968" s="89"/>
      <c r="BK968" s="89"/>
      <c r="BL968" s="89"/>
      <c r="BM968" s="89"/>
    </row>
    <row r="969" spans="1:65" x14ac:dyDescent="0.25">
      <c r="A969" s="86"/>
      <c r="B969" s="86"/>
      <c r="I969" s="89"/>
      <c r="J969" s="89"/>
      <c r="K969" s="89"/>
      <c r="L969" s="89"/>
      <c r="M969" s="89"/>
      <c r="N969" s="89"/>
      <c r="O969" s="89"/>
      <c r="P969" s="89"/>
      <c r="Q969" s="89"/>
      <c r="R969" s="24"/>
      <c r="S969" s="24"/>
      <c r="T969" s="24"/>
      <c r="U969" s="24"/>
      <c r="V969" s="24"/>
      <c r="W969" s="24"/>
      <c r="X969" s="24"/>
      <c r="Y969" s="24"/>
      <c r="Z969" s="103"/>
      <c r="AA969" s="103"/>
      <c r="AB969" s="103"/>
      <c r="AC969" s="103"/>
      <c r="AD969" s="103"/>
      <c r="AE969" s="24"/>
      <c r="AF969" s="89"/>
      <c r="AG969" s="89"/>
      <c r="AH969" s="89"/>
      <c r="AI969" s="89"/>
      <c r="AJ969" s="89"/>
      <c r="AK969" s="89"/>
      <c r="AL969" s="89"/>
      <c r="AM969" s="89"/>
      <c r="AX969" s="89"/>
      <c r="AY969" s="89"/>
      <c r="AZ969" s="89"/>
      <c r="BA969" s="89"/>
      <c r="BB969" s="89"/>
      <c r="BC969" s="89"/>
      <c r="BD969" s="89"/>
      <c r="BE969" s="89"/>
      <c r="BF969" s="89"/>
      <c r="BG969" s="89"/>
      <c r="BH969" s="89"/>
      <c r="BI969" s="89"/>
      <c r="BJ969" s="89"/>
      <c r="BK969" s="89"/>
      <c r="BL969" s="89"/>
      <c r="BM969" s="89"/>
    </row>
    <row r="970" spans="1:65" x14ac:dyDescent="0.25">
      <c r="A970" s="86"/>
      <c r="B970" s="86"/>
      <c r="I970" s="89"/>
      <c r="J970" s="89"/>
      <c r="K970" s="89"/>
      <c r="L970" s="89"/>
      <c r="M970" s="89"/>
      <c r="N970" s="89"/>
      <c r="O970" s="89"/>
      <c r="P970" s="89"/>
      <c r="Q970" s="89"/>
      <c r="R970" s="24"/>
      <c r="S970" s="24"/>
      <c r="T970" s="24"/>
      <c r="U970" s="24"/>
      <c r="V970" s="24"/>
      <c r="W970" s="24"/>
      <c r="X970" s="24"/>
      <c r="Y970" s="24"/>
      <c r="Z970" s="103"/>
      <c r="AA970" s="103"/>
      <c r="AB970" s="103"/>
      <c r="AC970" s="103"/>
      <c r="AD970" s="103"/>
      <c r="AE970" s="24"/>
      <c r="AF970" s="89"/>
      <c r="AG970" s="89"/>
      <c r="AH970" s="89"/>
      <c r="AI970" s="89"/>
      <c r="AJ970" s="89"/>
      <c r="AK970" s="89"/>
      <c r="AL970" s="89"/>
      <c r="AM970" s="89"/>
      <c r="AX970" s="89"/>
      <c r="AY970" s="89"/>
      <c r="AZ970" s="89"/>
      <c r="BA970" s="89"/>
      <c r="BB970" s="89"/>
      <c r="BC970" s="89"/>
      <c r="BD970" s="89"/>
      <c r="BE970" s="89"/>
      <c r="BF970" s="89"/>
      <c r="BG970" s="89"/>
      <c r="BH970" s="89"/>
      <c r="BI970" s="89"/>
      <c r="BJ970" s="89"/>
      <c r="BK970" s="89"/>
      <c r="BL970" s="89"/>
      <c r="BM970" s="89"/>
    </row>
    <row r="971" spans="1:65" x14ac:dyDescent="0.25">
      <c r="A971" s="86"/>
      <c r="B971" s="86"/>
      <c r="I971" s="89"/>
      <c r="J971" s="89"/>
      <c r="K971" s="89"/>
      <c r="L971" s="89"/>
      <c r="M971" s="89"/>
      <c r="N971" s="89"/>
      <c r="O971" s="89"/>
      <c r="P971" s="89"/>
      <c r="Q971" s="89"/>
      <c r="R971" s="24"/>
      <c r="S971" s="24"/>
      <c r="T971" s="24"/>
      <c r="U971" s="24"/>
      <c r="V971" s="24"/>
      <c r="W971" s="24"/>
      <c r="X971" s="24"/>
      <c r="Y971" s="24"/>
      <c r="Z971" s="103"/>
      <c r="AA971" s="103"/>
      <c r="AB971" s="103"/>
      <c r="AC971" s="103"/>
      <c r="AD971" s="103"/>
      <c r="AE971" s="24"/>
      <c r="AF971" s="89"/>
      <c r="AG971" s="89"/>
      <c r="AH971" s="89"/>
      <c r="AI971" s="89"/>
      <c r="AJ971" s="89"/>
      <c r="AK971" s="89"/>
      <c r="AL971" s="89"/>
      <c r="AM971" s="89"/>
      <c r="AX971" s="89"/>
      <c r="AY971" s="89"/>
      <c r="AZ971" s="89"/>
      <c r="BA971" s="89"/>
      <c r="BB971" s="89"/>
      <c r="BC971" s="89"/>
      <c r="BD971" s="89"/>
      <c r="BE971" s="89"/>
      <c r="BF971" s="89"/>
      <c r="BG971" s="89"/>
      <c r="BH971" s="89"/>
      <c r="BI971" s="89"/>
      <c r="BJ971" s="89"/>
      <c r="BK971" s="89"/>
      <c r="BL971" s="89"/>
      <c r="BM971" s="89"/>
    </row>
    <row r="972" spans="1:65" x14ac:dyDescent="0.25">
      <c r="A972" s="86"/>
      <c r="B972" s="86"/>
      <c r="I972" s="89"/>
      <c r="J972" s="89"/>
      <c r="K972" s="89"/>
      <c r="L972" s="89"/>
      <c r="M972" s="89"/>
      <c r="N972" s="89"/>
      <c r="O972" s="89"/>
      <c r="P972" s="89"/>
      <c r="Q972" s="89"/>
      <c r="R972" s="24"/>
      <c r="S972" s="24"/>
      <c r="T972" s="24"/>
      <c r="U972" s="24"/>
      <c r="V972" s="24"/>
      <c r="W972" s="24"/>
      <c r="X972" s="24"/>
      <c r="Y972" s="24"/>
      <c r="Z972" s="103"/>
      <c r="AA972" s="103"/>
      <c r="AB972" s="103"/>
      <c r="AC972" s="103"/>
      <c r="AD972" s="103"/>
      <c r="AE972" s="24"/>
      <c r="AF972" s="89"/>
      <c r="AG972" s="89"/>
      <c r="AH972" s="89"/>
      <c r="AI972" s="89"/>
      <c r="AJ972" s="89"/>
      <c r="AK972" s="89"/>
      <c r="AL972" s="89"/>
      <c r="AM972" s="89"/>
      <c r="AX972" s="89"/>
      <c r="AY972" s="89"/>
      <c r="AZ972" s="89"/>
      <c r="BA972" s="89"/>
      <c r="BB972" s="89"/>
      <c r="BC972" s="89"/>
      <c r="BD972" s="89"/>
      <c r="BE972" s="89"/>
      <c r="BF972" s="89"/>
      <c r="BG972" s="89"/>
      <c r="BH972" s="89"/>
      <c r="BI972" s="89"/>
      <c r="BJ972" s="89"/>
      <c r="BK972" s="89"/>
      <c r="BL972" s="89"/>
      <c r="BM972" s="89"/>
    </row>
    <row r="973" spans="1:65" x14ac:dyDescent="0.25">
      <c r="A973" s="86"/>
      <c r="B973" s="86"/>
      <c r="I973" s="89"/>
      <c r="J973" s="89"/>
      <c r="K973" s="89"/>
      <c r="L973" s="89"/>
      <c r="M973" s="89"/>
      <c r="N973" s="89"/>
      <c r="O973" s="89"/>
      <c r="P973" s="89"/>
      <c r="Q973" s="89"/>
      <c r="R973" s="24"/>
      <c r="S973" s="24"/>
      <c r="T973" s="24"/>
      <c r="U973" s="24"/>
      <c r="V973" s="24"/>
      <c r="W973" s="24"/>
      <c r="X973" s="24"/>
      <c r="Y973" s="24"/>
      <c r="Z973" s="103"/>
      <c r="AA973" s="103"/>
      <c r="AB973" s="103"/>
      <c r="AC973" s="103"/>
      <c r="AD973" s="103"/>
      <c r="AE973" s="24"/>
      <c r="AF973" s="89"/>
      <c r="AG973" s="89"/>
      <c r="AH973" s="89"/>
      <c r="AI973" s="89"/>
      <c r="AJ973" s="89"/>
      <c r="AK973" s="89"/>
      <c r="AL973" s="89"/>
      <c r="AM973" s="89"/>
      <c r="AX973" s="89"/>
      <c r="AY973" s="89"/>
      <c r="AZ973" s="89"/>
      <c r="BA973" s="89"/>
      <c r="BB973" s="89"/>
      <c r="BC973" s="89"/>
      <c r="BD973" s="89"/>
      <c r="BE973" s="89"/>
      <c r="BF973" s="89"/>
      <c r="BG973" s="89"/>
      <c r="BH973" s="89"/>
      <c r="BI973" s="89"/>
      <c r="BJ973" s="89"/>
      <c r="BK973" s="89"/>
      <c r="BL973" s="89"/>
      <c r="BM973" s="89"/>
    </row>
    <row r="974" spans="1:65" x14ac:dyDescent="0.25">
      <c r="A974" s="86"/>
      <c r="B974" s="86"/>
      <c r="I974" s="89"/>
      <c r="J974" s="89"/>
      <c r="K974" s="89"/>
      <c r="L974" s="89"/>
      <c r="M974" s="89"/>
      <c r="N974" s="89"/>
      <c r="O974" s="89"/>
      <c r="P974" s="89"/>
      <c r="Q974" s="89"/>
      <c r="R974" s="24"/>
      <c r="S974" s="24"/>
      <c r="T974" s="24"/>
      <c r="U974" s="24"/>
      <c r="V974" s="24"/>
      <c r="W974" s="24"/>
      <c r="X974" s="24"/>
      <c r="Y974" s="24"/>
      <c r="Z974" s="103"/>
      <c r="AA974" s="103"/>
      <c r="AB974" s="103"/>
      <c r="AC974" s="103"/>
      <c r="AD974" s="103"/>
      <c r="AE974" s="24"/>
      <c r="AF974" s="89"/>
      <c r="AG974" s="89"/>
      <c r="AH974" s="89"/>
      <c r="AI974" s="89"/>
      <c r="AJ974" s="89"/>
      <c r="AK974" s="89"/>
      <c r="AL974" s="89"/>
      <c r="AM974" s="89"/>
      <c r="AX974" s="89"/>
      <c r="AY974" s="89"/>
      <c r="AZ974" s="89"/>
      <c r="BA974" s="89"/>
      <c r="BB974" s="89"/>
      <c r="BC974" s="89"/>
      <c r="BD974" s="89"/>
      <c r="BE974" s="89"/>
      <c r="BF974" s="89"/>
      <c r="BG974" s="89"/>
      <c r="BH974" s="89"/>
      <c r="BI974" s="89"/>
      <c r="BJ974" s="89"/>
      <c r="BK974" s="89"/>
      <c r="BL974" s="89"/>
      <c r="BM974" s="89"/>
    </row>
    <row r="975" spans="1:65" x14ac:dyDescent="0.25">
      <c r="A975" s="86"/>
      <c r="B975" s="86"/>
      <c r="I975" s="89"/>
      <c r="J975" s="89"/>
      <c r="K975" s="89"/>
      <c r="L975" s="89"/>
      <c r="M975" s="89"/>
      <c r="N975" s="89"/>
      <c r="O975" s="89"/>
      <c r="P975" s="89"/>
      <c r="Q975" s="89"/>
      <c r="R975" s="24"/>
      <c r="S975" s="24"/>
      <c r="T975" s="24"/>
      <c r="U975" s="24"/>
      <c r="V975" s="24"/>
      <c r="W975" s="24"/>
      <c r="X975" s="24"/>
      <c r="Y975" s="24"/>
      <c r="Z975" s="103"/>
      <c r="AA975" s="103"/>
      <c r="AB975" s="103"/>
      <c r="AC975" s="103"/>
      <c r="AD975" s="103"/>
      <c r="AE975" s="24"/>
      <c r="AF975" s="89"/>
      <c r="AG975" s="89"/>
      <c r="AH975" s="89"/>
      <c r="AI975" s="89"/>
      <c r="AJ975" s="89"/>
      <c r="AK975" s="89"/>
      <c r="AL975" s="89"/>
      <c r="AM975" s="89"/>
      <c r="AX975" s="89"/>
      <c r="AY975" s="89"/>
      <c r="AZ975" s="89"/>
      <c r="BA975" s="89"/>
      <c r="BB975" s="89"/>
      <c r="BC975" s="89"/>
      <c r="BD975" s="89"/>
      <c r="BE975" s="89"/>
      <c r="BF975" s="89"/>
      <c r="BG975" s="89"/>
      <c r="BH975" s="89"/>
      <c r="BI975" s="89"/>
      <c r="BJ975" s="89"/>
      <c r="BK975" s="89"/>
      <c r="BL975" s="89"/>
      <c r="BM975" s="89"/>
    </row>
    <row r="976" spans="1:65" x14ac:dyDescent="0.25">
      <c r="A976" s="86"/>
      <c r="B976" s="86"/>
      <c r="I976" s="89"/>
      <c r="J976" s="89"/>
      <c r="K976" s="89"/>
      <c r="L976" s="89"/>
      <c r="M976" s="89"/>
      <c r="N976" s="89"/>
      <c r="O976" s="89"/>
      <c r="P976" s="89"/>
      <c r="Q976" s="89"/>
      <c r="R976" s="24"/>
      <c r="S976" s="24"/>
      <c r="T976" s="24"/>
      <c r="U976" s="24"/>
      <c r="V976" s="24"/>
      <c r="W976" s="24"/>
      <c r="X976" s="24"/>
      <c r="Y976" s="24"/>
      <c r="Z976" s="103"/>
      <c r="AA976" s="103"/>
      <c r="AB976" s="103"/>
      <c r="AC976" s="103"/>
      <c r="AD976" s="103"/>
      <c r="AE976" s="24"/>
      <c r="AF976" s="89"/>
      <c r="AG976" s="89"/>
      <c r="AH976" s="89"/>
      <c r="AI976" s="89"/>
      <c r="AJ976" s="89"/>
      <c r="AK976" s="89"/>
      <c r="AL976" s="89"/>
      <c r="AM976" s="89"/>
      <c r="AX976" s="89"/>
      <c r="AY976" s="89"/>
      <c r="AZ976" s="89"/>
      <c r="BA976" s="89"/>
      <c r="BB976" s="89"/>
      <c r="BC976" s="89"/>
      <c r="BD976" s="89"/>
      <c r="BE976" s="89"/>
      <c r="BF976" s="89"/>
      <c r="BG976" s="89"/>
      <c r="BH976" s="89"/>
      <c r="BI976" s="89"/>
      <c r="BJ976" s="89"/>
      <c r="BK976" s="89"/>
      <c r="BL976" s="89"/>
      <c r="BM976" s="89"/>
    </row>
    <row r="977" spans="1:65" x14ac:dyDescent="0.25">
      <c r="A977" s="86"/>
      <c r="B977" s="86"/>
      <c r="I977" s="89"/>
      <c r="J977" s="89"/>
      <c r="K977" s="89"/>
      <c r="L977" s="89"/>
      <c r="M977" s="89"/>
      <c r="N977" s="89"/>
      <c r="O977" s="89"/>
      <c r="P977" s="89"/>
      <c r="Q977" s="89"/>
      <c r="R977" s="24"/>
      <c r="S977" s="24"/>
      <c r="T977" s="24"/>
      <c r="U977" s="24"/>
      <c r="V977" s="24"/>
      <c r="W977" s="24"/>
      <c r="X977" s="24"/>
      <c r="Y977" s="24"/>
      <c r="Z977" s="103"/>
      <c r="AA977" s="103"/>
      <c r="AB977" s="103"/>
      <c r="AC977" s="103"/>
      <c r="AD977" s="103"/>
      <c r="AE977" s="24"/>
      <c r="AF977" s="89"/>
      <c r="AG977" s="89"/>
      <c r="AH977" s="89"/>
      <c r="AI977" s="89"/>
      <c r="AJ977" s="89"/>
      <c r="AK977" s="89"/>
      <c r="AL977" s="89"/>
      <c r="AM977" s="89"/>
      <c r="AX977" s="89"/>
      <c r="AY977" s="89"/>
      <c r="AZ977" s="89"/>
      <c r="BA977" s="89"/>
      <c r="BB977" s="89"/>
      <c r="BC977" s="89"/>
      <c r="BD977" s="89"/>
      <c r="BE977" s="89"/>
      <c r="BF977" s="89"/>
      <c r="BG977" s="89"/>
      <c r="BH977" s="89"/>
      <c r="BI977" s="89"/>
      <c r="BJ977" s="89"/>
      <c r="BK977" s="89"/>
      <c r="BL977" s="89"/>
      <c r="BM977" s="89"/>
    </row>
    <row r="978" spans="1:65" x14ac:dyDescent="0.25">
      <c r="A978" s="86"/>
      <c r="B978" s="86"/>
      <c r="I978" s="89"/>
      <c r="J978" s="89"/>
      <c r="K978" s="89"/>
      <c r="L978" s="89"/>
      <c r="M978" s="89"/>
      <c r="N978" s="89"/>
      <c r="O978" s="89"/>
      <c r="P978" s="89"/>
      <c r="Q978" s="89"/>
      <c r="R978" s="24"/>
      <c r="S978" s="24"/>
      <c r="T978" s="24"/>
      <c r="U978" s="24"/>
      <c r="V978" s="24"/>
      <c r="W978" s="24"/>
      <c r="X978" s="24"/>
      <c r="Y978" s="24"/>
      <c r="Z978" s="103"/>
      <c r="AA978" s="103"/>
      <c r="AB978" s="103"/>
      <c r="AC978" s="103"/>
      <c r="AD978" s="103"/>
      <c r="AE978" s="24"/>
      <c r="AF978" s="89"/>
      <c r="AG978" s="89"/>
      <c r="AH978" s="89"/>
      <c r="AI978" s="89"/>
      <c r="AJ978" s="89"/>
      <c r="AK978" s="89"/>
      <c r="AL978" s="89"/>
      <c r="AM978" s="89"/>
      <c r="AX978" s="89"/>
      <c r="AY978" s="89"/>
      <c r="AZ978" s="89"/>
      <c r="BA978" s="89"/>
      <c r="BB978" s="89"/>
      <c r="BC978" s="89"/>
      <c r="BD978" s="89"/>
      <c r="BE978" s="89"/>
      <c r="BF978" s="89"/>
      <c r="BG978" s="89"/>
      <c r="BH978" s="89"/>
      <c r="BI978" s="89"/>
      <c r="BJ978" s="89"/>
      <c r="BK978" s="89"/>
      <c r="BL978" s="89"/>
      <c r="BM978" s="89"/>
    </row>
    <row r="979" spans="1:65" x14ac:dyDescent="0.25">
      <c r="A979" s="86"/>
      <c r="B979" s="86"/>
      <c r="I979" s="89"/>
      <c r="J979" s="89"/>
      <c r="K979" s="89"/>
      <c r="L979" s="89"/>
      <c r="M979" s="89"/>
      <c r="N979" s="89"/>
      <c r="O979" s="89"/>
      <c r="P979" s="89"/>
      <c r="Q979" s="89"/>
      <c r="R979" s="24"/>
      <c r="S979" s="24"/>
      <c r="T979" s="24"/>
      <c r="U979" s="24"/>
      <c r="V979" s="24"/>
      <c r="W979" s="24"/>
      <c r="X979" s="24"/>
      <c r="Y979" s="24"/>
      <c r="Z979" s="103"/>
      <c r="AA979" s="103"/>
      <c r="AB979" s="103"/>
      <c r="AC979" s="103"/>
      <c r="AD979" s="103"/>
      <c r="AE979" s="24"/>
      <c r="AF979" s="89"/>
      <c r="AG979" s="89"/>
      <c r="AH979" s="89"/>
      <c r="AI979" s="89"/>
      <c r="AJ979" s="89"/>
      <c r="AK979" s="89"/>
      <c r="AL979" s="89"/>
      <c r="AM979" s="89"/>
      <c r="AX979" s="89"/>
      <c r="AY979" s="89"/>
      <c r="AZ979" s="89"/>
      <c r="BA979" s="89"/>
      <c r="BB979" s="89"/>
      <c r="BC979" s="89"/>
      <c r="BD979" s="89"/>
      <c r="BE979" s="89"/>
      <c r="BF979" s="89"/>
      <c r="BG979" s="89"/>
      <c r="BH979" s="89"/>
      <c r="BI979" s="89"/>
      <c r="BJ979" s="89"/>
      <c r="BK979" s="89"/>
      <c r="BL979" s="89"/>
      <c r="BM979" s="89"/>
    </row>
    <row r="980" spans="1:65" x14ac:dyDescent="0.25">
      <c r="A980" s="86"/>
      <c r="B980" s="86"/>
      <c r="I980" s="89"/>
      <c r="J980" s="89"/>
      <c r="K980" s="89"/>
      <c r="L980" s="89"/>
      <c r="M980" s="89"/>
      <c r="N980" s="89"/>
      <c r="O980" s="89"/>
      <c r="P980" s="89"/>
      <c r="Q980" s="89"/>
      <c r="R980" s="24"/>
      <c r="S980" s="24"/>
      <c r="T980" s="24"/>
      <c r="U980" s="24"/>
      <c r="V980" s="24"/>
      <c r="W980" s="24"/>
      <c r="X980" s="24"/>
      <c r="Y980" s="24"/>
      <c r="Z980" s="103"/>
      <c r="AA980" s="103"/>
      <c r="AB980" s="103"/>
      <c r="AC980" s="103"/>
      <c r="AD980" s="103"/>
      <c r="AE980" s="24"/>
      <c r="AF980" s="89"/>
      <c r="AG980" s="89"/>
      <c r="AH980" s="89"/>
      <c r="AI980" s="89"/>
      <c r="AJ980" s="89"/>
      <c r="AK980" s="89"/>
      <c r="AL980" s="89"/>
      <c r="AM980" s="89"/>
      <c r="AX980" s="89"/>
      <c r="AY980" s="89"/>
      <c r="AZ980" s="89"/>
      <c r="BA980" s="89"/>
      <c r="BB980" s="89"/>
      <c r="BC980" s="89"/>
      <c r="BD980" s="89"/>
      <c r="BE980" s="89"/>
      <c r="BF980" s="89"/>
      <c r="BG980" s="89"/>
      <c r="BH980" s="89"/>
      <c r="BI980" s="89"/>
      <c r="BJ980" s="89"/>
      <c r="BK980" s="89"/>
      <c r="BL980" s="89"/>
      <c r="BM980" s="89"/>
    </row>
    <row r="981" spans="1:65" x14ac:dyDescent="0.25">
      <c r="A981" s="86"/>
      <c r="B981" s="86"/>
      <c r="I981" s="89"/>
      <c r="J981" s="89"/>
      <c r="K981" s="89"/>
      <c r="L981" s="89"/>
      <c r="M981" s="89"/>
      <c r="N981" s="89"/>
      <c r="O981" s="89"/>
      <c r="P981" s="89"/>
      <c r="Q981" s="89"/>
      <c r="R981" s="24"/>
      <c r="S981" s="24"/>
      <c r="T981" s="24"/>
      <c r="U981" s="24"/>
      <c r="V981" s="24"/>
      <c r="W981" s="24"/>
      <c r="X981" s="24"/>
      <c r="Y981" s="24"/>
      <c r="Z981" s="103"/>
      <c r="AA981" s="103"/>
      <c r="AB981" s="103"/>
      <c r="AC981" s="103"/>
      <c r="AD981" s="103"/>
      <c r="AE981" s="24"/>
      <c r="AF981" s="89"/>
      <c r="AG981" s="89"/>
      <c r="AH981" s="89"/>
      <c r="AI981" s="89"/>
      <c r="AJ981" s="89"/>
      <c r="AK981" s="89"/>
      <c r="AL981" s="89"/>
      <c r="AM981" s="89"/>
      <c r="AX981" s="89"/>
      <c r="AY981" s="89"/>
      <c r="AZ981" s="89"/>
      <c r="BA981" s="89"/>
      <c r="BB981" s="89"/>
      <c r="BC981" s="89"/>
      <c r="BD981" s="89"/>
      <c r="BE981" s="89"/>
      <c r="BF981" s="89"/>
      <c r="BG981" s="89"/>
      <c r="BH981" s="89"/>
      <c r="BI981" s="89"/>
      <c r="BJ981" s="89"/>
      <c r="BK981" s="89"/>
      <c r="BL981" s="89"/>
      <c r="BM981" s="89"/>
    </row>
    <row r="982" spans="1:65" x14ac:dyDescent="0.25">
      <c r="A982" s="86"/>
      <c r="B982" s="86"/>
      <c r="I982" s="89"/>
      <c r="J982" s="89"/>
      <c r="K982" s="89"/>
      <c r="L982" s="89"/>
      <c r="M982" s="89"/>
      <c r="N982" s="89"/>
      <c r="O982" s="89"/>
      <c r="P982" s="89"/>
      <c r="Q982" s="89"/>
      <c r="R982" s="24"/>
      <c r="S982" s="24"/>
      <c r="T982" s="24"/>
      <c r="U982" s="24"/>
      <c r="V982" s="24"/>
      <c r="W982" s="24"/>
      <c r="X982" s="24"/>
      <c r="Y982" s="24"/>
      <c r="Z982" s="103"/>
      <c r="AA982" s="103"/>
      <c r="AB982" s="103"/>
      <c r="AC982" s="103"/>
      <c r="AD982" s="103"/>
      <c r="AE982" s="24"/>
      <c r="AF982" s="89"/>
      <c r="AG982" s="89"/>
      <c r="AH982" s="89"/>
      <c r="AI982" s="89"/>
      <c r="AJ982" s="89"/>
      <c r="AK982" s="89"/>
      <c r="AL982" s="89"/>
      <c r="AM982" s="89"/>
      <c r="AX982" s="89"/>
      <c r="AY982" s="89"/>
      <c r="AZ982" s="89"/>
      <c r="BA982" s="89"/>
      <c r="BB982" s="89"/>
      <c r="BC982" s="89"/>
      <c r="BD982" s="89"/>
      <c r="BE982" s="89"/>
      <c r="BF982" s="89"/>
      <c r="BG982" s="89"/>
      <c r="BH982" s="89"/>
      <c r="BI982" s="89"/>
      <c r="BJ982" s="89"/>
      <c r="BK982" s="89"/>
      <c r="BL982" s="89"/>
      <c r="BM982" s="89"/>
    </row>
    <row r="983" spans="1:65" x14ac:dyDescent="0.25">
      <c r="A983" s="86"/>
      <c r="B983" s="86"/>
      <c r="I983" s="89"/>
      <c r="J983" s="89"/>
      <c r="K983" s="89"/>
      <c r="L983" s="89"/>
      <c r="M983" s="89"/>
      <c r="N983" s="89"/>
      <c r="O983" s="89"/>
      <c r="P983" s="89"/>
      <c r="Q983" s="89"/>
      <c r="R983" s="24"/>
      <c r="S983" s="24"/>
      <c r="T983" s="24"/>
      <c r="U983" s="24"/>
      <c r="V983" s="24"/>
      <c r="W983" s="24"/>
      <c r="X983" s="24"/>
      <c r="Y983" s="24"/>
      <c r="Z983" s="103"/>
      <c r="AA983" s="103"/>
      <c r="AB983" s="103"/>
      <c r="AC983" s="103"/>
      <c r="AD983" s="103"/>
      <c r="AE983" s="24"/>
      <c r="AF983" s="89"/>
      <c r="AG983" s="89"/>
      <c r="AH983" s="89"/>
      <c r="AI983" s="89"/>
      <c r="AJ983" s="89"/>
      <c r="AK983" s="89"/>
      <c r="AL983" s="89"/>
      <c r="AM983" s="89"/>
      <c r="AX983" s="89"/>
      <c r="AY983" s="89"/>
      <c r="AZ983" s="89"/>
      <c r="BA983" s="89"/>
      <c r="BB983" s="89"/>
      <c r="BC983" s="89"/>
      <c r="BD983" s="89"/>
      <c r="BE983" s="89"/>
      <c r="BF983" s="89"/>
      <c r="BG983" s="89"/>
      <c r="BH983" s="89"/>
      <c r="BI983" s="89"/>
      <c r="BJ983" s="89"/>
      <c r="BK983" s="89"/>
      <c r="BL983" s="89"/>
      <c r="BM983" s="89"/>
    </row>
    <row r="984" spans="1:65" x14ac:dyDescent="0.25">
      <c r="A984" s="86"/>
      <c r="B984" s="86"/>
      <c r="I984" s="89"/>
      <c r="J984" s="89"/>
      <c r="K984" s="89"/>
      <c r="L984" s="89"/>
      <c r="M984" s="89"/>
      <c r="N984" s="89"/>
      <c r="O984" s="89"/>
      <c r="P984" s="89"/>
      <c r="Q984" s="89"/>
      <c r="R984" s="24"/>
      <c r="S984" s="24"/>
      <c r="T984" s="24"/>
      <c r="U984" s="24"/>
      <c r="V984" s="24"/>
      <c r="W984" s="24"/>
      <c r="X984" s="24"/>
      <c r="Y984" s="24"/>
      <c r="Z984" s="103"/>
      <c r="AA984" s="103"/>
      <c r="AB984" s="103"/>
      <c r="AC984" s="103"/>
      <c r="AD984" s="103"/>
      <c r="AE984" s="24"/>
      <c r="AF984" s="89"/>
      <c r="AG984" s="89"/>
      <c r="AH984" s="89"/>
      <c r="AI984" s="89"/>
      <c r="AJ984" s="89"/>
      <c r="AK984" s="89"/>
      <c r="AL984" s="89"/>
      <c r="AM984" s="89"/>
      <c r="AX984" s="89"/>
      <c r="AY984" s="89"/>
      <c r="AZ984" s="89"/>
      <c r="BA984" s="89"/>
      <c r="BB984" s="89"/>
      <c r="BC984" s="89"/>
      <c r="BD984" s="89"/>
      <c r="BE984" s="89"/>
      <c r="BF984" s="89"/>
      <c r="BG984" s="89"/>
      <c r="BH984" s="89"/>
      <c r="BI984" s="89"/>
      <c r="BJ984" s="89"/>
      <c r="BK984" s="89"/>
      <c r="BL984" s="89"/>
      <c r="BM984" s="89"/>
    </row>
    <row r="985" spans="1:65" x14ac:dyDescent="0.25">
      <c r="A985" s="86"/>
      <c r="B985" s="86"/>
      <c r="I985" s="89"/>
      <c r="J985" s="89"/>
      <c r="K985" s="89"/>
      <c r="L985" s="89"/>
      <c r="M985" s="89"/>
      <c r="N985" s="89"/>
      <c r="O985" s="89"/>
      <c r="P985" s="89"/>
      <c r="Q985" s="89"/>
      <c r="R985" s="24"/>
      <c r="S985" s="24"/>
      <c r="T985" s="24"/>
      <c r="U985" s="24"/>
      <c r="V985" s="24"/>
      <c r="W985" s="24"/>
      <c r="X985" s="24"/>
      <c r="Y985" s="24"/>
      <c r="Z985" s="103"/>
      <c r="AA985" s="103"/>
      <c r="AB985" s="103"/>
      <c r="AC985" s="103"/>
      <c r="AD985" s="103"/>
      <c r="AE985" s="24"/>
      <c r="AF985" s="89"/>
      <c r="AG985" s="89"/>
      <c r="AH985" s="89"/>
      <c r="AI985" s="89"/>
      <c r="AJ985" s="89"/>
      <c r="AK985" s="89"/>
      <c r="AL985" s="89"/>
      <c r="AM985" s="89"/>
      <c r="AX985" s="89"/>
      <c r="AY985" s="89"/>
      <c r="AZ985" s="89"/>
      <c r="BA985" s="89"/>
      <c r="BB985" s="89"/>
      <c r="BC985" s="89"/>
      <c r="BD985" s="89"/>
      <c r="BE985" s="89"/>
      <c r="BF985" s="89"/>
      <c r="BG985" s="89"/>
      <c r="BH985" s="89"/>
      <c r="BI985" s="89"/>
      <c r="BJ985" s="89"/>
      <c r="BK985" s="89"/>
      <c r="BL985" s="89"/>
      <c r="BM985" s="89"/>
    </row>
    <row r="986" spans="1:65" x14ac:dyDescent="0.25">
      <c r="A986" s="86"/>
      <c r="B986" s="86"/>
      <c r="I986" s="89"/>
      <c r="J986" s="89"/>
      <c r="K986" s="89"/>
      <c r="L986" s="89"/>
      <c r="M986" s="89"/>
      <c r="N986" s="89"/>
      <c r="O986" s="89"/>
      <c r="P986" s="89"/>
      <c r="Q986" s="89"/>
      <c r="R986" s="24"/>
      <c r="S986" s="24"/>
      <c r="T986" s="24"/>
      <c r="U986" s="24"/>
      <c r="V986" s="24"/>
      <c r="W986" s="24"/>
      <c r="X986" s="24"/>
      <c r="Y986" s="24"/>
      <c r="Z986" s="103"/>
      <c r="AA986" s="103"/>
      <c r="AB986" s="103"/>
      <c r="AC986" s="103"/>
      <c r="AD986" s="103"/>
      <c r="AE986" s="24"/>
      <c r="AF986" s="89"/>
      <c r="AG986" s="89"/>
      <c r="AH986" s="89"/>
      <c r="AI986" s="89"/>
      <c r="AJ986" s="89"/>
      <c r="AK986" s="89"/>
      <c r="AL986" s="89"/>
      <c r="AM986" s="89"/>
      <c r="AX986" s="89"/>
      <c r="AY986" s="89"/>
      <c r="AZ986" s="89"/>
      <c r="BA986" s="89"/>
      <c r="BB986" s="89"/>
      <c r="BC986" s="89"/>
      <c r="BD986" s="89"/>
      <c r="BE986" s="89"/>
      <c r="BF986" s="89"/>
      <c r="BG986" s="89"/>
      <c r="BH986" s="89"/>
      <c r="BI986" s="89"/>
      <c r="BJ986" s="89"/>
      <c r="BK986" s="89"/>
      <c r="BL986" s="89"/>
      <c r="BM986" s="89"/>
    </row>
    <row r="987" spans="1:65" x14ac:dyDescent="0.25">
      <c r="A987" s="86"/>
      <c r="B987" s="86"/>
      <c r="I987" s="89"/>
      <c r="J987" s="89"/>
      <c r="K987" s="89"/>
      <c r="L987" s="89"/>
      <c r="M987" s="89"/>
      <c r="N987" s="89"/>
      <c r="O987" s="89"/>
      <c r="P987" s="89"/>
      <c r="Q987" s="89"/>
      <c r="R987" s="24"/>
      <c r="S987" s="24"/>
      <c r="T987" s="24"/>
      <c r="U987" s="24"/>
      <c r="V987" s="24"/>
      <c r="W987" s="24"/>
      <c r="X987" s="24"/>
      <c r="Y987" s="24"/>
      <c r="Z987" s="103"/>
      <c r="AA987" s="103"/>
      <c r="AB987" s="103"/>
      <c r="AC987" s="103"/>
      <c r="AD987" s="103"/>
      <c r="AE987" s="24"/>
      <c r="AF987" s="89"/>
      <c r="AG987" s="89"/>
      <c r="AH987" s="89"/>
      <c r="AI987" s="89"/>
      <c r="AJ987" s="89"/>
      <c r="AK987" s="89"/>
      <c r="AL987" s="89"/>
      <c r="AM987" s="89"/>
      <c r="AX987" s="89"/>
      <c r="AY987" s="89"/>
      <c r="AZ987" s="89"/>
      <c r="BA987" s="89"/>
      <c r="BB987" s="89"/>
      <c r="BC987" s="89"/>
      <c r="BD987" s="89"/>
      <c r="BE987" s="89"/>
      <c r="BF987" s="89"/>
      <c r="BG987" s="89"/>
      <c r="BH987" s="89"/>
      <c r="BI987" s="89"/>
      <c r="BJ987" s="89"/>
      <c r="BK987" s="89"/>
      <c r="BL987" s="89"/>
      <c r="BM987" s="89"/>
    </row>
    <row r="988" spans="1:65" x14ac:dyDescent="0.25">
      <c r="A988" s="86"/>
      <c r="B988" s="86"/>
      <c r="I988" s="89"/>
      <c r="J988" s="89"/>
      <c r="K988" s="89"/>
      <c r="L988" s="89"/>
      <c r="M988" s="89"/>
      <c r="N988" s="89"/>
      <c r="O988" s="89"/>
      <c r="P988" s="89"/>
      <c r="Q988" s="89"/>
      <c r="R988" s="24"/>
      <c r="S988" s="24"/>
      <c r="T988" s="24"/>
      <c r="U988" s="24"/>
      <c r="V988" s="24"/>
      <c r="W988" s="24"/>
      <c r="X988" s="24"/>
      <c r="Y988" s="24"/>
      <c r="Z988" s="103"/>
      <c r="AA988" s="103"/>
      <c r="AB988" s="103"/>
      <c r="AC988" s="103"/>
      <c r="AD988" s="103"/>
      <c r="AE988" s="24"/>
      <c r="AF988" s="89"/>
      <c r="AG988" s="89"/>
      <c r="AH988" s="89"/>
      <c r="AI988" s="89"/>
      <c r="AJ988" s="89"/>
      <c r="AK988" s="89"/>
      <c r="AL988" s="89"/>
      <c r="AM988" s="89"/>
      <c r="AX988" s="89"/>
      <c r="AY988" s="89"/>
      <c r="AZ988" s="89"/>
      <c r="BA988" s="89"/>
      <c r="BB988" s="89"/>
      <c r="BC988" s="89"/>
      <c r="BD988" s="89"/>
      <c r="BE988" s="89"/>
      <c r="BF988" s="89"/>
      <c r="BG988" s="89"/>
      <c r="BH988" s="89"/>
      <c r="BI988" s="89"/>
      <c r="BJ988" s="89"/>
      <c r="BK988" s="89"/>
      <c r="BL988" s="89"/>
      <c r="BM988" s="89"/>
    </row>
    <row r="989" spans="1:65" x14ac:dyDescent="0.25">
      <c r="A989" s="86"/>
      <c r="B989" s="86"/>
      <c r="I989" s="89"/>
      <c r="J989" s="89"/>
      <c r="K989" s="89"/>
      <c r="L989" s="89"/>
      <c r="M989" s="89"/>
      <c r="N989" s="89"/>
      <c r="O989" s="89"/>
      <c r="P989" s="89"/>
      <c r="Q989" s="89"/>
      <c r="R989" s="24"/>
      <c r="S989" s="24"/>
      <c r="T989" s="24"/>
      <c r="U989" s="24"/>
      <c r="V989" s="24"/>
      <c r="W989" s="24"/>
      <c r="X989" s="24"/>
      <c r="Y989" s="24"/>
      <c r="Z989" s="103"/>
      <c r="AA989" s="103"/>
      <c r="AB989" s="103"/>
      <c r="AC989" s="103"/>
      <c r="AD989" s="103"/>
      <c r="AE989" s="24"/>
      <c r="AF989" s="89"/>
      <c r="AG989" s="89"/>
      <c r="AH989" s="89"/>
      <c r="AI989" s="89"/>
      <c r="AJ989" s="89"/>
      <c r="AK989" s="89"/>
      <c r="AL989" s="89"/>
      <c r="AM989" s="89"/>
      <c r="AX989" s="89"/>
      <c r="AY989" s="89"/>
      <c r="AZ989" s="89"/>
      <c r="BA989" s="89"/>
      <c r="BB989" s="89"/>
      <c r="BC989" s="89"/>
      <c r="BD989" s="89"/>
      <c r="BE989" s="89"/>
      <c r="BF989" s="89"/>
      <c r="BG989" s="89"/>
      <c r="BH989" s="89"/>
      <c r="BI989" s="89"/>
      <c r="BJ989" s="89"/>
      <c r="BK989" s="89"/>
      <c r="BL989" s="89"/>
      <c r="BM989" s="89"/>
    </row>
    <row r="990" spans="1:65" x14ac:dyDescent="0.25">
      <c r="A990" s="86"/>
      <c r="B990" s="86"/>
      <c r="I990" s="89"/>
      <c r="J990" s="89"/>
      <c r="K990" s="89"/>
      <c r="L990" s="89"/>
      <c r="M990" s="89"/>
      <c r="N990" s="89"/>
      <c r="O990" s="89"/>
      <c r="P990" s="89"/>
      <c r="Q990" s="89"/>
      <c r="R990" s="24"/>
      <c r="S990" s="24"/>
      <c r="T990" s="24"/>
      <c r="U990" s="24"/>
      <c r="V990" s="24"/>
      <c r="W990" s="24"/>
      <c r="X990" s="24"/>
      <c r="Y990" s="24"/>
      <c r="Z990" s="103"/>
      <c r="AA990" s="103"/>
      <c r="AB990" s="103"/>
      <c r="AC990" s="103"/>
      <c r="AD990" s="103"/>
      <c r="AE990" s="24"/>
      <c r="AF990" s="89"/>
      <c r="AG990" s="89"/>
      <c r="AH990" s="89"/>
      <c r="AI990" s="89"/>
      <c r="AJ990" s="89"/>
      <c r="AK990" s="89"/>
      <c r="AL990" s="89"/>
      <c r="AM990" s="89"/>
      <c r="AX990" s="89"/>
      <c r="AY990" s="89"/>
      <c r="AZ990" s="89"/>
      <c r="BA990" s="89"/>
      <c r="BB990" s="89"/>
      <c r="BC990" s="89"/>
      <c r="BD990" s="89"/>
      <c r="BE990" s="89"/>
      <c r="BF990" s="89"/>
      <c r="BG990" s="89"/>
      <c r="BH990" s="89"/>
      <c r="BI990" s="89"/>
      <c r="BJ990" s="89"/>
      <c r="BK990" s="89"/>
      <c r="BL990" s="89"/>
      <c r="BM990" s="89"/>
    </row>
    <row r="991" spans="1:65" x14ac:dyDescent="0.25">
      <c r="A991" s="86"/>
      <c r="B991" s="86"/>
      <c r="I991" s="89"/>
      <c r="J991" s="89"/>
      <c r="K991" s="89"/>
      <c r="L991" s="89"/>
      <c r="M991" s="89"/>
      <c r="N991" s="89"/>
      <c r="O991" s="89"/>
      <c r="P991" s="89"/>
      <c r="Q991" s="89"/>
      <c r="R991" s="24"/>
      <c r="S991" s="24"/>
      <c r="T991" s="24"/>
      <c r="U991" s="24"/>
      <c r="V991" s="24"/>
      <c r="W991" s="24"/>
      <c r="X991" s="24"/>
      <c r="Y991" s="24"/>
      <c r="Z991" s="103"/>
      <c r="AA991" s="103"/>
      <c r="AB991" s="103"/>
      <c r="AC991" s="103"/>
      <c r="AD991" s="103"/>
      <c r="AE991" s="24"/>
      <c r="AF991" s="89"/>
      <c r="AG991" s="89"/>
      <c r="AH991" s="89"/>
      <c r="AI991" s="89"/>
      <c r="AJ991" s="89"/>
      <c r="AK991" s="89"/>
      <c r="AL991" s="89"/>
      <c r="AM991" s="89"/>
      <c r="AX991" s="89"/>
      <c r="AY991" s="89"/>
      <c r="AZ991" s="89"/>
      <c r="BA991" s="89"/>
      <c r="BB991" s="89"/>
      <c r="BC991" s="89"/>
      <c r="BD991" s="89"/>
      <c r="BE991" s="89"/>
      <c r="BF991" s="89"/>
      <c r="BG991" s="89"/>
      <c r="BH991" s="89"/>
      <c r="BI991" s="89"/>
      <c r="BJ991" s="89"/>
      <c r="BK991" s="89"/>
      <c r="BL991" s="89"/>
      <c r="BM991" s="89"/>
    </row>
    <row r="992" spans="1:65" x14ac:dyDescent="0.25">
      <c r="A992" s="86"/>
      <c r="B992" s="86"/>
      <c r="I992" s="89"/>
      <c r="J992" s="89"/>
      <c r="K992" s="89"/>
      <c r="L992" s="89"/>
      <c r="M992" s="89"/>
      <c r="N992" s="89"/>
      <c r="O992" s="89"/>
      <c r="P992" s="89"/>
      <c r="Q992" s="89"/>
      <c r="R992" s="24"/>
      <c r="S992" s="24"/>
      <c r="T992" s="24"/>
      <c r="U992" s="24"/>
      <c r="V992" s="24"/>
      <c r="W992" s="24"/>
      <c r="X992" s="24"/>
      <c r="Y992" s="24"/>
      <c r="Z992" s="103"/>
      <c r="AA992" s="103"/>
      <c r="AB992" s="103"/>
      <c r="AC992" s="103"/>
      <c r="AD992" s="103"/>
      <c r="AE992" s="24"/>
      <c r="AF992" s="89"/>
      <c r="AG992" s="89"/>
      <c r="AH992" s="89"/>
      <c r="AI992" s="89"/>
      <c r="AJ992" s="89"/>
      <c r="AK992" s="89"/>
      <c r="AL992" s="89"/>
      <c r="AM992" s="89"/>
      <c r="AX992" s="89"/>
      <c r="AY992" s="89"/>
      <c r="AZ992" s="89"/>
      <c r="BA992" s="89"/>
      <c r="BB992" s="89"/>
      <c r="BC992" s="89"/>
      <c r="BD992" s="89"/>
      <c r="BE992" s="89"/>
      <c r="BF992" s="89"/>
      <c r="BG992" s="89"/>
      <c r="BH992" s="89"/>
      <c r="BI992" s="89"/>
      <c r="BJ992" s="89"/>
      <c r="BK992" s="89"/>
      <c r="BL992" s="89"/>
      <c r="BM992" s="89"/>
    </row>
    <row r="993" spans="1:65" x14ac:dyDescent="0.25">
      <c r="A993" s="86"/>
      <c r="B993" s="86"/>
      <c r="I993" s="89"/>
      <c r="J993" s="89"/>
      <c r="K993" s="89"/>
      <c r="L993" s="89"/>
      <c r="M993" s="89"/>
      <c r="N993" s="89"/>
      <c r="O993" s="89"/>
      <c r="P993" s="89"/>
      <c r="Q993" s="89"/>
      <c r="R993" s="24"/>
      <c r="S993" s="24"/>
      <c r="T993" s="24"/>
      <c r="U993" s="24"/>
      <c r="V993" s="24"/>
      <c r="W993" s="24"/>
      <c r="X993" s="24"/>
      <c r="Y993" s="24"/>
      <c r="Z993" s="103"/>
      <c r="AA993" s="103"/>
      <c r="AB993" s="103"/>
      <c r="AC993" s="103"/>
      <c r="AD993" s="103"/>
      <c r="AE993" s="24"/>
      <c r="AF993" s="89"/>
      <c r="AG993" s="89"/>
      <c r="AH993" s="89"/>
      <c r="AI993" s="89"/>
      <c r="AJ993" s="89"/>
      <c r="AK993" s="89"/>
      <c r="AL993" s="89"/>
      <c r="AM993" s="89"/>
      <c r="AX993" s="89"/>
      <c r="AY993" s="89"/>
      <c r="AZ993" s="89"/>
      <c r="BA993" s="89"/>
      <c r="BB993" s="89"/>
      <c r="BC993" s="89"/>
      <c r="BD993" s="89"/>
      <c r="BE993" s="89"/>
      <c r="BF993" s="89"/>
      <c r="BG993" s="89"/>
      <c r="BH993" s="89"/>
      <c r="BI993" s="89"/>
      <c r="BJ993" s="89"/>
      <c r="BK993" s="89"/>
      <c r="BL993" s="89"/>
      <c r="BM993" s="89"/>
    </row>
    <row r="994" spans="1:65" x14ac:dyDescent="0.25">
      <c r="A994" s="86"/>
      <c r="B994" s="86"/>
      <c r="I994" s="89"/>
      <c r="J994" s="89"/>
      <c r="K994" s="89"/>
      <c r="L994" s="89"/>
      <c r="M994" s="89"/>
      <c r="N994" s="89"/>
      <c r="O994" s="89"/>
      <c r="P994" s="89"/>
      <c r="Q994" s="89"/>
      <c r="R994" s="24"/>
      <c r="S994" s="24"/>
      <c r="T994" s="24"/>
      <c r="U994" s="24"/>
      <c r="V994" s="24"/>
      <c r="W994" s="24"/>
      <c r="X994" s="24"/>
      <c r="Y994" s="24"/>
      <c r="Z994" s="103"/>
      <c r="AA994" s="103"/>
      <c r="AB994" s="103"/>
      <c r="AC994" s="103"/>
      <c r="AD994" s="103"/>
      <c r="AE994" s="24"/>
      <c r="AF994" s="89"/>
      <c r="AG994" s="89"/>
      <c r="AH994" s="89"/>
      <c r="AI994" s="89"/>
      <c r="AJ994" s="89"/>
      <c r="AK994" s="89"/>
      <c r="AL994" s="89"/>
      <c r="AM994" s="89"/>
      <c r="AX994" s="89"/>
      <c r="AY994" s="89"/>
      <c r="AZ994" s="89"/>
      <c r="BA994" s="89"/>
      <c r="BB994" s="89"/>
      <c r="BC994" s="89"/>
      <c r="BD994" s="89"/>
      <c r="BE994" s="89"/>
      <c r="BF994" s="89"/>
      <c r="BG994" s="89"/>
      <c r="BH994" s="89"/>
      <c r="BI994" s="89"/>
      <c r="BJ994" s="89"/>
      <c r="BK994" s="89"/>
      <c r="BL994" s="89"/>
      <c r="BM994" s="89"/>
    </row>
    <row r="995" spans="1:65" x14ac:dyDescent="0.25">
      <c r="A995" s="86"/>
      <c r="B995" s="86"/>
      <c r="I995" s="89"/>
      <c r="J995" s="89"/>
      <c r="K995" s="89"/>
      <c r="L995" s="89"/>
      <c r="M995" s="89"/>
      <c r="N995" s="89"/>
      <c r="O995" s="89"/>
      <c r="P995" s="89"/>
      <c r="Q995" s="89"/>
      <c r="R995" s="24"/>
      <c r="S995" s="24"/>
      <c r="T995" s="24"/>
      <c r="U995" s="24"/>
      <c r="V995" s="24"/>
      <c r="W995" s="24"/>
      <c r="X995" s="24"/>
      <c r="Y995" s="24"/>
      <c r="Z995" s="103"/>
      <c r="AA995" s="103"/>
      <c r="AB995" s="103"/>
      <c r="AC995" s="103"/>
      <c r="AD995" s="103"/>
      <c r="AE995" s="24"/>
      <c r="AF995" s="89"/>
      <c r="AG995" s="89"/>
      <c r="AH995" s="89"/>
      <c r="AI995" s="89"/>
      <c r="AJ995" s="89"/>
      <c r="AK995" s="89"/>
      <c r="AL995" s="89"/>
      <c r="AM995" s="89"/>
      <c r="AX995" s="89"/>
      <c r="AY995" s="89"/>
      <c r="AZ995" s="89"/>
      <c r="BA995" s="89"/>
      <c r="BB995" s="89"/>
      <c r="BC995" s="89"/>
      <c r="BD995" s="89"/>
      <c r="BE995" s="89"/>
      <c r="BF995" s="89"/>
      <c r="BG995" s="89"/>
      <c r="BH995" s="89"/>
      <c r="BI995" s="89"/>
      <c r="BJ995" s="89"/>
      <c r="BK995" s="89"/>
      <c r="BL995" s="89"/>
      <c r="BM995" s="89"/>
    </row>
    <row r="996" spans="1:65" x14ac:dyDescent="0.25">
      <c r="A996" s="86"/>
      <c r="B996" s="86"/>
      <c r="I996" s="89"/>
      <c r="J996" s="89"/>
      <c r="K996" s="89"/>
      <c r="L996" s="89"/>
      <c r="M996" s="89"/>
      <c r="N996" s="89"/>
      <c r="O996" s="89"/>
      <c r="P996" s="89"/>
      <c r="Q996" s="89"/>
      <c r="R996" s="24"/>
      <c r="S996" s="24"/>
      <c r="T996" s="24"/>
      <c r="U996" s="24"/>
      <c r="V996" s="24"/>
      <c r="W996" s="24"/>
      <c r="X996" s="24"/>
      <c r="Y996" s="24"/>
      <c r="Z996" s="103"/>
      <c r="AA996" s="103"/>
      <c r="AB996" s="103"/>
      <c r="AC996" s="103"/>
      <c r="AD996" s="103"/>
      <c r="AE996" s="24"/>
      <c r="AF996" s="89"/>
      <c r="AG996" s="89"/>
      <c r="AH996" s="89"/>
      <c r="AI996" s="89"/>
      <c r="AJ996" s="89"/>
      <c r="AK996" s="89"/>
      <c r="AL996" s="89"/>
      <c r="AM996" s="89"/>
      <c r="AX996" s="89"/>
      <c r="AY996" s="89"/>
      <c r="AZ996" s="89"/>
      <c r="BA996" s="89"/>
      <c r="BB996" s="89"/>
      <c r="BC996" s="89"/>
      <c r="BD996" s="89"/>
      <c r="BE996" s="89"/>
      <c r="BF996" s="89"/>
      <c r="BG996" s="89"/>
      <c r="BH996" s="89"/>
      <c r="BI996" s="89"/>
      <c r="BJ996" s="89"/>
      <c r="BK996" s="89"/>
      <c r="BL996" s="89"/>
      <c r="BM996" s="89"/>
    </row>
    <row r="997" spans="1:65" x14ac:dyDescent="0.25">
      <c r="A997" s="86"/>
      <c r="B997" s="86"/>
      <c r="I997" s="89"/>
      <c r="J997" s="89"/>
      <c r="K997" s="89"/>
      <c r="L997" s="89"/>
      <c r="M997" s="89"/>
      <c r="N997" s="89"/>
      <c r="O997" s="89"/>
      <c r="P997" s="89"/>
      <c r="Q997" s="89"/>
      <c r="R997" s="24"/>
      <c r="S997" s="24"/>
      <c r="T997" s="24"/>
      <c r="U997" s="24"/>
      <c r="V997" s="24"/>
      <c r="W997" s="24"/>
      <c r="X997" s="24"/>
      <c r="Y997" s="24"/>
      <c r="Z997" s="103"/>
      <c r="AA997" s="103"/>
      <c r="AB997" s="103"/>
      <c r="AC997" s="103"/>
      <c r="AD997" s="103"/>
      <c r="AE997" s="24"/>
      <c r="AF997" s="89"/>
      <c r="AG997" s="89"/>
      <c r="AH997" s="89"/>
      <c r="AI997" s="89"/>
      <c r="AJ997" s="89"/>
      <c r="AK997" s="89"/>
      <c r="AL997" s="89"/>
      <c r="AM997" s="89"/>
      <c r="AX997" s="89"/>
      <c r="AY997" s="89"/>
      <c r="AZ997" s="89"/>
      <c r="BA997" s="89"/>
      <c r="BB997" s="89"/>
      <c r="BC997" s="89"/>
      <c r="BD997" s="89"/>
      <c r="BE997" s="89"/>
      <c r="BF997" s="89"/>
      <c r="BG997" s="89"/>
      <c r="BH997" s="89"/>
      <c r="BI997" s="89"/>
      <c r="BJ997" s="89"/>
      <c r="BK997" s="89"/>
      <c r="BL997" s="89"/>
      <c r="BM997" s="89"/>
    </row>
    <row r="998" spans="1:65" x14ac:dyDescent="0.25">
      <c r="A998" s="86"/>
      <c r="B998" s="86"/>
      <c r="I998" s="89"/>
      <c r="J998" s="89"/>
      <c r="K998" s="89"/>
      <c r="L998" s="89"/>
      <c r="M998" s="89"/>
      <c r="N998" s="89"/>
      <c r="O998" s="89"/>
      <c r="P998" s="89"/>
      <c r="Q998" s="89"/>
      <c r="R998" s="24"/>
      <c r="S998" s="24"/>
      <c r="T998" s="24"/>
      <c r="U998" s="24"/>
      <c r="V998" s="24"/>
      <c r="W998" s="24"/>
      <c r="X998" s="24"/>
      <c r="Y998" s="24"/>
      <c r="Z998" s="103"/>
      <c r="AA998" s="103"/>
      <c r="AB998" s="103"/>
      <c r="AC998" s="103"/>
      <c r="AD998" s="103"/>
      <c r="AE998" s="24"/>
      <c r="AF998" s="89"/>
      <c r="AG998" s="89"/>
      <c r="AH998" s="89"/>
      <c r="AI998" s="89"/>
      <c r="AJ998" s="89"/>
      <c r="AK998" s="89"/>
      <c r="AL998" s="89"/>
      <c r="AM998" s="89"/>
      <c r="AX998" s="89"/>
      <c r="AY998" s="89"/>
      <c r="AZ998" s="89"/>
      <c r="BA998" s="89"/>
      <c r="BB998" s="89"/>
      <c r="BC998" s="89"/>
      <c r="BD998" s="89"/>
      <c r="BE998" s="89"/>
      <c r="BF998" s="89"/>
      <c r="BG998" s="89"/>
      <c r="BH998" s="89"/>
      <c r="BI998" s="89"/>
      <c r="BJ998" s="89"/>
      <c r="BK998" s="89"/>
      <c r="BL998" s="89"/>
      <c r="BM998" s="89"/>
    </row>
    <row r="999" spans="1:65" x14ac:dyDescent="0.25">
      <c r="A999" s="86"/>
      <c r="B999" s="86"/>
      <c r="I999" s="89"/>
      <c r="J999" s="89"/>
      <c r="K999" s="89"/>
      <c r="L999" s="89"/>
      <c r="M999" s="89"/>
      <c r="N999" s="89"/>
      <c r="O999" s="89"/>
      <c r="P999" s="89"/>
      <c r="Q999" s="89"/>
      <c r="R999" s="24"/>
      <c r="S999" s="24"/>
      <c r="T999" s="24"/>
      <c r="U999" s="24"/>
      <c r="V999" s="24"/>
      <c r="W999" s="24"/>
      <c r="X999" s="24"/>
      <c r="Y999" s="24"/>
      <c r="Z999" s="103"/>
      <c r="AA999" s="103"/>
      <c r="AB999" s="103"/>
      <c r="AC999" s="103"/>
      <c r="AD999" s="103"/>
      <c r="AE999" s="24"/>
      <c r="AF999" s="89"/>
      <c r="AG999" s="89"/>
      <c r="AH999" s="89"/>
      <c r="AI999" s="89"/>
      <c r="AJ999" s="89"/>
      <c r="AK999" s="89"/>
      <c r="AL999" s="89"/>
      <c r="AM999" s="89"/>
      <c r="AX999" s="89"/>
      <c r="AY999" s="89"/>
      <c r="AZ999" s="89"/>
      <c r="BA999" s="89"/>
      <c r="BB999" s="89"/>
      <c r="BC999" s="89"/>
      <c r="BD999" s="89"/>
      <c r="BE999" s="89"/>
      <c r="BF999" s="89"/>
      <c r="BG999" s="89"/>
      <c r="BH999" s="89"/>
      <c r="BI999" s="89"/>
      <c r="BJ999" s="89"/>
      <c r="BK999" s="89"/>
      <c r="BL999" s="89"/>
      <c r="BM999" s="89"/>
    </row>
    <row r="1000" spans="1:65" x14ac:dyDescent="0.25">
      <c r="A1000" s="86"/>
      <c r="B1000" s="86"/>
      <c r="I1000" s="89"/>
      <c r="J1000" s="89"/>
      <c r="K1000" s="89"/>
      <c r="L1000" s="89"/>
      <c r="M1000" s="89"/>
      <c r="N1000" s="89"/>
      <c r="O1000" s="89"/>
      <c r="P1000" s="89"/>
      <c r="Q1000" s="89"/>
      <c r="R1000" s="24"/>
      <c r="S1000" s="24"/>
      <c r="T1000" s="24"/>
      <c r="U1000" s="24"/>
      <c r="V1000" s="24"/>
      <c r="W1000" s="24"/>
      <c r="X1000" s="24"/>
      <c r="Y1000" s="24"/>
      <c r="Z1000" s="103"/>
      <c r="AA1000" s="103"/>
      <c r="AB1000" s="103"/>
      <c r="AC1000" s="103"/>
      <c r="AD1000" s="103"/>
      <c r="AE1000" s="24"/>
      <c r="AF1000" s="89"/>
      <c r="AG1000" s="89"/>
      <c r="AH1000" s="89"/>
      <c r="AI1000" s="89"/>
      <c r="AJ1000" s="89"/>
      <c r="AK1000" s="89"/>
      <c r="AL1000" s="89"/>
      <c r="AM1000" s="89"/>
      <c r="AX1000" s="89"/>
      <c r="AY1000" s="89"/>
      <c r="AZ1000" s="89"/>
      <c r="BA1000" s="89"/>
      <c r="BB1000" s="89"/>
      <c r="BC1000" s="89"/>
      <c r="BD1000" s="89"/>
      <c r="BE1000" s="89"/>
      <c r="BF1000" s="89"/>
      <c r="BG1000" s="89"/>
      <c r="BH1000" s="89"/>
      <c r="BI1000" s="89"/>
      <c r="BJ1000" s="89"/>
      <c r="BK1000" s="89"/>
      <c r="BL1000" s="89"/>
      <c r="BM1000" s="89"/>
    </row>
    <row r="1001" spans="1:65" x14ac:dyDescent="0.25">
      <c r="A1001" s="86"/>
      <c r="B1001" s="86"/>
      <c r="I1001" s="89"/>
      <c r="J1001" s="89"/>
      <c r="K1001" s="89"/>
      <c r="L1001" s="89"/>
      <c r="M1001" s="89"/>
      <c r="N1001" s="89"/>
      <c r="O1001" s="89"/>
      <c r="P1001" s="89"/>
      <c r="Q1001" s="89"/>
      <c r="R1001" s="24"/>
      <c r="S1001" s="24"/>
      <c r="T1001" s="24"/>
      <c r="U1001" s="24"/>
      <c r="V1001" s="24"/>
      <c r="W1001" s="24"/>
      <c r="X1001" s="24"/>
      <c r="Y1001" s="24"/>
      <c r="Z1001" s="103"/>
      <c r="AA1001" s="103"/>
      <c r="AB1001" s="103"/>
      <c r="AC1001" s="103"/>
      <c r="AD1001" s="103"/>
      <c r="AE1001" s="24"/>
      <c r="AF1001" s="89"/>
      <c r="AG1001" s="89"/>
      <c r="AH1001" s="89"/>
      <c r="AI1001" s="89"/>
      <c r="AJ1001" s="89"/>
      <c r="AK1001" s="89"/>
      <c r="AL1001" s="89"/>
      <c r="AM1001" s="89"/>
      <c r="AX1001" s="89"/>
      <c r="AY1001" s="89"/>
      <c r="AZ1001" s="89"/>
      <c r="BA1001" s="89"/>
      <c r="BB1001" s="89"/>
      <c r="BC1001" s="89"/>
      <c r="BD1001" s="89"/>
      <c r="BE1001" s="89"/>
      <c r="BF1001" s="89"/>
      <c r="BG1001" s="89"/>
      <c r="BH1001" s="89"/>
      <c r="BI1001" s="89"/>
      <c r="BJ1001" s="89"/>
      <c r="BK1001" s="89"/>
      <c r="BL1001" s="89"/>
      <c r="BM1001" s="89"/>
    </row>
    <row r="1002" spans="1:65" x14ac:dyDescent="0.25">
      <c r="A1002" s="86"/>
      <c r="B1002" s="86"/>
      <c r="I1002" s="89"/>
      <c r="J1002" s="89"/>
      <c r="K1002" s="89"/>
      <c r="L1002" s="89"/>
      <c r="M1002" s="89"/>
      <c r="N1002" s="89"/>
      <c r="O1002" s="89"/>
      <c r="P1002" s="89"/>
      <c r="Q1002" s="89"/>
      <c r="R1002" s="24"/>
      <c r="S1002" s="24"/>
      <c r="T1002" s="24"/>
      <c r="U1002" s="24"/>
      <c r="V1002" s="24"/>
      <c r="W1002" s="24"/>
      <c r="X1002" s="24"/>
      <c r="Y1002" s="24"/>
      <c r="Z1002" s="103"/>
      <c r="AA1002" s="103"/>
      <c r="AB1002" s="103"/>
      <c r="AC1002" s="103"/>
      <c r="AD1002" s="103"/>
      <c r="AE1002" s="24"/>
      <c r="AF1002" s="89"/>
      <c r="AG1002" s="89"/>
      <c r="AH1002" s="89"/>
      <c r="AI1002" s="89"/>
      <c r="AJ1002" s="89"/>
      <c r="AK1002" s="89"/>
      <c r="AL1002" s="89"/>
      <c r="AM1002" s="89"/>
      <c r="AX1002" s="89"/>
      <c r="AY1002" s="89"/>
      <c r="AZ1002" s="89"/>
      <c r="BA1002" s="89"/>
      <c r="BB1002" s="89"/>
      <c r="BC1002" s="89"/>
      <c r="BD1002" s="89"/>
      <c r="BE1002" s="89"/>
      <c r="BF1002" s="89"/>
      <c r="BG1002" s="89"/>
      <c r="BH1002" s="89"/>
      <c r="BI1002" s="89"/>
      <c r="BJ1002" s="89"/>
      <c r="BK1002" s="89"/>
      <c r="BL1002" s="89"/>
      <c r="BM1002" s="89"/>
    </row>
    <row r="1003" spans="1:65" x14ac:dyDescent="0.25">
      <c r="A1003" s="86"/>
      <c r="B1003" s="86"/>
      <c r="I1003" s="89"/>
      <c r="J1003" s="89"/>
      <c r="K1003" s="89"/>
      <c r="L1003" s="89"/>
      <c r="M1003" s="89"/>
      <c r="N1003" s="89"/>
      <c r="O1003" s="89"/>
      <c r="P1003" s="89"/>
      <c r="Q1003" s="89"/>
      <c r="R1003" s="24"/>
      <c r="S1003" s="24"/>
      <c r="T1003" s="24"/>
      <c r="U1003" s="24"/>
      <c r="V1003" s="24"/>
      <c r="W1003" s="24"/>
      <c r="X1003" s="24"/>
      <c r="Y1003" s="24"/>
      <c r="Z1003" s="103"/>
      <c r="AA1003" s="103"/>
      <c r="AB1003" s="103"/>
      <c r="AC1003" s="103"/>
      <c r="AD1003" s="103"/>
      <c r="AE1003" s="24"/>
      <c r="AF1003" s="89"/>
      <c r="AG1003" s="89"/>
      <c r="AH1003" s="89"/>
      <c r="AI1003" s="89"/>
      <c r="AJ1003" s="89"/>
      <c r="AK1003" s="89"/>
      <c r="AL1003" s="89"/>
      <c r="AM1003" s="89"/>
      <c r="AX1003" s="89"/>
      <c r="AY1003" s="89"/>
      <c r="AZ1003" s="89"/>
      <c r="BA1003" s="89"/>
      <c r="BB1003" s="89"/>
      <c r="BC1003" s="89"/>
      <c r="BD1003" s="89"/>
      <c r="BE1003" s="89"/>
      <c r="BF1003" s="89"/>
      <c r="BG1003" s="89"/>
      <c r="BH1003" s="89"/>
      <c r="BI1003" s="89"/>
      <c r="BJ1003" s="89"/>
      <c r="BK1003" s="89"/>
      <c r="BL1003" s="89"/>
      <c r="BM1003" s="89"/>
    </row>
    <row r="1004" spans="1:65" x14ac:dyDescent="0.25">
      <c r="A1004" s="86"/>
      <c r="B1004" s="86"/>
      <c r="I1004" s="89"/>
      <c r="J1004" s="89"/>
      <c r="K1004" s="89"/>
      <c r="L1004" s="89"/>
      <c r="M1004" s="89"/>
      <c r="N1004" s="89"/>
      <c r="O1004" s="89"/>
      <c r="P1004" s="89"/>
      <c r="Q1004" s="89"/>
      <c r="R1004" s="24"/>
      <c r="S1004" s="24"/>
      <c r="T1004" s="24"/>
      <c r="U1004" s="24"/>
      <c r="V1004" s="24"/>
      <c r="W1004" s="24"/>
      <c r="X1004" s="24"/>
      <c r="Y1004" s="24"/>
      <c r="Z1004" s="103"/>
      <c r="AA1004" s="103"/>
      <c r="AB1004" s="103"/>
      <c r="AC1004" s="103"/>
      <c r="AD1004" s="103"/>
      <c r="AE1004" s="24"/>
      <c r="AF1004" s="89"/>
      <c r="AG1004" s="89"/>
      <c r="AH1004" s="89"/>
      <c r="AI1004" s="89"/>
      <c r="AJ1004" s="89"/>
      <c r="AK1004" s="89"/>
      <c r="AL1004" s="89"/>
      <c r="AM1004" s="89"/>
      <c r="AX1004" s="89"/>
      <c r="AY1004" s="89"/>
      <c r="AZ1004" s="89"/>
      <c r="BA1004" s="89"/>
      <c r="BB1004" s="89"/>
      <c r="BC1004" s="89"/>
      <c r="BD1004" s="89"/>
      <c r="BE1004" s="89"/>
      <c r="BF1004" s="89"/>
      <c r="BG1004" s="89"/>
      <c r="BH1004" s="89"/>
      <c r="BI1004" s="89"/>
      <c r="BJ1004" s="89"/>
      <c r="BK1004" s="89"/>
      <c r="BL1004" s="89"/>
      <c r="BM1004" s="89"/>
    </row>
    <row r="1005" spans="1:65" x14ac:dyDescent="0.25">
      <c r="A1005" s="86"/>
      <c r="B1005" s="86"/>
      <c r="I1005" s="89"/>
      <c r="J1005" s="89"/>
      <c r="K1005" s="89"/>
      <c r="L1005" s="89"/>
      <c r="M1005" s="89"/>
      <c r="N1005" s="89"/>
      <c r="O1005" s="89"/>
      <c r="P1005" s="89"/>
      <c r="Q1005" s="89"/>
      <c r="R1005" s="24"/>
      <c r="S1005" s="24"/>
      <c r="T1005" s="24"/>
      <c r="U1005" s="24"/>
      <c r="V1005" s="24"/>
      <c r="W1005" s="24"/>
      <c r="X1005" s="24"/>
      <c r="Y1005" s="24"/>
      <c r="Z1005" s="103"/>
      <c r="AA1005" s="103"/>
      <c r="AB1005" s="103"/>
      <c r="AC1005" s="103"/>
      <c r="AD1005" s="103"/>
      <c r="AE1005" s="24"/>
      <c r="AF1005" s="89"/>
      <c r="AG1005" s="89"/>
      <c r="AH1005" s="89"/>
      <c r="AI1005" s="89"/>
      <c r="AJ1005" s="89"/>
      <c r="AK1005" s="89"/>
      <c r="AL1005" s="89"/>
      <c r="AM1005" s="89"/>
      <c r="AX1005" s="89"/>
      <c r="AY1005" s="89"/>
      <c r="AZ1005" s="89"/>
      <c r="BA1005" s="89"/>
      <c r="BB1005" s="89"/>
      <c r="BC1005" s="89"/>
      <c r="BD1005" s="89"/>
      <c r="BE1005" s="89"/>
      <c r="BF1005" s="89"/>
      <c r="BG1005" s="89"/>
      <c r="BH1005" s="89"/>
      <c r="BI1005" s="89"/>
      <c r="BJ1005" s="89"/>
      <c r="BK1005" s="89"/>
      <c r="BL1005" s="89"/>
      <c r="BM1005" s="89"/>
    </row>
    <row r="1006" spans="1:65" x14ac:dyDescent="0.25">
      <c r="A1006" s="86"/>
      <c r="B1006" s="86"/>
      <c r="I1006" s="89"/>
      <c r="J1006" s="89"/>
      <c r="K1006" s="89"/>
      <c r="L1006" s="89"/>
      <c r="M1006" s="89"/>
      <c r="N1006" s="89"/>
      <c r="O1006" s="89"/>
      <c r="P1006" s="89"/>
      <c r="Q1006" s="89"/>
      <c r="R1006" s="24"/>
      <c r="S1006" s="24"/>
      <c r="T1006" s="24"/>
      <c r="U1006" s="24"/>
      <c r="V1006" s="24"/>
      <c r="W1006" s="24"/>
      <c r="X1006" s="24"/>
      <c r="Y1006" s="24"/>
      <c r="Z1006" s="103"/>
      <c r="AA1006" s="103"/>
      <c r="AB1006" s="103"/>
      <c r="AC1006" s="103"/>
      <c r="AD1006" s="103"/>
      <c r="AE1006" s="24"/>
      <c r="AF1006" s="89"/>
      <c r="AG1006" s="89"/>
      <c r="AH1006" s="89"/>
      <c r="AI1006" s="89"/>
      <c r="AJ1006" s="89"/>
      <c r="AK1006" s="89"/>
      <c r="AL1006" s="89"/>
      <c r="AM1006" s="89"/>
      <c r="AX1006" s="89"/>
      <c r="AY1006" s="89"/>
      <c r="AZ1006" s="89"/>
      <c r="BA1006" s="89"/>
      <c r="BB1006" s="89"/>
      <c r="BC1006" s="89"/>
      <c r="BD1006" s="89"/>
      <c r="BE1006" s="89"/>
      <c r="BF1006" s="89"/>
      <c r="BG1006" s="89"/>
      <c r="BH1006" s="89"/>
      <c r="BI1006" s="89"/>
      <c r="BJ1006" s="89"/>
      <c r="BK1006" s="89"/>
      <c r="BL1006" s="89"/>
      <c r="BM1006" s="89"/>
    </row>
    <row r="1007" spans="1:65" x14ac:dyDescent="0.25">
      <c r="A1007" s="86"/>
      <c r="B1007" s="86"/>
      <c r="I1007" s="89"/>
      <c r="J1007" s="89"/>
      <c r="K1007" s="89"/>
      <c r="L1007" s="89"/>
      <c r="M1007" s="89"/>
      <c r="N1007" s="89"/>
      <c r="O1007" s="89"/>
      <c r="P1007" s="89"/>
      <c r="Q1007" s="89"/>
      <c r="R1007" s="24"/>
      <c r="S1007" s="24"/>
      <c r="T1007" s="24"/>
      <c r="U1007" s="24"/>
      <c r="V1007" s="24"/>
      <c r="W1007" s="24"/>
      <c r="X1007" s="24"/>
      <c r="Y1007" s="24"/>
      <c r="Z1007" s="103"/>
      <c r="AA1007" s="103"/>
      <c r="AB1007" s="103"/>
      <c r="AC1007" s="103"/>
      <c r="AD1007" s="103"/>
      <c r="AE1007" s="24"/>
      <c r="AF1007" s="89"/>
      <c r="AG1007" s="89"/>
      <c r="AH1007" s="89"/>
      <c r="AI1007" s="89"/>
      <c r="AJ1007" s="89"/>
      <c r="AK1007" s="89"/>
      <c r="AL1007" s="89"/>
      <c r="AM1007" s="89"/>
      <c r="AX1007" s="89"/>
      <c r="AY1007" s="89"/>
      <c r="AZ1007" s="89"/>
      <c r="BA1007" s="89"/>
      <c r="BB1007" s="89"/>
      <c r="BC1007" s="89"/>
      <c r="BD1007" s="89"/>
      <c r="BE1007" s="89"/>
      <c r="BF1007" s="89"/>
      <c r="BG1007" s="89"/>
      <c r="BH1007" s="89"/>
      <c r="BI1007" s="89"/>
      <c r="BJ1007" s="89"/>
      <c r="BK1007" s="89"/>
      <c r="BL1007" s="89"/>
      <c r="BM1007" s="89"/>
    </row>
    <row r="1008" spans="1:65" x14ac:dyDescent="0.25">
      <c r="A1008" s="86"/>
      <c r="B1008" s="86"/>
      <c r="I1008" s="89"/>
      <c r="J1008" s="89"/>
      <c r="K1008" s="89"/>
      <c r="L1008" s="89"/>
      <c r="M1008" s="89"/>
      <c r="N1008" s="89"/>
      <c r="O1008" s="89"/>
      <c r="P1008" s="89"/>
      <c r="Q1008" s="89"/>
      <c r="R1008" s="24"/>
      <c r="S1008" s="24"/>
      <c r="T1008" s="24"/>
      <c r="U1008" s="24"/>
      <c r="V1008" s="24"/>
      <c r="W1008" s="24"/>
      <c r="X1008" s="24"/>
      <c r="Y1008" s="24"/>
      <c r="Z1008" s="103"/>
      <c r="AA1008" s="103"/>
      <c r="AB1008" s="103"/>
      <c r="AC1008" s="103"/>
      <c r="AD1008" s="103"/>
      <c r="AE1008" s="24"/>
      <c r="AF1008" s="89"/>
      <c r="AG1008" s="89"/>
      <c r="AH1008" s="89"/>
      <c r="AI1008" s="89"/>
      <c r="AJ1008" s="89"/>
      <c r="AK1008" s="89"/>
      <c r="AL1008" s="89"/>
      <c r="AM1008" s="89"/>
      <c r="AX1008" s="89"/>
      <c r="AY1008" s="89"/>
      <c r="AZ1008" s="89"/>
      <c r="BA1008" s="89"/>
      <c r="BB1008" s="89"/>
      <c r="BC1008" s="89"/>
      <c r="BD1008" s="89"/>
      <c r="BE1008" s="89"/>
      <c r="BF1008" s="89"/>
      <c r="BG1008" s="89"/>
      <c r="BH1008" s="89"/>
      <c r="BI1008" s="89"/>
      <c r="BJ1008" s="89"/>
      <c r="BK1008" s="89"/>
      <c r="BL1008" s="89"/>
      <c r="BM1008" s="89"/>
    </row>
    <row r="1009" spans="1:65" x14ac:dyDescent="0.25">
      <c r="A1009" s="86"/>
      <c r="B1009" s="86"/>
      <c r="I1009" s="89"/>
      <c r="J1009" s="89"/>
      <c r="K1009" s="89"/>
      <c r="L1009" s="89"/>
      <c r="M1009" s="89"/>
      <c r="N1009" s="89"/>
      <c r="O1009" s="89"/>
      <c r="P1009" s="89"/>
      <c r="Q1009" s="89"/>
      <c r="R1009" s="24"/>
      <c r="S1009" s="24"/>
      <c r="T1009" s="24"/>
      <c r="U1009" s="24"/>
      <c r="V1009" s="24"/>
      <c r="W1009" s="24"/>
      <c r="X1009" s="24"/>
      <c r="Y1009" s="24"/>
      <c r="Z1009" s="103"/>
      <c r="AA1009" s="103"/>
      <c r="AB1009" s="103"/>
      <c r="AC1009" s="103"/>
      <c r="AD1009" s="103"/>
      <c r="AE1009" s="24"/>
      <c r="AF1009" s="89"/>
      <c r="AG1009" s="89"/>
      <c r="AH1009" s="89"/>
      <c r="AI1009" s="89"/>
      <c r="AJ1009" s="89"/>
      <c r="AK1009" s="89"/>
      <c r="AL1009" s="89"/>
      <c r="AM1009" s="89"/>
      <c r="AX1009" s="89"/>
      <c r="AY1009" s="89"/>
      <c r="AZ1009" s="89"/>
      <c r="BA1009" s="89"/>
      <c r="BB1009" s="89"/>
      <c r="BC1009" s="89"/>
      <c r="BD1009" s="89"/>
      <c r="BE1009" s="89"/>
      <c r="BF1009" s="89"/>
      <c r="BG1009" s="89"/>
      <c r="BH1009" s="89"/>
      <c r="BI1009" s="89"/>
      <c r="BJ1009" s="89"/>
      <c r="BK1009" s="89"/>
      <c r="BL1009" s="89"/>
      <c r="BM1009" s="89"/>
    </row>
    <row r="1010" spans="1:65" x14ac:dyDescent="0.25">
      <c r="A1010" s="86"/>
      <c r="B1010" s="86"/>
      <c r="I1010" s="89"/>
      <c r="J1010" s="89"/>
      <c r="K1010" s="89"/>
      <c r="L1010" s="89"/>
      <c r="M1010" s="89"/>
      <c r="N1010" s="89"/>
      <c r="O1010" s="89"/>
      <c r="P1010" s="89"/>
      <c r="Q1010" s="89"/>
      <c r="R1010" s="24"/>
      <c r="S1010" s="24"/>
      <c r="T1010" s="24"/>
      <c r="U1010" s="24"/>
      <c r="V1010" s="24"/>
      <c r="W1010" s="24"/>
      <c r="X1010" s="24"/>
      <c r="Y1010" s="24"/>
      <c r="Z1010" s="103"/>
      <c r="AA1010" s="103"/>
      <c r="AB1010" s="103"/>
      <c r="AC1010" s="103"/>
      <c r="AD1010" s="103"/>
      <c r="AE1010" s="24"/>
      <c r="AF1010" s="89"/>
      <c r="AG1010" s="89"/>
      <c r="AH1010" s="89"/>
      <c r="AI1010" s="89"/>
      <c r="AJ1010" s="89"/>
      <c r="AK1010" s="89"/>
      <c r="AL1010" s="89"/>
      <c r="AM1010" s="89"/>
      <c r="AX1010" s="89"/>
      <c r="AY1010" s="89"/>
      <c r="AZ1010" s="89"/>
      <c r="BA1010" s="89"/>
      <c r="BB1010" s="89"/>
      <c r="BC1010" s="89"/>
      <c r="BD1010" s="89"/>
      <c r="BE1010" s="89"/>
      <c r="BF1010" s="89"/>
      <c r="BG1010" s="89"/>
      <c r="BH1010" s="89"/>
      <c r="BI1010" s="89"/>
      <c r="BJ1010" s="89"/>
      <c r="BK1010" s="89"/>
      <c r="BL1010" s="89"/>
      <c r="BM1010" s="89"/>
    </row>
    <row r="1011" spans="1:65" x14ac:dyDescent="0.25">
      <c r="A1011" s="86"/>
      <c r="B1011" s="86"/>
      <c r="I1011" s="89"/>
      <c r="J1011" s="89"/>
      <c r="K1011" s="89"/>
      <c r="L1011" s="89"/>
      <c r="M1011" s="89"/>
      <c r="N1011" s="89"/>
      <c r="O1011" s="89"/>
      <c r="P1011" s="89"/>
      <c r="Q1011" s="89"/>
      <c r="R1011" s="24"/>
      <c r="S1011" s="24"/>
      <c r="T1011" s="24"/>
      <c r="U1011" s="24"/>
      <c r="V1011" s="24"/>
      <c r="W1011" s="24"/>
      <c r="X1011" s="24"/>
      <c r="Y1011" s="24"/>
      <c r="Z1011" s="103"/>
      <c r="AA1011" s="103"/>
      <c r="AB1011" s="103"/>
      <c r="AC1011" s="103"/>
      <c r="AD1011" s="103"/>
      <c r="AE1011" s="24"/>
      <c r="AF1011" s="89"/>
      <c r="AG1011" s="89"/>
      <c r="AH1011" s="89"/>
      <c r="AI1011" s="89"/>
      <c r="AJ1011" s="89"/>
      <c r="AK1011" s="89"/>
      <c r="AL1011" s="89"/>
      <c r="AM1011" s="89"/>
      <c r="AX1011" s="89"/>
      <c r="AY1011" s="89"/>
      <c r="AZ1011" s="89"/>
      <c r="BA1011" s="89"/>
      <c r="BB1011" s="89"/>
      <c r="BC1011" s="89"/>
      <c r="BD1011" s="89"/>
      <c r="BE1011" s="89"/>
      <c r="BF1011" s="89"/>
      <c r="BG1011" s="89"/>
      <c r="BH1011" s="89"/>
      <c r="BI1011" s="89"/>
      <c r="BJ1011" s="89"/>
      <c r="BK1011" s="89"/>
      <c r="BL1011" s="89"/>
      <c r="BM1011" s="89"/>
    </row>
    <row r="1012" spans="1:65" x14ac:dyDescent="0.25">
      <c r="A1012" s="86"/>
      <c r="B1012" s="86"/>
      <c r="I1012" s="89"/>
      <c r="J1012" s="89"/>
      <c r="K1012" s="89"/>
      <c r="L1012" s="89"/>
      <c r="M1012" s="89"/>
      <c r="N1012" s="89"/>
      <c r="O1012" s="89"/>
      <c r="P1012" s="89"/>
      <c r="Q1012" s="89"/>
      <c r="R1012" s="24"/>
      <c r="S1012" s="24"/>
      <c r="T1012" s="24"/>
      <c r="U1012" s="24"/>
      <c r="V1012" s="24"/>
      <c r="W1012" s="24"/>
      <c r="X1012" s="24"/>
      <c r="Y1012" s="24"/>
      <c r="Z1012" s="103"/>
      <c r="AA1012" s="103"/>
      <c r="AB1012" s="103"/>
      <c r="AC1012" s="103"/>
      <c r="AD1012" s="103"/>
      <c r="AE1012" s="24"/>
      <c r="AF1012" s="89"/>
      <c r="AG1012" s="89"/>
      <c r="AH1012" s="89"/>
      <c r="AI1012" s="89"/>
      <c r="AJ1012" s="89"/>
      <c r="AK1012" s="89"/>
      <c r="AL1012" s="89"/>
      <c r="AM1012" s="89"/>
      <c r="AX1012" s="89"/>
      <c r="AY1012" s="89"/>
      <c r="AZ1012" s="89"/>
      <c r="BA1012" s="89"/>
      <c r="BB1012" s="89"/>
      <c r="BC1012" s="89"/>
      <c r="BD1012" s="89"/>
      <c r="BE1012" s="89"/>
      <c r="BF1012" s="89"/>
      <c r="BG1012" s="89"/>
      <c r="BH1012" s="89"/>
      <c r="BI1012" s="89"/>
      <c r="BJ1012" s="89"/>
      <c r="BK1012" s="89"/>
      <c r="BL1012" s="89"/>
      <c r="BM1012" s="89"/>
    </row>
    <row r="1013" spans="1:65" x14ac:dyDescent="0.25">
      <c r="A1013" s="86"/>
      <c r="B1013" s="86"/>
      <c r="I1013" s="89"/>
      <c r="J1013" s="89"/>
      <c r="K1013" s="89"/>
      <c r="L1013" s="89"/>
      <c r="M1013" s="89"/>
      <c r="N1013" s="89"/>
      <c r="O1013" s="89"/>
      <c r="P1013" s="89"/>
      <c r="Q1013" s="89"/>
      <c r="R1013" s="24"/>
      <c r="S1013" s="24"/>
      <c r="T1013" s="24"/>
      <c r="U1013" s="24"/>
      <c r="V1013" s="24"/>
      <c r="W1013" s="24"/>
      <c r="X1013" s="24"/>
      <c r="Y1013" s="24"/>
      <c r="Z1013" s="103"/>
      <c r="AA1013" s="103"/>
      <c r="AB1013" s="103"/>
      <c r="AC1013" s="103"/>
      <c r="AD1013" s="103"/>
      <c r="AE1013" s="24"/>
      <c r="AF1013" s="89"/>
      <c r="AG1013" s="89"/>
      <c r="AH1013" s="89"/>
      <c r="AI1013" s="89"/>
      <c r="AJ1013" s="89"/>
      <c r="AK1013" s="89"/>
      <c r="AL1013" s="89"/>
      <c r="AM1013" s="89"/>
      <c r="AX1013" s="89"/>
      <c r="AY1013" s="89"/>
      <c r="AZ1013" s="89"/>
      <c r="BA1013" s="89"/>
      <c r="BB1013" s="89"/>
      <c r="BC1013" s="89"/>
      <c r="BD1013" s="89"/>
      <c r="BE1013" s="89"/>
      <c r="BF1013" s="89"/>
      <c r="BG1013" s="89"/>
      <c r="BH1013" s="89"/>
      <c r="BI1013" s="89"/>
      <c r="BJ1013" s="89"/>
      <c r="BK1013" s="89"/>
      <c r="BL1013" s="89"/>
      <c r="BM1013" s="89"/>
    </row>
    <row r="1014" spans="1:65" x14ac:dyDescent="0.25">
      <c r="A1014" s="86"/>
      <c r="B1014" s="86"/>
      <c r="I1014" s="89"/>
      <c r="J1014" s="89"/>
      <c r="K1014" s="89"/>
      <c r="L1014" s="89"/>
      <c r="M1014" s="89"/>
      <c r="N1014" s="89"/>
      <c r="O1014" s="89"/>
      <c r="P1014" s="89"/>
      <c r="Q1014" s="89"/>
      <c r="R1014" s="24"/>
      <c r="S1014" s="24"/>
      <c r="T1014" s="24"/>
      <c r="U1014" s="24"/>
      <c r="V1014" s="24"/>
      <c r="W1014" s="24"/>
      <c r="X1014" s="24"/>
      <c r="Y1014" s="24"/>
      <c r="Z1014" s="103"/>
      <c r="AA1014" s="103"/>
      <c r="AB1014" s="103"/>
      <c r="AC1014" s="103"/>
      <c r="AD1014" s="103"/>
      <c r="AE1014" s="24"/>
      <c r="AF1014" s="89"/>
      <c r="AG1014" s="89"/>
      <c r="AH1014" s="89"/>
      <c r="AI1014" s="89"/>
      <c r="AJ1014" s="89"/>
      <c r="AK1014" s="89"/>
      <c r="AL1014" s="89"/>
      <c r="AM1014" s="89"/>
      <c r="AX1014" s="89"/>
      <c r="AY1014" s="89"/>
      <c r="AZ1014" s="89"/>
      <c r="BA1014" s="89"/>
      <c r="BB1014" s="89"/>
      <c r="BC1014" s="89"/>
      <c r="BD1014" s="89"/>
      <c r="BE1014" s="89"/>
      <c r="BF1014" s="89"/>
      <c r="BG1014" s="89"/>
      <c r="BH1014" s="89"/>
      <c r="BI1014" s="89"/>
      <c r="BJ1014" s="89"/>
      <c r="BK1014" s="89"/>
      <c r="BL1014" s="89"/>
      <c r="BM1014" s="89"/>
    </row>
    <row r="1015" spans="1:65" x14ac:dyDescent="0.25">
      <c r="A1015" s="86"/>
      <c r="B1015" s="86"/>
      <c r="I1015" s="89"/>
      <c r="J1015" s="89"/>
      <c r="K1015" s="89"/>
      <c r="L1015" s="89"/>
      <c r="M1015" s="89"/>
      <c r="N1015" s="89"/>
      <c r="O1015" s="89"/>
      <c r="P1015" s="89"/>
      <c r="Q1015" s="89"/>
      <c r="R1015" s="24"/>
      <c r="S1015" s="24"/>
      <c r="T1015" s="24"/>
      <c r="U1015" s="24"/>
      <c r="V1015" s="24"/>
      <c r="W1015" s="24"/>
      <c r="X1015" s="24"/>
      <c r="Y1015" s="24"/>
      <c r="Z1015" s="103"/>
      <c r="AA1015" s="103"/>
      <c r="AB1015" s="103"/>
      <c r="AC1015" s="103"/>
      <c r="AD1015" s="103"/>
      <c r="AE1015" s="24"/>
      <c r="AF1015" s="89"/>
      <c r="AG1015" s="89"/>
      <c r="AH1015" s="89"/>
      <c r="AI1015" s="89"/>
      <c r="AJ1015" s="89"/>
      <c r="AK1015" s="89"/>
      <c r="AL1015" s="89"/>
      <c r="AM1015" s="89"/>
      <c r="AX1015" s="89"/>
      <c r="AY1015" s="89"/>
      <c r="AZ1015" s="89"/>
      <c r="BA1015" s="89"/>
      <c r="BB1015" s="89"/>
      <c r="BC1015" s="89"/>
      <c r="BD1015" s="89"/>
      <c r="BE1015" s="89"/>
      <c r="BF1015" s="89"/>
      <c r="BG1015" s="89"/>
      <c r="BH1015" s="89"/>
      <c r="BI1015" s="89"/>
      <c r="BJ1015" s="89"/>
      <c r="BK1015" s="89"/>
      <c r="BL1015" s="89"/>
      <c r="BM1015" s="89"/>
    </row>
    <row r="1016" spans="1:65" x14ac:dyDescent="0.25">
      <c r="A1016" s="86"/>
      <c r="B1016" s="86"/>
      <c r="I1016" s="89"/>
      <c r="J1016" s="89"/>
      <c r="K1016" s="89"/>
      <c r="L1016" s="89"/>
      <c r="M1016" s="89"/>
      <c r="N1016" s="89"/>
      <c r="O1016" s="89"/>
      <c r="P1016" s="89"/>
      <c r="Q1016" s="89"/>
      <c r="R1016" s="24"/>
      <c r="S1016" s="24"/>
      <c r="T1016" s="24"/>
      <c r="U1016" s="24"/>
      <c r="V1016" s="24"/>
      <c r="W1016" s="24"/>
      <c r="X1016" s="24"/>
      <c r="Y1016" s="24"/>
      <c r="Z1016" s="103"/>
      <c r="AA1016" s="103"/>
      <c r="AB1016" s="103"/>
      <c r="AC1016" s="103"/>
      <c r="AD1016" s="103"/>
      <c r="AE1016" s="24"/>
      <c r="AF1016" s="89"/>
      <c r="AG1016" s="89"/>
      <c r="AH1016" s="89"/>
      <c r="AI1016" s="89"/>
      <c r="AJ1016" s="89"/>
      <c r="AK1016" s="89"/>
      <c r="AL1016" s="89"/>
      <c r="AM1016" s="89"/>
      <c r="AX1016" s="89"/>
      <c r="AY1016" s="89"/>
      <c r="AZ1016" s="89"/>
      <c r="BA1016" s="89"/>
      <c r="BB1016" s="89"/>
      <c r="BC1016" s="89"/>
      <c r="BD1016" s="89"/>
      <c r="BE1016" s="89"/>
      <c r="BF1016" s="89"/>
      <c r="BG1016" s="89"/>
      <c r="BH1016" s="89"/>
      <c r="BI1016" s="89"/>
      <c r="BJ1016" s="89"/>
      <c r="BK1016" s="89"/>
      <c r="BL1016" s="89"/>
      <c r="BM1016" s="89"/>
    </row>
    <row r="1017" spans="1:65" x14ac:dyDescent="0.25">
      <c r="A1017" s="86"/>
      <c r="B1017" s="86"/>
      <c r="I1017" s="89"/>
      <c r="J1017" s="89"/>
      <c r="K1017" s="89"/>
      <c r="L1017" s="89"/>
      <c r="M1017" s="89"/>
      <c r="N1017" s="89"/>
      <c r="O1017" s="89"/>
      <c r="P1017" s="89"/>
      <c r="Q1017" s="89"/>
      <c r="R1017" s="24"/>
      <c r="S1017" s="24"/>
      <c r="T1017" s="24"/>
      <c r="U1017" s="24"/>
      <c r="V1017" s="24"/>
      <c r="W1017" s="24"/>
      <c r="X1017" s="24"/>
      <c r="Y1017" s="24"/>
      <c r="Z1017" s="103"/>
      <c r="AA1017" s="103"/>
      <c r="AB1017" s="103"/>
      <c r="AC1017" s="103"/>
      <c r="AD1017" s="103"/>
      <c r="AE1017" s="24"/>
      <c r="AF1017" s="89"/>
      <c r="AG1017" s="89"/>
      <c r="AH1017" s="89"/>
      <c r="AI1017" s="89"/>
      <c r="AJ1017" s="89"/>
      <c r="AK1017" s="89"/>
      <c r="AL1017" s="89"/>
      <c r="AM1017" s="89"/>
      <c r="AX1017" s="89"/>
      <c r="AY1017" s="89"/>
      <c r="AZ1017" s="89"/>
      <c r="BA1017" s="89"/>
      <c r="BB1017" s="89"/>
      <c r="BC1017" s="89"/>
      <c r="BD1017" s="89"/>
      <c r="BE1017" s="89"/>
      <c r="BF1017" s="89"/>
      <c r="BG1017" s="89"/>
      <c r="BH1017" s="89"/>
      <c r="BI1017" s="89"/>
      <c r="BJ1017" s="89"/>
      <c r="BK1017" s="89"/>
      <c r="BL1017" s="89"/>
      <c r="BM1017" s="89"/>
    </row>
    <row r="1018" spans="1:65" x14ac:dyDescent="0.25">
      <c r="A1018" s="86"/>
      <c r="B1018" s="86"/>
      <c r="I1018" s="89"/>
      <c r="J1018" s="89"/>
      <c r="K1018" s="89"/>
      <c r="L1018" s="89"/>
      <c r="M1018" s="89"/>
      <c r="N1018" s="89"/>
      <c r="O1018" s="89"/>
      <c r="P1018" s="89"/>
      <c r="Q1018" s="89"/>
      <c r="R1018" s="24"/>
      <c r="S1018" s="24"/>
      <c r="T1018" s="24"/>
      <c r="U1018" s="24"/>
      <c r="V1018" s="24"/>
      <c r="W1018" s="24"/>
      <c r="X1018" s="24"/>
      <c r="Y1018" s="24"/>
      <c r="Z1018" s="103"/>
      <c r="AA1018" s="103"/>
      <c r="AB1018" s="103"/>
      <c r="AC1018" s="103"/>
      <c r="AD1018" s="103"/>
      <c r="AE1018" s="24"/>
      <c r="AF1018" s="89"/>
      <c r="AG1018" s="89"/>
      <c r="AH1018" s="89"/>
      <c r="AI1018" s="89"/>
      <c r="AJ1018" s="89"/>
      <c r="AK1018" s="89"/>
      <c r="AL1018" s="89"/>
      <c r="AM1018" s="89"/>
      <c r="AX1018" s="89"/>
      <c r="AY1018" s="89"/>
      <c r="AZ1018" s="89"/>
      <c r="BA1018" s="89"/>
      <c r="BB1018" s="89"/>
      <c r="BC1018" s="89"/>
      <c r="BD1018" s="89"/>
      <c r="BE1018" s="89"/>
      <c r="BF1018" s="89"/>
      <c r="BG1018" s="89"/>
      <c r="BH1018" s="89"/>
      <c r="BI1018" s="89"/>
      <c r="BJ1018" s="89"/>
      <c r="BK1018" s="89"/>
      <c r="BL1018" s="89"/>
      <c r="BM1018" s="89"/>
    </row>
    <row r="1019" spans="1:65" x14ac:dyDescent="0.25">
      <c r="A1019" s="86"/>
      <c r="B1019" s="86"/>
      <c r="I1019" s="89"/>
      <c r="J1019" s="89"/>
      <c r="K1019" s="89"/>
      <c r="L1019" s="89"/>
      <c r="M1019" s="89"/>
      <c r="N1019" s="89"/>
      <c r="O1019" s="89"/>
      <c r="P1019" s="89"/>
      <c r="Q1019" s="89"/>
      <c r="R1019" s="24"/>
      <c r="S1019" s="24"/>
      <c r="T1019" s="24"/>
      <c r="U1019" s="24"/>
      <c r="V1019" s="24"/>
      <c r="W1019" s="24"/>
      <c r="X1019" s="24"/>
      <c r="Y1019" s="24"/>
      <c r="Z1019" s="103"/>
      <c r="AA1019" s="103"/>
      <c r="AB1019" s="103"/>
      <c r="AC1019" s="103"/>
      <c r="AD1019" s="103"/>
      <c r="AE1019" s="24"/>
      <c r="AF1019" s="89"/>
      <c r="AG1019" s="89"/>
      <c r="AH1019" s="89"/>
      <c r="AI1019" s="89"/>
      <c r="AJ1019" s="89"/>
      <c r="AK1019" s="89"/>
      <c r="AL1019" s="89"/>
      <c r="AM1019" s="89"/>
      <c r="AX1019" s="89"/>
      <c r="AY1019" s="89"/>
      <c r="AZ1019" s="89"/>
      <c r="BA1019" s="89"/>
      <c r="BB1019" s="89"/>
      <c r="BC1019" s="89"/>
      <c r="BD1019" s="89"/>
      <c r="BE1019" s="89"/>
      <c r="BF1019" s="89"/>
      <c r="BG1019" s="89"/>
      <c r="BH1019" s="89"/>
      <c r="BI1019" s="89"/>
      <c r="BJ1019" s="89"/>
      <c r="BK1019" s="89"/>
      <c r="BL1019" s="89"/>
      <c r="BM1019" s="89"/>
    </row>
    <row r="1020" spans="1:65" x14ac:dyDescent="0.25">
      <c r="A1020" s="86"/>
      <c r="B1020" s="86"/>
      <c r="I1020" s="89"/>
      <c r="J1020" s="89"/>
      <c r="K1020" s="89"/>
      <c r="L1020" s="89"/>
      <c r="M1020" s="89"/>
      <c r="N1020" s="89"/>
      <c r="O1020" s="89"/>
      <c r="P1020" s="89"/>
      <c r="Q1020" s="89"/>
      <c r="R1020" s="24"/>
      <c r="S1020" s="24"/>
      <c r="T1020" s="24"/>
      <c r="U1020" s="24"/>
      <c r="V1020" s="24"/>
      <c r="W1020" s="24"/>
      <c r="X1020" s="24"/>
      <c r="Y1020" s="24"/>
      <c r="Z1020" s="103"/>
      <c r="AA1020" s="103"/>
      <c r="AB1020" s="103"/>
      <c r="AC1020" s="103"/>
      <c r="AD1020" s="103"/>
      <c r="AE1020" s="24"/>
      <c r="AF1020" s="89"/>
      <c r="AG1020" s="89"/>
      <c r="AH1020" s="89"/>
      <c r="AI1020" s="89"/>
      <c r="AJ1020" s="89"/>
      <c r="AK1020" s="89"/>
      <c r="AL1020" s="89"/>
      <c r="AM1020" s="89"/>
      <c r="AX1020" s="89"/>
      <c r="AY1020" s="89"/>
      <c r="AZ1020" s="89"/>
      <c r="BA1020" s="89"/>
      <c r="BB1020" s="89"/>
      <c r="BC1020" s="89"/>
      <c r="BD1020" s="89"/>
      <c r="BE1020" s="89"/>
      <c r="BF1020" s="89"/>
      <c r="BG1020" s="89"/>
      <c r="BH1020" s="89"/>
      <c r="BI1020" s="89"/>
      <c r="BJ1020" s="89"/>
      <c r="BK1020" s="89"/>
      <c r="BL1020" s="89"/>
      <c r="BM1020" s="89"/>
    </row>
    <row r="1021" spans="1:65" x14ac:dyDescent="0.25">
      <c r="A1021" s="86"/>
      <c r="B1021" s="86"/>
      <c r="I1021" s="89"/>
      <c r="J1021" s="89"/>
      <c r="K1021" s="89"/>
      <c r="L1021" s="89"/>
      <c r="M1021" s="89"/>
      <c r="N1021" s="89"/>
      <c r="O1021" s="89"/>
      <c r="P1021" s="89"/>
      <c r="Q1021" s="89"/>
      <c r="R1021" s="24"/>
      <c r="S1021" s="24"/>
      <c r="T1021" s="24"/>
      <c r="U1021" s="24"/>
      <c r="V1021" s="24"/>
      <c r="W1021" s="24"/>
      <c r="X1021" s="24"/>
      <c r="Y1021" s="24"/>
      <c r="Z1021" s="103"/>
      <c r="AA1021" s="103"/>
      <c r="AB1021" s="103"/>
      <c r="AC1021" s="103"/>
      <c r="AD1021" s="103"/>
      <c r="AE1021" s="24"/>
      <c r="AF1021" s="89"/>
      <c r="AG1021" s="89"/>
      <c r="AH1021" s="89"/>
      <c r="AI1021" s="89"/>
      <c r="AJ1021" s="89"/>
      <c r="AK1021" s="89"/>
      <c r="AL1021" s="89"/>
      <c r="AM1021" s="89"/>
      <c r="AX1021" s="89"/>
      <c r="AY1021" s="89"/>
      <c r="AZ1021" s="89"/>
      <c r="BA1021" s="89"/>
      <c r="BB1021" s="89"/>
      <c r="BC1021" s="89"/>
      <c r="BD1021" s="89"/>
      <c r="BE1021" s="89"/>
      <c r="BF1021" s="89"/>
      <c r="BG1021" s="89"/>
      <c r="BH1021" s="89"/>
      <c r="BI1021" s="89"/>
      <c r="BJ1021" s="89"/>
      <c r="BK1021" s="89"/>
      <c r="BL1021" s="89"/>
      <c r="BM1021" s="89"/>
    </row>
    <row r="1022" spans="1:65" x14ac:dyDescent="0.25">
      <c r="A1022" s="86"/>
      <c r="B1022" s="86"/>
      <c r="I1022" s="89"/>
      <c r="J1022" s="89"/>
      <c r="K1022" s="89"/>
      <c r="L1022" s="89"/>
      <c r="M1022" s="89"/>
      <c r="N1022" s="89"/>
      <c r="O1022" s="89"/>
      <c r="P1022" s="89"/>
      <c r="Q1022" s="89"/>
      <c r="R1022" s="24"/>
      <c r="S1022" s="24"/>
      <c r="T1022" s="24"/>
      <c r="U1022" s="24"/>
      <c r="V1022" s="24"/>
      <c r="W1022" s="24"/>
      <c r="X1022" s="24"/>
      <c r="Y1022" s="24"/>
      <c r="Z1022" s="103"/>
      <c r="AA1022" s="103"/>
      <c r="AB1022" s="103"/>
      <c r="AC1022" s="103"/>
      <c r="AD1022" s="103"/>
      <c r="AE1022" s="24"/>
      <c r="AF1022" s="89"/>
      <c r="AG1022" s="89"/>
      <c r="AH1022" s="89"/>
      <c r="AI1022" s="89"/>
      <c r="AJ1022" s="89"/>
      <c r="AK1022" s="89"/>
      <c r="AL1022" s="89"/>
      <c r="AM1022" s="89"/>
      <c r="AX1022" s="89"/>
      <c r="AY1022" s="89"/>
      <c r="AZ1022" s="89"/>
      <c r="BA1022" s="89"/>
      <c r="BB1022" s="89"/>
      <c r="BC1022" s="89"/>
      <c r="BD1022" s="89"/>
      <c r="BE1022" s="89"/>
      <c r="BF1022" s="89"/>
      <c r="BG1022" s="89"/>
      <c r="BH1022" s="89"/>
      <c r="BI1022" s="89"/>
      <c r="BJ1022" s="89"/>
      <c r="BK1022" s="89"/>
      <c r="BL1022" s="89"/>
      <c r="BM1022" s="89"/>
    </row>
    <row r="1023" spans="1:65" x14ac:dyDescent="0.25">
      <c r="A1023" s="86"/>
      <c r="B1023" s="86"/>
      <c r="I1023" s="89"/>
      <c r="J1023" s="89"/>
      <c r="K1023" s="89"/>
      <c r="L1023" s="89"/>
      <c r="M1023" s="89"/>
      <c r="N1023" s="89"/>
      <c r="O1023" s="89"/>
      <c r="P1023" s="89"/>
      <c r="Q1023" s="89"/>
      <c r="R1023" s="24"/>
      <c r="S1023" s="24"/>
      <c r="T1023" s="24"/>
      <c r="U1023" s="24"/>
      <c r="V1023" s="24"/>
      <c r="W1023" s="24"/>
      <c r="X1023" s="24"/>
      <c r="Y1023" s="24"/>
      <c r="Z1023" s="103"/>
      <c r="AA1023" s="103"/>
      <c r="AB1023" s="103"/>
      <c r="AC1023" s="103"/>
      <c r="AD1023" s="103"/>
      <c r="AE1023" s="24"/>
      <c r="AF1023" s="89"/>
      <c r="AG1023" s="89"/>
      <c r="AH1023" s="89"/>
      <c r="AI1023" s="89"/>
      <c r="AJ1023" s="89"/>
      <c r="AK1023" s="89"/>
      <c r="AL1023" s="89"/>
      <c r="AM1023" s="89"/>
      <c r="AX1023" s="89"/>
      <c r="AY1023" s="89"/>
      <c r="AZ1023" s="89"/>
      <c r="BA1023" s="89"/>
      <c r="BB1023" s="89"/>
      <c r="BC1023" s="89"/>
      <c r="BD1023" s="89"/>
      <c r="BE1023" s="89"/>
      <c r="BF1023" s="89"/>
      <c r="BG1023" s="89"/>
      <c r="BH1023" s="89"/>
      <c r="BI1023" s="89"/>
      <c r="BJ1023" s="89"/>
      <c r="BK1023" s="89"/>
      <c r="BL1023" s="89"/>
      <c r="BM1023" s="89"/>
    </row>
    <row r="1024" spans="1:65" x14ac:dyDescent="0.25">
      <c r="A1024" s="86"/>
      <c r="B1024" s="86"/>
      <c r="I1024" s="89"/>
      <c r="J1024" s="89"/>
      <c r="K1024" s="89"/>
      <c r="L1024" s="89"/>
      <c r="M1024" s="89"/>
      <c r="N1024" s="89"/>
      <c r="O1024" s="89"/>
      <c r="P1024" s="89"/>
      <c r="Q1024" s="89"/>
      <c r="R1024" s="24"/>
      <c r="S1024" s="24"/>
      <c r="T1024" s="24"/>
      <c r="U1024" s="24"/>
      <c r="V1024" s="24"/>
      <c r="W1024" s="24"/>
      <c r="X1024" s="24"/>
      <c r="Y1024" s="24"/>
      <c r="Z1024" s="103"/>
      <c r="AA1024" s="103"/>
      <c r="AB1024" s="103"/>
      <c r="AC1024" s="103"/>
      <c r="AD1024" s="103"/>
      <c r="AE1024" s="24"/>
      <c r="AF1024" s="89"/>
      <c r="AG1024" s="89"/>
      <c r="AH1024" s="89"/>
      <c r="AI1024" s="89"/>
      <c r="AJ1024" s="89"/>
      <c r="AK1024" s="89"/>
      <c r="AL1024" s="89"/>
      <c r="AM1024" s="89"/>
      <c r="AX1024" s="89"/>
      <c r="AY1024" s="89"/>
      <c r="AZ1024" s="89"/>
      <c r="BA1024" s="89"/>
      <c r="BB1024" s="89"/>
      <c r="BC1024" s="89"/>
      <c r="BD1024" s="89"/>
      <c r="BE1024" s="89"/>
      <c r="BF1024" s="89"/>
      <c r="BG1024" s="89"/>
      <c r="BH1024" s="89"/>
      <c r="BI1024" s="89"/>
      <c r="BJ1024" s="89"/>
      <c r="BK1024" s="89"/>
      <c r="BL1024" s="89"/>
      <c r="BM1024" s="89"/>
    </row>
    <row r="1025" spans="1:65" x14ac:dyDescent="0.25">
      <c r="A1025" s="86"/>
      <c r="B1025" s="86"/>
      <c r="I1025" s="89"/>
      <c r="J1025" s="89"/>
      <c r="K1025" s="89"/>
      <c r="L1025" s="89"/>
      <c r="M1025" s="89"/>
      <c r="N1025" s="89"/>
      <c r="O1025" s="89"/>
      <c r="P1025" s="89"/>
      <c r="Q1025" s="89"/>
      <c r="R1025" s="24"/>
      <c r="S1025" s="24"/>
      <c r="T1025" s="24"/>
      <c r="U1025" s="24"/>
      <c r="V1025" s="24"/>
      <c r="W1025" s="24"/>
      <c r="X1025" s="24"/>
      <c r="Y1025" s="24"/>
      <c r="Z1025" s="103"/>
      <c r="AA1025" s="103"/>
      <c r="AB1025" s="103"/>
      <c r="AC1025" s="103"/>
      <c r="AD1025" s="103"/>
      <c r="AE1025" s="24"/>
      <c r="AF1025" s="89"/>
      <c r="AG1025" s="89"/>
      <c r="AH1025" s="89"/>
      <c r="AI1025" s="89"/>
      <c r="AJ1025" s="89"/>
      <c r="AK1025" s="89"/>
      <c r="AL1025" s="89"/>
      <c r="AM1025" s="89"/>
      <c r="AX1025" s="89"/>
      <c r="AY1025" s="89"/>
      <c r="AZ1025" s="89"/>
      <c r="BA1025" s="89"/>
      <c r="BB1025" s="89"/>
      <c r="BC1025" s="89"/>
      <c r="BD1025" s="89"/>
      <c r="BE1025" s="89"/>
      <c r="BF1025" s="89"/>
      <c r="BG1025" s="89"/>
      <c r="BH1025" s="89"/>
      <c r="BI1025" s="89"/>
      <c r="BJ1025" s="89"/>
      <c r="BK1025" s="89"/>
      <c r="BL1025" s="89"/>
      <c r="BM1025" s="89"/>
    </row>
    <row r="1026" spans="1:65" x14ac:dyDescent="0.25">
      <c r="A1026" s="86"/>
      <c r="B1026" s="86"/>
      <c r="I1026" s="89"/>
      <c r="J1026" s="89"/>
      <c r="K1026" s="89"/>
      <c r="L1026" s="89"/>
      <c r="M1026" s="89"/>
      <c r="N1026" s="89"/>
      <c r="O1026" s="89"/>
      <c r="P1026" s="89"/>
      <c r="Q1026" s="89"/>
      <c r="R1026" s="24"/>
      <c r="S1026" s="24"/>
      <c r="T1026" s="24"/>
      <c r="U1026" s="24"/>
      <c r="V1026" s="24"/>
      <c r="W1026" s="24"/>
      <c r="X1026" s="24"/>
      <c r="Y1026" s="24"/>
      <c r="Z1026" s="103"/>
      <c r="AA1026" s="103"/>
      <c r="AB1026" s="103"/>
      <c r="AC1026" s="103"/>
      <c r="AD1026" s="103"/>
      <c r="AE1026" s="24"/>
      <c r="AF1026" s="89"/>
      <c r="AG1026" s="89"/>
      <c r="AH1026" s="89"/>
      <c r="AI1026" s="89"/>
      <c r="AJ1026" s="89"/>
      <c r="AK1026" s="89"/>
      <c r="AL1026" s="89"/>
      <c r="AM1026" s="89"/>
      <c r="AX1026" s="89"/>
      <c r="AY1026" s="89"/>
      <c r="AZ1026" s="89"/>
      <c r="BA1026" s="89"/>
      <c r="BB1026" s="89"/>
      <c r="BC1026" s="89"/>
      <c r="BD1026" s="89"/>
      <c r="BE1026" s="89"/>
      <c r="BF1026" s="89"/>
      <c r="BG1026" s="89"/>
      <c r="BH1026" s="89"/>
      <c r="BI1026" s="89"/>
      <c r="BJ1026" s="89"/>
      <c r="BK1026" s="89"/>
      <c r="BL1026" s="89"/>
      <c r="BM1026" s="89"/>
    </row>
    <row r="1027" spans="1:65" x14ac:dyDescent="0.25">
      <c r="A1027" s="86"/>
      <c r="B1027" s="86"/>
      <c r="I1027" s="89"/>
      <c r="J1027" s="89"/>
      <c r="K1027" s="89"/>
      <c r="L1027" s="89"/>
      <c r="M1027" s="89"/>
      <c r="N1027" s="89"/>
      <c r="O1027" s="89"/>
      <c r="P1027" s="89"/>
      <c r="Q1027" s="89"/>
      <c r="R1027" s="24"/>
      <c r="S1027" s="24"/>
      <c r="T1027" s="24"/>
      <c r="U1027" s="24"/>
      <c r="V1027" s="24"/>
      <c r="W1027" s="24"/>
      <c r="X1027" s="24"/>
      <c r="Y1027" s="24"/>
      <c r="Z1027" s="103"/>
      <c r="AA1027" s="103"/>
      <c r="AB1027" s="103"/>
      <c r="AC1027" s="103"/>
      <c r="AD1027" s="103"/>
      <c r="AE1027" s="24"/>
      <c r="AF1027" s="89"/>
      <c r="AG1027" s="89"/>
      <c r="AH1027" s="89"/>
      <c r="AI1027" s="89"/>
      <c r="AJ1027" s="89"/>
      <c r="AK1027" s="89"/>
      <c r="AL1027" s="89"/>
      <c r="AM1027" s="89"/>
      <c r="AX1027" s="89"/>
      <c r="AY1027" s="89"/>
      <c r="AZ1027" s="89"/>
      <c r="BA1027" s="89"/>
      <c r="BB1027" s="89"/>
      <c r="BC1027" s="89"/>
      <c r="BD1027" s="89"/>
      <c r="BE1027" s="89"/>
      <c r="BF1027" s="89"/>
      <c r="BG1027" s="89"/>
      <c r="BH1027" s="89"/>
      <c r="BI1027" s="89"/>
      <c r="BJ1027" s="89"/>
      <c r="BK1027" s="89"/>
      <c r="BL1027" s="89"/>
      <c r="BM1027" s="89"/>
    </row>
    <row r="1028" spans="1:65" x14ac:dyDescent="0.25">
      <c r="A1028" s="86"/>
      <c r="B1028" s="86"/>
      <c r="I1028" s="89"/>
      <c r="J1028" s="89"/>
      <c r="K1028" s="89"/>
      <c r="L1028" s="89"/>
      <c r="M1028" s="89"/>
      <c r="N1028" s="89"/>
      <c r="O1028" s="89"/>
      <c r="P1028" s="89"/>
      <c r="Q1028" s="89"/>
      <c r="R1028" s="24"/>
      <c r="S1028" s="24"/>
      <c r="T1028" s="24"/>
      <c r="U1028" s="24"/>
      <c r="V1028" s="24"/>
      <c r="W1028" s="24"/>
      <c r="X1028" s="24"/>
      <c r="Y1028" s="24"/>
      <c r="Z1028" s="103"/>
      <c r="AA1028" s="103"/>
      <c r="AB1028" s="103"/>
      <c r="AC1028" s="103"/>
      <c r="AD1028" s="103"/>
      <c r="AE1028" s="24"/>
      <c r="AF1028" s="89"/>
      <c r="AG1028" s="89"/>
      <c r="AH1028" s="89"/>
      <c r="AI1028" s="89"/>
      <c r="AJ1028" s="89"/>
      <c r="AK1028" s="89"/>
      <c r="AL1028" s="89"/>
      <c r="AM1028" s="89"/>
      <c r="AX1028" s="89"/>
      <c r="AY1028" s="89"/>
      <c r="AZ1028" s="89"/>
      <c r="BA1028" s="89"/>
      <c r="BB1028" s="89"/>
      <c r="BC1028" s="89"/>
      <c r="BD1028" s="89"/>
      <c r="BE1028" s="89"/>
      <c r="BF1028" s="89"/>
      <c r="BG1028" s="89"/>
      <c r="BH1028" s="89"/>
      <c r="BI1028" s="89"/>
      <c r="BJ1028" s="89"/>
      <c r="BK1028" s="89"/>
      <c r="BL1028" s="89"/>
      <c r="BM1028" s="89"/>
    </row>
    <row r="1029" spans="1:65" x14ac:dyDescent="0.25">
      <c r="A1029" s="86"/>
      <c r="B1029" s="86"/>
      <c r="I1029" s="89"/>
      <c r="J1029" s="89"/>
      <c r="K1029" s="89"/>
      <c r="L1029" s="89"/>
      <c r="M1029" s="89"/>
      <c r="N1029" s="89"/>
      <c r="O1029" s="89"/>
      <c r="P1029" s="89"/>
      <c r="Q1029" s="89"/>
      <c r="R1029" s="24"/>
      <c r="S1029" s="24"/>
      <c r="T1029" s="24"/>
      <c r="U1029" s="24"/>
      <c r="V1029" s="24"/>
      <c r="W1029" s="24"/>
      <c r="X1029" s="24"/>
      <c r="Y1029" s="24"/>
      <c r="Z1029" s="103"/>
      <c r="AA1029" s="103"/>
      <c r="AB1029" s="103"/>
      <c r="AC1029" s="103"/>
      <c r="AD1029" s="103"/>
      <c r="AE1029" s="24"/>
      <c r="AF1029" s="89"/>
      <c r="AG1029" s="89"/>
      <c r="AH1029" s="89"/>
      <c r="AI1029" s="89"/>
      <c r="AJ1029" s="89"/>
      <c r="AK1029" s="89"/>
      <c r="AL1029" s="89"/>
      <c r="AM1029" s="89"/>
      <c r="AX1029" s="89"/>
      <c r="AY1029" s="89"/>
      <c r="AZ1029" s="89"/>
      <c r="BA1029" s="89"/>
      <c r="BB1029" s="89"/>
      <c r="BC1029" s="89"/>
      <c r="BD1029" s="89"/>
      <c r="BE1029" s="89"/>
      <c r="BF1029" s="89"/>
      <c r="BG1029" s="89"/>
      <c r="BH1029" s="89"/>
      <c r="BI1029" s="89"/>
      <c r="BJ1029" s="89"/>
      <c r="BK1029" s="89"/>
      <c r="BL1029" s="89"/>
      <c r="BM1029" s="89"/>
    </row>
    <row r="1030" spans="1:65" x14ac:dyDescent="0.25">
      <c r="A1030" s="86"/>
      <c r="B1030" s="86"/>
      <c r="I1030" s="89"/>
      <c r="J1030" s="89"/>
      <c r="K1030" s="89"/>
      <c r="L1030" s="89"/>
      <c r="M1030" s="89"/>
      <c r="N1030" s="89"/>
      <c r="O1030" s="89"/>
      <c r="P1030" s="89"/>
      <c r="Q1030" s="89"/>
      <c r="R1030" s="24"/>
      <c r="S1030" s="24"/>
      <c r="T1030" s="24"/>
      <c r="U1030" s="24"/>
      <c r="V1030" s="24"/>
      <c r="W1030" s="24"/>
      <c r="X1030" s="24"/>
      <c r="Y1030" s="24"/>
      <c r="Z1030" s="103"/>
      <c r="AA1030" s="103"/>
      <c r="AB1030" s="103"/>
      <c r="AC1030" s="103"/>
      <c r="AD1030" s="103"/>
      <c r="AE1030" s="24"/>
      <c r="AF1030" s="89"/>
      <c r="AG1030" s="89"/>
      <c r="AH1030" s="89"/>
      <c r="AI1030" s="89"/>
      <c r="AJ1030" s="89"/>
      <c r="AK1030" s="89"/>
      <c r="AL1030" s="89"/>
      <c r="AM1030" s="89"/>
      <c r="AX1030" s="89"/>
      <c r="AY1030" s="89"/>
      <c r="AZ1030" s="89"/>
      <c r="BA1030" s="89"/>
      <c r="BB1030" s="89"/>
      <c r="BC1030" s="89"/>
      <c r="BD1030" s="89"/>
      <c r="BE1030" s="89"/>
      <c r="BF1030" s="89"/>
      <c r="BG1030" s="89"/>
      <c r="BH1030" s="89"/>
      <c r="BI1030" s="89"/>
      <c r="BJ1030" s="89"/>
      <c r="BK1030" s="89"/>
      <c r="BL1030" s="89"/>
      <c r="BM1030" s="89"/>
    </row>
    <row r="1031" spans="1:65" x14ac:dyDescent="0.25">
      <c r="A1031" s="86"/>
      <c r="B1031" s="86"/>
      <c r="I1031" s="89"/>
      <c r="J1031" s="89"/>
      <c r="K1031" s="89"/>
      <c r="L1031" s="89"/>
      <c r="M1031" s="89"/>
      <c r="N1031" s="89"/>
      <c r="O1031" s="89"/>
      <c r="P1031" s="89"/>
      <c r="Q1031" s="89"/>
      <c r="R1031" s="24"/>
      <c r="S1031" s="24"/>
      <c r="T1031" s="24"/>
      <c r="U1031" s="24"/>
      <c r="V1031" s="24"/>
      <c r="W1031" s="24"/>
      <c r="X1031" s="24"/>
      <c r="Y1031" s="24"/>
      <c r="Z1031" s="103"/>
      <c r="AA1031" s="103"/>
      <c r="AB1031" s="103"/>
      <c r="AC1031" s="103"/>
      <c r="AD1031" s="103"/>
      <c r="AE1031" s="24"/>
      <c r="AF1031" s="89"/>
      <c r="AG1031" s="89"/>
      <c r="AH1031" s="89"/>
      <c r="AI1031" s="89"/>
      <c r="AJ1031" s="89"/>
      <c r="AK1031" s="89"/>
      <c r="AL1031" s="89"/>
      <c r="AM1031" s="89"/>
      <c r="AX1031" s="89"/>
      <c r="AY1031" s="89"/>
      <c r="AZ1031" s="89"/>
      <c r="BA1031" s="89"/>
      <c r="BB1031" s="89"/>
      <c r="BC1031" s="89"/>
      <c r="BD1031" s="89"/>
      <c r="BE1031" s="89"/>
      <c r="BF1031" s="89"/>
      <c r="BG1031" s="89"/>
      <c r="BH1031" s="89"/>
      <c r="BI1031" s="89"/>
      <c r="BJ1031" s="89"/>
      <c r="BK1031" s="89"/>
      <c r="BL1031" s="89"/>
      <c r="BM1031" s="89"/>
    </row>
    <row r="1032" spans="1:65" x14ac:dyDescent="0.25">
      <c r="A1032" s="86"/>
      <c r="B1032" s="86"/>
      <c r="I1032" s="89"/>
      <c r="J1032" s="89"/>
      <c r="K1032" s="89"/>
      <c r="L1032" s="89"/>
      <c r="M1032" s="89"/>
      <c r="N1032" s="89"/>
      <c r="O1032" s="89"/>
      <c r="P1032" s="89"/>
      <c r="Q1032" s="89"/>
      <c r="R1032" s="24"/>
      <c r="S1032" s="24"/>
      <c r="T1032" s="24"/>
      <c r="U1032" s="24"/>
      <c r="V1032" s="24"/>
      <c r="W1032" s="24"/>
      <c r="X1032" s="24"/>
      <c r="Y1032" s="24"/>
      <c r="Z1032" s="103"/>
      <c r="AA1032" s="103"/>
      <c r="AB1032" s="103"/>
      <c r="AC1032" s="103"/>
      <c r="AD1032" s="103"/>
      <c r="AE1032" s="24"/>
      <c r="AF1032" s="89"/>
      <c r="AG1032" s="89"/>
      <c r="AH1032" s="89"/>
      <c r="AI1032" s="89"/>
      <c r="AJ1032" s="89"/>
      <c r="AK1032" s="89"/>
      <c r="AL1032" s="89"/>
      <c r="AM1032" s="89"/>
      <c r="AX1032" s="89"/>
      <c r="AY1032" s="89"/>
      <c r="AZ1032" s="89"/>
      <c r="BA1032" s="89"/>
      <c r="BB1032" s="89"/>
      <c r="BC1032" s="89"/>
      <c r="BD1032" s="89"/>
      <c r="BE1032" s="89"/>
      <c r="BF1032" s="89"/>
      <c r="BG1032" s="89"/>
      <c r="BH1032" s="89"/>
      <c r="BI1032" s="89"/>
      <c r="BJ1032" s="89"/>
      <c r="BK1032" s="89"/>
      <c r="BL1032" s="89"/>
      <c r="BM1032" s="89"/>
    </row>
    <row r="1033" spans="1:65" x14ac:dyDescent="0.25">
      <c r="A1033" s="86"/>
      <c r="B1033" s="86"/>
      <c r="I1033" s="89"/>
      <c r="J1033" s="89"/>
      <c r="K1033" s="89"/>
      <c r="L1033" s="89"/>
      <c r="M1033" s="89"/>
      <c r="N1033" s="89"/>
      <c r="O1033" s="89"/>
      <c r="P1033" s="89"/>
      <c r="Q1033" s="89"/>
      <c r="R1033" s="24"/>
      <c r="S1033" s="24"/>
      <c r="T1033" s="24"/>
      <c r="U1033" s="24"/>
      <c r="V1033" s="24"/>
      <c r="W1033" s="24"/>
      <c r="X1033" s="24"/>
      <c r="Y1033" s="24"/>
      <c r="Z1033" s="103"/>
      <c r="AA1033" s="103"/>
      <c r="AB1033" s="103"/>
      <c r="AC1033" s="103"/>
      <c r="AD1033" s="103"/>
      <c r="AE1033" s="24"/>
      <c r="AF1033" s="89"/>
      <c r="AG1033" s="89"/>
      <c r="AH1033" s="89"/>
      <c r="AI1033" s="89"/>
      <c r="AJ1033" s="89"/>
      <c r="AK1033" s="89"/>
      <c r="AL1033" s="89"/>
      <c r="AM1033" s="89"/>
      <c r="AX1033" s="89"/>
      <c r="AY1033" s="89"/>
      <c r="AZ1033" s="89"/>
      <c r="BA1033" s="89"/>
      <c r="BB1033" s="89"/>
      <c r="BC1033" s="89"/>
      <c r="BD1033" s="89"/>
      <c r="BE1033" s="89"/>
      <c r="BF1033" s="89"/>
      <c r="BG1033" s="89"/>
      <c r="BH1033" s="89"/>
      <c r="BI1033" s="89"/>
      <c r="BJ1033" s="89"/>
      <c r="BK1033" s="89"/>
      <c r="BL1033" s="89"/>
      <c r="BM1033" s="89"/>
    </row>
    <row r="1034" spans="1:65" x14ac:dyDescent="0.25">
      <c r="A1034" s="86"/>
      <c r="B1034" s="86"/>
      <c r="I1034" s="89"/>
      <c r="J1034" s="89"/>
      <c r="K1034" s="89"/>
      <c r="L1034" s="89"/>
      <c r="M1034" s="89"/>
      <c r="N1034" s="89"/>
      <c r="O1034" s="89"/>
      <c r="P1034" s="89"/>
      <c r="Q1034" s="89"/>
      <c r="R1034" s="24"/>
      <c r="S1034" s="24"/>
      <c r="T1034" s="24"/>
      <c r="U1034" s="24"/>
      <c r="V1034" s="24"/>
      <c r="W1034" s="24"/>
      <c r="X1034" s="24"/>
      <c r="Y1034" s="24"/>
      <c r="Z1034" s="103"/>
      <c r="AA1034" s="103"/>
      <c r="AB1034" s="103"/>
      <c r="AC1034" s="103"/>
      <c r="AD1034" s="103"/>
      <c r="AE1034" s="24"/>
      <c r="AF1034" s="89"/>
      <c r="AG1034" s="89"/>
      <c r="AH1034" s="89"/>
      <c r="AI1034" s="89"/>
      <c r="AJ1034" s="89"/>
      <c r="AK1034" s="89"/>
      <c r="AL1034" s="89"/>
      <c r="AM1034" s="89"/>
      <c r="AX1034" s="89"/>
      <c r="AY1034" s="89"/>
      <c r="AZ1034" s="89"/>
      <c r="BA1034" s="89"/>
      <c r="BB1034" s="89"/>
      <c r="BC1034" s="89"/>
      <c r="BD1034" s="89"/>
      <c r="BE1034" s="89"/>
      <c r="BF1034" s="89"/>
      <c r="BG1034" s="89"/>
      <c r="BH1034" s="89"/>
      <c r="BI1034" s="89"/>
      <c r="BJ1034" s="89"/>
      <c r="BK1034" s="89"/>
      <c r="BL1034" s="89"/>
      <c r="BM1034" s="89"/>
    </row>
    <row r="1035" spans="1:65" x14ac:dyDescent="0.25">
      <c r="A1035" s="86"/>
      <c r="B1035" s="86"/>
      <c r="I1035" s="89"/>
      <c r="J1035" s="89"/>
      <c r="K1035" s="89"/>
      <c r="L1035" s="89"/>
      <c r="M1035" s="89"/>
      <c r="N1035" s="89"/>
      <c r="O1035" s="89"/>
      <c r="P1035" s="89"/>
      <c r="Q1035" s="89"/>
      <c r="R1035" s="24"/>
      <c r="S1035" s="24"/>
      <c r="T1035" s="24"/>
      <c r="U1035" s="24"/>
      <c r="V1035" s="24"/>
      <c r="W1035" s="24"/>
      <c r="X1035" s="24"/>
      <c r="Y1035" s="24"/>
      <c r="Z1035" s="103"/>
      <c r="AA1035" s="103"/>
      <c r="AB1035" s="103"/>
      <c r="AC1035" s="103"/>
      <c r="AD1035" s="103"/>
      <c r="AE1035" s="24"/>
      <c r="AF1035" s="89"/>
      <c r="AG1035" s="89"/>
      <c r="AH1035" s="89"/>
      <c r="AI1035" s="89"/>
      <c r="AJ1035" s="89"/>
      <c r="AK1035" s="89"/>
      <c r="AL1035" s="89"/>
      <c r="AM1035" s="89"/>
      <c r="AX1035" s="89"/>
      <c r="AY1035" s="89"/>
      <c r="AZ1035" s="89"/>
      <c r="BA1035" s="89"/>
      <c r="BB1035" s="89"/>
      <c r="BC1035" s="89"/>
      <c r="BD1035" s="89"/>
      <c r="BE1035" s="89"/>
      <c r="BF1035" s="89"/>
      <c r="BG1035" s="89"/>
      <c r="BH1035" s="89"/>
      <c r="BI1035" s="89"/>
      <c r="BJ1035" s="89"/>
      <c r="BK1035" s="89"/>
      <c r="BL1035" s="89"/>
      <c r="BM1035" s="89"/>
    </row>
    <row r="1036" spans="1:65" x14ac:dyDescent="0.25">
      <c r="A1036" s="86"/>
      <c r="B1036" s="86"/>
      <c r="I1036" s="89"/>
      <c r="J1036" s="89"/>
      <c r="K1036" s="89"/>
      <c r="L1036" s="89"/>
      <c r="M1036" s="89"/>
      <c r="N1036" s="89"/>
      <c r="O1036" s="89"/>
      <c r="P1036" s="89"/>
      <c r="Q1036" s="89"/>
      <c r="R1036" s="24"/>
      <c r="S1036" s="24"/>
      <c r="T1036" s="24"/>
      <c r="U1036" s="24"/>
      <c r="V1036" s="24"/>
      <c r="W1036" s="24"/>
      <c r="X1036" s="24"/>
      <c r="Y1036" s="24"/>
      <c r="Z1036" s="103"/>
      <c r="AA1036" s="103"/>
      <c r="AB1036" s="103"/>
      <c r="AC1036" s="103"/>
      <c r="AD1036" s="103"/>
      <c r="AE1036" s="24"/>
      <c r="AF1036" s="89"/>
      <c r="AG1036" s="89"/>
      <c r="AH1036" s="89"/>
      <c r="AI1036" s="89"/>
      <c r="AJ1036" s="89"/>
      <c r="AK1036" s="89"/>
      <c r="AL1036" s="89"/>
      <c r="AM1036" s="89"/>
      <c r="AX1036" s="89"/>
      <c r="AY1036" s="89"/>
      <c r="AZ1036" s="89"/>
      <c r="BA1036" s="89"/>
      <c r="BB1036" s="89"/>
      <c r="BC1036" s="89"/>
      <c r="BD1036" s="89"/>
      <c r="BE1036" s="89"/>
      <c r="BF1036" s="89"/>
      <c r="BG1036" s="89"/>
      <c r="BH1036" s="89"/>
      <c r="BI1036" s="89"/>
      <c r="BJ1036" s="89"/>
      <c r="BK1036" s="89"/>
      <c r="BL1036" s="89"/>
      <c r="BM1036" s="89"/>
    </row>
    <row r="1037" spans="1:65" x14ac:dyDescent="0.25">
      <c r="A1037" s="86"/>
      <c r="B1037" s="86"/>
      <c r="I1037" s="89"/>
      <c r="J1037" s="89"/>
      <c r="K1037" s="89"/>
      <c r="L1037" s="89"/>
      <c r="M1037" s="89"/>
      <c r="N1037" s="89"/>
      <c r="O1037" s="89"/>
      <c r="P1037" s="89"/>
      <c r="Q1037" s="89"/>
      <c r="R1037" s="24"/>
      <c r="S1037" s="24"/>
      <c r="T1037" s="24"/>
      <c r="U1037" s="24"/>
      <c r="V1037" s="24"/>
      <c r="W1037" s="24"/>
      <c r="X1037" s="24"/>
      <c r="Y1037" s="24"/>
      <c r="Z1037" s="103"/>
      <c r="AA1037" s="103"/>
      <c r="AB1037" s="103"/>
      <c r="AC1037" s="103"/>
      <c r="AD1037" s="103"/>
      <c r="AE1037" s="24"/>
      <c r="AF1037" s="89"/>
      <c r="AG1037" s="89"/>
      <c r="AH1037" s="89"/>
      <c r="AI1037" s="89"/>
      <c r="AJ1037" s="89"/>
      <c r="AK1037" s="89"/>
      <c r="AL1037" s="89"/>
      <c r="AM1037" s="89"/>
      <c r="AX1037" s="89"/>
      <c r="AY1037" s="89"/>
      <c r="AZ1037" s="89"/>
      <c r="BA1037" s="89"/>
      <c r="BB1037" s="89"/>
      <c r="BC1037" s="89"/>
      <c r="BD1037" s="89"/>
      <c r="BE1037" s="89"/>
      <c r="BF1037" s="89"/>
      <c r="BG1037" s="89"/>
      <c r="BH1037" s="89"/>
      <c r="BI1037" s="89"/>
      <c r="BJ1037" s="89"/>
      <c r="BK1037" s="89"/>
      <c r="BL1037" s="89"/>
      <c r="BM1037" s="89"/>
    </row>
    <row r="1038" spans="1:65" x14ac:dyDescent="0.25">
      <c r="A1038" s="86"/>
      <c r="B1038" s="86"/>
      <c r="I1038" s="89"/>
      <c r="J1038" s="89"/>
      <c r="K1038" s="89"/>
      <c r="L1038" s="89"/>
      <c r="M1038" s="89"/>
      <c r="N1038" s="89"/>
      <c r="O1038" s="89"/>
      <c r="P1038" s="89"/>
      <c r="Q1038" s="89"/>
      <c r="R1038" s="24"/>
      <c r="S1038" s="24"/>
      <c r="T1038" s="24"/>
      <c r="U1038" s="24"/>
      <c r="V1038" s="24"/>
      <c r="W1038" s="24"/>
      <c r="X1038" s="24"/>
      <c r="Y1038" s="24"/>
      <c r="Z1038" s="103"/>
      <c r="AA1038" s="103"/>
      <c r="AB1038" s="103"/>
      <c r="AC1038" s="103"/>
      <c r="AD1038" s="103"/>
      <c r="AE1038" s="24"/>
      <c r="AF1038" s="89"/>
      <c r="AG1038" s="89"/>
      <c r="AH1038" s="89"/>
      <c r="AI1038" s="89"/>
      <c r="AJ1038" s="89"/>
      <c r="AK1038" s="89"/>
      <c r="AL1038" s="89"/>
      <c r="AM1038" s="89"/>
      <c r="AX1038" s="89"/>
      <c r="AY1038" s="89"/>
      <c r="AZ1038" s="89"/>
      <c r="BA1038" s="89"/>
      <c r="BB1038" s="89"/>
      <c r="BC1038" s="89"/>
      <c r="BD1038" s="89"/>
      <c r="BE1038" s="89"/>
      <c r="BF1038" s="89"/>
      <c r="BG1038" s="89"/>
      <c r="BH1038" s="89"/>
      <c r="BI1038" s="89"/>
      <c r="BJ1038" s="89"/>
      <c r="BK1038" s="89"/>
      <c r="BL1038" s="89"/>
      <c r="BM1038" s="89"/>
    </row>
    <row r="1039" spans="1:65" x14ac:dyDescent="0.25">
      <c r="A1039" s="86"/>
      <c r="B1039" s="86"/>
      <c r="I1039" s="89"/>
      <c r="J1039" s="89"/>
      <c r="K1039" s="89"/>
      <c r="L1039" s="89"/>
      <c r="M1039" s="89"/>
      <c r="N1039" s="89"/>
      <c r="O1039" s="89"/>
      <c r="P1039" s="89"/>
      <c r="Q1039" s="89"/>
      <c r="R1039" s="24"/>
      <c r="S1039" s="24"/>
      <c r="T1039" s="24"/>
      <c r="U1039" s="24"/>
      <c r="V1039" s="24"/>
      <c r="W1039" s="24"/>
      <c r="X1039" s="24"/>
      <c r="Y1039" s="24"/>
      <c r="Z1039" s="103"/>
      <c r="AA1039" s="103"/>
      <c r="AB1039" s="103"/>
      <c r="AC1039" s="103"/>
      <c r="AD1039" s="103"/>
      <c r="AE1039" s="24"/>
      <c r="AF1039" s="89"/>
      <c r="AG1039" s="89"/>
      <c r="AH1039" s="89"/>
      <c r="AI1039" s="89"/>
      <c r="AJ1039" s="89"/>
      <c r="AK1039" s="89"/>
      <c r="AL1039" s="89"/>
      <c r="AM1039" s="89"/>
      <c r="AX1039" s="89"/>
      <c r="AY1039" s="89"/>
      <c r="AZ1039" s="89"/>
      <c r="BA1039" s="89"/>
      <c r="BB1039" s="89"/>
      <c r="BC1039" s="89"/>
      <c r="BD1039" s="89"/>
      <c r="BE1039" s="89"/>
      <c r="BF1039" s="89"/>
      <c r="BG1039" s="89"/>
      <c r="BH1039" s="89"/>
      <c r="BI1039" s="89"/>
      <c r="BJ1039" s="89"/>
      <c r="BK1039" s="89"/>
      <c r="BL1039" s="89"/>
      <c r="BM1039" s="89"/>
    </row>
    <row r="1040" spans="1:65" x14ac:dyDescent="0.25">
      <c r="A1040" s="86"/>
      <c r="B1040" s="86"/>
      <c r="I1040" s="89"/>
      <c r="J1040" s="89"/>
      <c r="K1040" s="89"/>
      <c r="L1040" s="89"/>
      <c r="M1040" s="89"/>
      <c r="N1040" s="89"/>
      <c r="O1040" s="89"/>
      <c r="P1040" s="89"/>
      <c r="Q1040" s="89"/>
      <c r="R1040" s="24"/>
      <c r="S1040" s="24"/>
      <c r="T1040" s="24"/>
      <c r="U1040" s="24"/>
      <c r="V1040" s="24"/>
      <c r="W1040" s="24"/>
      <c r="X1040" s="24"/>
      <c r="Y1040" s="24"/>
      <c r="Z1040" s="103"/>
      <c r="AA1040" s="103"/>
      <c r="AB1040" s="103"/>
      <c r="AC1040" s="103"/>
      <c r="AD1040" s="103"/>
      <c r="AE1040" s="24"/>
      <c r="AF1040" s="89"/>
      <c r="AG1040" s="89"/>
      <c r="AH1040" s="89"/>
      <c r="AI1040" s="89"/>
      <c r="AJ1040" s="89"/>
      <c r="AK1040" s="89"/>
      <c r="AL1040" s="89"/>
      <c r="AM1040" s="89"/>
      <c r="AX1040" s="89"/>
      <c r="AY1040" s="89"/>
      <c r="AZ1040" s="89"/>
      <c r="BA1040" s="89"/>
      <c r="BB1040" s="89"/>
      <c r="BC1040" s="89"/>
      <c r="BD1040" s="89"/>
      <c r="BE1040" s="89"/>
      <c r="BF1040" s="89"/>
      <c r="BG1040" s="89"/>
      <c r="BH1040" s="89"/>
      <c r="BI1040" s="89"/>
      <c r="BJ1040" s="89"/>
      <c r="BK1040" s="89"/>
      <c r="BL1040" s="89"/>
      <c r="BM1040" s="89"/>
    </row>
    <row r="1041" spans="1:65" x14ac:dyDescent="0.25">
      <c r="A1041" s="86"/>
      <c r="B1041" s="86"/>
      <c r="I1041" s="89"/>
      <c r="J1041" s="89"/>
      <c r="K1041" s="89"/>
      <c r="L1041" s="89"/>
      <c r="M1041" s="89"/>
      <c r="N1041" s="89"/>
      <c r="O1041" s="89"/>
      <c r="P1041" s="89"/>
      <c r="Q1041" s="89"/>
      <c r="R1041" s="24"/>
      <c r="S1041" s="24"/>
      <c r="T1041" s="24"/>
      <c r="U1041" s="24"/>
      <c r="V1041" s="24"/>
      <c r="W1041" s="24"/>
      <c r="X1041" s="24"/>
      <c r="Y1041" s="24"/>
      <c r="Z1041" s="103"/>
      <c r="AA1041" s="103"/>
      <c r="AB1041" s="103"/>
      <c r="AC1041" s="103"/>
      <c r="AD1041" s="103"/>
      <c r="AE1041" s="24"/>
      <c r="AF1041" s="89"/>
      <c r="AG1041" s="89"/>
      <c r="AH1041" s="89"/>
      <c r="AI1041" s="89"/>
      <c r="AJ1041" s="89"/>
      <c r="AK1041" s="89"/>
      <c r="AL1041" s="89"/>
      <c r="AM1041" s="89"/>
      <c r="AX1041" s="89"/>
      <c r="AY1041" s="89"/>
      <c r="AZ1041" s="89"/>
      <c r="BA1041" s="89"/>
      <c r="BB1041" s="89"/>
      <c r="BC1041" s="89"/>
      <c r="BD1041" s="89"/>
      <c r="BE1041" s="89"/>
      <c r="BF1041" s="89"/>
      <c r="BG1041" s="89"/>
      <c r="BH1041" s="89"/>
      <c r="BI1041" s="89"/>
      <c r="BJ1041" s="89"/>
      <c r="BK1041" s="89"/>
      <c r="BL1041" s="89"/>
      <c r="BM1041" s="89"/>
    </row>
    <row r="1042" spans="1:65" x14ac:dyDescent="0.25">
      <c r="A1042" s="86"/>
      <c r="B1042" s="86"/>
      <c r="I1042" s="89"/>
      <c r="J1042" s="89"/>
      <c r="K1042" s="89"/>
      <c r="L1042" s="89"/>
      <c r="M1042" s="89"/>
      <c r="N1042" s="89"/>
      <c r="O1042" s="89"/>
      <c r="P1042" s="89"/>
      <c r="Q1042" s="89"/>
      <c r="R1042" s="24"/>
      <c r="S1042" s="24"/>
      <c r="T1042" s="24"/>
      <c r="U1042" s="24"/>
      <c r="V1042" s="24"/>
      <c r="W1042" s="24"/>
      <c r="X1042" s="24"/>
      <c r="Y1042" s="24"/>
      <c r="Z1042" s="103"/>
      <c r="AA1042" s="103"/>
      <c r="AB1042" s="103"/>
      <c r="AC1042" s="103"/>
      <c r="AD1042" s="103"/>
      <c r="AE1042" s="24"/>
      <c r="AF1042" s="89"/>
      <c r="AG1042" s="89"/>
      <c r="AH1042" s="89"/>
      <c r="AI1042" s="89"/>
      <c r="AJ1042" s="89"/>
      <c r="AK1042" s="89"/>
      <c r="AL1042" s="89"/>
      <c r="AM1042" s="89"/>
      <c r="AX1042" s="89"/>
      <c r="AY1042" s="89"/>
      <c r="AZ1042" s="89"/>
      <c r="BA1042" s="89"/>
      <c r="BB1042" s="89"/>
      <c r="BC1042" s="89"/>
      <c r="BD1042" s="89"/>
      <c r="BE1042" s="89"/>
      <c r="BF1042" s="89"/>
      <c r="BG1042" s="89"/>
      <c r="BH1042" s="89"/>
      <c r="BI1042" s="89"/>
      <c r="BJ1042" s="89"/>
      <c r="BK1042" s="89"/>
      <c r="BL1042" s="89"/>
      <c r="BM1042" s="89"/>
    </row>
    <row r="1043" spans="1:65" x14ac:dyDescent="0.25">
      <c r="A1043" s="86"/>
      <c r="B1043" s="86"/>
      <c r="I1043" s="89"/>
      <c r="J1043" s="89"/>
      <c r="K1043" s="89"/>
      <c r="L1043" s="89"/>
      <c r="M1043" s="89"/>
      <c r="N1043" s="89"/>
      <c r="O1043" s="89"/>
      <c r="P1043" s="89"/>
      <c r="Q1043" s="89"/>
      <c r="R1043" s="24"/>
      <c r="S1043" s="24"/>
      <c r="T1043" s="24"/>
      <c r="U1043" s="24"/>
      <c r="V1043" s="24"/>
      <c r="W1043" s="24"/>
      <c r="X1043" s="24"/>
      <c r="Y1043" s="24"/>
      <c r="Z1043" s="103"/>
      <c r="AA1043" s="103"/>
      <c r="AB1043" s="103"/>
      <c r="AC1043" s="103"/>
      <c r="AD1043" s="103"/>
      <c r="AE1043" s="24"/>
      <c r="AF1043" s="89"/>
      <c r="AG1043" s="89"/>
      <c r="AH1043" s="89"/>
      <c r="AI1043" s="89"/>
      <c r="AJ1043" s="89"/>
      <c r="AK1043" s="89"/>
      <c r="AL1043" s="89"/>
      <c r="AM1043" s="89"/>
      <c r="AX1043" s="89"/>
      <c r="AY1043" s="89"/>
      <c r="AZ1043" s="89"/>
      <c r="BA1043" s="89"/>
      <c r="BB1043" s="89"/>
      <c r="BC1043" s="89"/>
      <c r="BD1043" s="89"/>
      <c r="BE1043" s="89"/>
      <c r="BF1043" s="89"/>
      <c r="BG1043" s="89"/>
      <c r="BH1043" s="89"/>
      <c r="BI1043" s="89"/>
      <c r="BJ1043" s="89"/>
      <c r="BK1043" s="89"/>
      <c r="BL1043" s="89"/>
      <c r="BM1043" s="89"/>
    </row>
    <row r="1044" spans="1:65" x14ac:dyDescent="0.25">
      <c r="A1044" s="86"/>
      <c r="B1044" s="86"/>
      <c r="I1044" s="89"/>
      <c r="J1044" s="89"/>
      <c r="K1044" s="89"/>
      <c r="L1044" s="89"/>
      <c r="M1044" s="89"/>
      <c r="N1044" s="89"/>
      <c r="O1044" s="89"/>
      <c r="P1044" s="89"/>
      <c r="Q1044" s="89"/>
      <c r="R1044" s="24"/>
      <c r="S1044" s="24"/>
      <c r="T1044" s="24"/>
      <c r="U1044" s="24"/>
      <c r="V1044" s="24"/>
      <c r="W1044" s="24"/>
      <c r="X1044" s="24"/>
      <c r="Y1044" s="24"/>
      <c r="Z1044" s="103"/>
      <c r="AA1044" s="103"/>
      <c r="AB1044" s="103"/>
      <c r="AC1044" s="103"/>
      <c r="AD1044" s="103"/>
      <c r="AE1044" s="24"/>
      <c r="AF1044" s="89"/>
      <c r="AG1044" s="89"/>
      <c r="AH1044" s="89"/>
      <c r="AI1044" s="89"/>
      <c r="AJ1044" s="89"/>
      <c r="AK1044" s="89"/>
      <c r="AL1044" s="89"/>
      <c r="AM1044" s="89"/>
      <c r="AX1044" s="89"/>
      <c r="AY1044" s="89"/>
      <c r="AZ1044" s="89"/>
      <c r="BA1044" s="89"/>
      <c r="BB1044" s="89"/>
      <c r="BC1044" s="89"/>
      <c r="BD1044" s="89"/>
      <c r="BE1044" s="89"/>
      <c r="BF1044" s="89"/>
      <c r="BG1044" s="89"/>
      <c r="BH1044" s="89"/>
      <c r="BI1044" s="89"/>
      <c r="BJ1044" s="89"/>
      <c r="BK1044" s="89"/>
      <c r="BL1044" s="89"/>
      <c r="BM1044" s="89"/>
    </row>
    <row r="1045" spans="1:65" x14ac:dyDescent="0.25">
      <c r="A1045" s="86"/>
      <c r="B1045" s="86"/>
      <c r="I1045" s="89"/>
      <c r="J1045" s="89"/>
      <c r="K1045" s="89"/>
      <c r="L1045" s="89"/>
      <c r="M1045" s="89"/>
      <c r="N1045" s="89"/>
      <c r="O1045" s="89"/>
      <c r="P1045" s="89"/>
      <c r="Q1045" s="89"/>
      <c r="R1045" s="24"/>
      <c r="S1045" s="24"/>
      <c r="T1045" s="24"/>
      <c r="U1045" s="24"/>
      <c r="V1045" s="24"/>
      <c r="W1045" s="24"/>
      <c r="X1045" s="24"/>
      <c r="Y1045" s="24"/>
      <c r="Z1045" s="103"/>
      <c r="AA1045" s="103"/>
      <c r="AB1045" s="103"/>
      <c r="AC1045" s="103"/>
      <c r="AD1045" s="103"/>
      <c r="AE1045" s="24"/>
      <c r="AF1045" s="89"/>
      <c r="AG1045" s="89"/>
      <c r="AH1045" s="89"/>
      <c r="AI1045" s="89"/>
      <c r="AJ1045" s="89"/>
      <c r="AK1045" s="89"/>
      <c r="AL1045" s="89"/>
      <c r="AM1045" s="89"/>
      <c r="AX1045" s="89"/>
      <c r="AY1045" s="89"/>
      <c r="AZ1045" s="89"/>
      <c r="BA1045" s="89"/>
      <c r="BB1045" s="89"/>
      <c r="BC1045" s="89"/>
      <c r="BD1045" s="89"/>
      <c r="BE1045" s="89"/>
      <c r="BF1045" s="89"/>
      <c r="BG1045" s="89"/>
      <c r="BH1045" s="89"/>
      <c r="BI1045" s="89"/>
      <c r="BJ1045" s="89"/>
      <c r="BK1045" s="89"/>
      <c r="BL1045" s="89"/>
      <c r="BM1045" s="89"/>
    </row>
    <row r="1046" spans="1:65" x14ac:dyDescent="0.25">
      <c r="A1046" s="86"/>
      <c r="B1046" s="86"/>
      <c r="I1046" s="89"/>
      <c r="J1046" s="89"/>
      <c r="K1046" s="89"/>
      <c r="L1046" s="89"/>
      <c r="M1046" s="89"/>
      <c r="N1046" s="89"/>
      <c r="O1046" s="89"/>
      <c r="P1046" s="89"/>
      <c r="Q1046" s="89"/>
      <c r="R1046" s="24"/>
      <c r="S1046" s="24"/>
      <c r="T1046" s="24"/>
      <c r="U1046" s="24"/>
      <c r="V1046" s="24"/>
      <c r="W1046" s="24"/>
      <c r="X1046" s="24"/>
      <c r="Y1046" s="24"/>
      <c r="Z1046" s="103"/>
      <c r="AA1046" s="103"/>
      <c r="AB1046" s="103"/>
      <c r="AC1046" s="103"/>
      <c r="AD1046" s="103"/>
      <c r="AE1046" s="24"/>
      <c r="AF1046" s="89"/>
      <c r="AG1046" s="89"/>
      <c r="AH1046" s="89"/>
      <c r="AI1046" s="89"/>
      <c r="AJ1046" s="89"/>
      <c r="AK1046" s="89"/>
      <c r="AL1046" s="89"/>
      <c r="AM1046" s="89"/>
      <c r="AX1046" s="89"/>
      <c r="AY1046" s="89"/>
      <c r="AZ1046" s="89"/>
      <c r="BA1046" s="89"/>
      <c r="BB1046" s="89"/>
      <c r="BC1046" s="89"/>
      <c r="BD1046" s="89"/>
      <c r="BE1046" s="89"/>
      <c r="BF1046" s="89"/>
      <c r="BG1046" s="89"/>
      <c r="BH1046" s="89"/>
      <c r="BI1046" s="89"/>
      <c r="BJ1046" s="89"/>
      <c r="BK1046" s="89"/>
      <c r="BL1046" s="89"/>
      <c r="BM1046" s="89"/>
    </row>
    <row r="1047" spans="1:65" x14ac:dyDescent="0.25">
      <c r="A1047" s="86"/>
      <c r="B1047" s="86"/>
      <c r="I1047" s="89"/>
      <c r="J1047" s="89"/>
      <c r="K1047" s="89"/>
      <c r="L1047" s="89"/>
      <c r="M1047" s="89"/>
      <c r="N1047" s="89"/>
      <c r="O1047" s="89"/>
      <c r="P1047" s="89"/>
      <c r="Q1047" s="89"/>
      <c r="R1047" s="24"/>
      <c r="S1047" s="24"/>
      <c r="T1047" s="24"/>
      <c r="U1047" s="24"/>
      <c r="V1047" s="24"/>
      <c r="W1047" s="24"/>
      <c r="X1047" s="24"/>
      <c r="Y1047" s="24"/>
      <c r="Z1047" s="103"/>
      <c r="AA1047" s="103"/>
      <c r="AB1047" s="103"/>
      <c r="AC1047" s="103"/>
      <c r="AD1047" s="103"/>
      <c r="AE1047" s="24"/>
      <c r="AF1047" s="89"/>
      <c r="AG1047" s="89"/>
      <c r="AH1047" s="89"/>
      <c r="AI1047" s="89"/>
      <c r="AJ1047" s="89"/>
      <c r="AK1047" s="89"/>
      <c r="AL1047" s="89"/>
      <c r="AM1047" s="89"/>
      <c r="AX1047" s="89"/>
      <c r="AY1047" s="89"/>
      <c r="AZ1047" s="89"/>
      <c r="BA1047" s="89"/>
      <c r="BB1047" s="89"/>
      <c r="BC1047" s="89"/>
      <c r="BD1047" s="89"/>
      <c r="BE1047" s="89"/>
      <c r="BF1047" s="89"/>
      <c r="BG1047" s="89"/>
      <c r="BH1047" s="89"/>
      <c r="BI1047" s="89"/>
      <c r="BJ1047" s="89"/>
      <c r="BK1047" s="89"/>
      <c r="BL1047" s="89"/>
      <c r="BM1047" s="89"/>
    </row>
    <row r="1048" spans="1:65" x14ac:dyDescent="0.25">
      <c r="A1048" s="86"/>
      <c r="B1048" s="86"/>
      <c r="I1048" s="89"/>
      <c r="J1048" s="89"/>
      <c r="K1048" s="89"/>
      <c r="L1048" s="89"/>
      <c r="M1048" s="89"/>
      <c r="N1048" s="89"/>
      <c r="O1048" s="89"/>
      <c r="P1048" s="89"/>
      <c r="Q1048" s="89"/>
      <c r="R1048" s="24"/>
      <c r="S1048" s="24"/>
      <c r="T1048" s="24"/>
      <c r="U1048" s="24"/>
      <c r="V1048" s="24"/>
      <c r="W1048" s="24"/>
      <c r="X1048" s="24"/>
      <c r="Y1048" s="24"/>
      <c r="Z1048" s="103"/>
      <c r="AA1048" s="103"/>
      <c r="AB1048" s="103"/>
      <c r="AC1048" s="103"/>
      <c r="AD1048" s="103"/>
      <c r="AE1048" s="24"/>
      <c r="AF1048" s="89"/>
      <c r="AG1048" s="89"/>
      <c r="AH1048" s="89"/>
      <c r="AI1048" s="89"/>
      <c r="AJ1048" s="89"/>
      <c r="AK1048" s="89"/>
      <c r="AL1048" s="89"/>
      <c r="AM1048" s="89"/>
      <c r="AX1048" s="89"/>
      <c r="AY1048" s="89"/>
      <c r="AZ1048" s="89"/>
      <c r="BA1048" s="89"/>
      <c r="BB1048" s="89"/>
      <c r="BC1048" s="89"/>
      <c r="BD1048" s="89"/>
      <c r="BE1048" s="89"/>
      <c r="BF1048" s="89"/>
      <c r="BG1048" s="89"/>
      <c r="BH1048" s="89"/>
      <c r="BI1048" s="89"/>
      <c r="BJ1048" s="89"/>
      <c r="BK1048" s="89"/>
      <c r="BL1048" s="89"/>
      <c r="BM1048" s="89"/>
    </row>
    <row r="1049" spans="1:65" x14ac:dyDescent="0.25">
      <c r="A1049" s="86"/>
      <c r="B1049" s="86"/>
      <c r="I1049" s="89"/>
      <c r="J1049" s="89"/>
      <c r="K1049" s="89"/>
      <c r="L1049" s="89"/>
      <c r="M1049" s="89"/>
      <c r="N1049" s="89"/>
      <c r="O1049" s="89"/>
      <c r="P1049" s="89"/>
      <c r="Q1049" s="89"/>
      <c r="R1049" s="24"/>
      <c r="S1049" s="24"/>
      <c r="T1049" s="24"/>
      <c r="U1049" s="24"/>
      <c r="V1049" s="24"/>
      <c r="W1049" s="24"/>
      <c r="X1049" s="24"/>
      <c r="Y1049" s="24"/>
      <c r="Z1049" s="103"/>
      <c r="AA1049" s="103"/>
      <c r="AB1049" s="103"/>
      <c r="AC1049" s="103"/>
      <c r="AD1049" s="103"/>
      <c r="AE1049" s="24"/>
      <c r="AF1049" s="89"/>
      <c r="AG1049" s="89"/>
      <c r="AH1049" s="89"/>
      <c r="AI1049" s="89"/>
      <c r="AJ1049" s="89"/>
      <c r="AK1049" s="89"/>
      <c r="AL1049" s="89"/>
      <c r="AM1049" s="89"/>
      <c r="AX1049" s="89"/>
      <c r="AY1049" s="89"/>
      <c r="AZ1049" s="89"/>
      <c r="BA1049" s="89"/>
      <c r="BB1049" s="89"/>
      <c r="BC1049" s="89"/>
      <c r="BD1049" s="89"/>
      <c r="BE1049" s="89"/>
      <c r="BF1049" s="89"/>
      <c r="BG1049" s="89"/>
      <c r="BH1049" s="89"/>
      <c r="BI1049" s="89"/>
      <c r="BJ1049" s="89"/>
      <c r="BK1049" s="89"/>
      <c r="BL1049" s="89"/>
      <c r="BM1049" s="89"/>
    </row>
    <row r="1050" spans="1:65" x14ac:dyDescent="0.25">
      <c r="A1050" s="86"/>
      <c r="B1050" s="86"/>
      <c r="I1050" s="89"/>
      <c r="J1050" s="89"/>
      <c r="K1050" s="89"/>
      <c r="L1050" s="89"/>
      <c r="M1050" s="89"/>
      <c r="N1050" s="89"/>
      <c r="O1050" s="89"/>
      <c r="P1050" s="89"/>
      <c r="Q1050" s="89"/>
      <c r="R1050" s="24"/>
      <c r="S1050" s="24"/>
      <c r="T1050" s="24"/>
      <c r="U1050" s="24"/>
      <c r="V1050" s="24"/>
      <c r="W1050" s="24"/>
      <c r="X1050" s="24"/>
      <c r="Y1050" s="24"/>
      <c r="Z1050" s="103"/>
      <c r="AA1050" s="103"/>
      <c r="AB1050" s="103"/>
      <c r="AC1050" s="103"/>
      <c r="AD1050" s="103"/>
      <c r="AE1050" s="24"/>
      <c r="AF1050" s="89"/>
      <c r="AG1050" s="89"/>
      <c r="AH1050" s="89"/>
      <c r="AI1050" s="89"/>
      <c r="AJ1050" s="89"/>
      <c r="AK1050" s="89"/>
      <c r="AL1050" s="89"/>
      <c r="AM1050" s="89"/>
      <c r="AX1050" s="89"/>
      <c r="AY1050" s="89"/>
      <c r="AZ1050" s="89"/>
      <c r="BA1050" s="89"/>
      <c r="BB1050" s="89"/>
      <c r="BC1050" s="89"/>
      <c r="BD1050" s="89"/>
      <c r="BE1050" s="89"/>
      <c r="BF1050" s="89"/>
      <c r="BG1050" s="89"/>
      <c r="BH1050" s="89"/>
      <c r="BI1050" s="89"/>
      <c r="BJ1050" s="89"/>
      <c r="BK1050" s="89"/>
      <c r="BL1050" s="89"/>
      <c r="BM1050" s="89"/>
    </row>
    <row r="1051" spans="1:65" x14ac:dyDescent="0.25">
      <c r="A1051" s="86"/>
      <c r="B1051" s="86"/>
      <c r="I1051" s="89"/>
      <c r="J1051" s="89"/>
      <c r="K1051" s="89"/>
      <c r="L1051" s="89"/>
      <c r="M1051" s="89"/>
      <c r="N1051" s="89"/>
      <c r="O1051" s="89"/>
      <c r="P1051" s="89"/>
      <c r="Q1051" s="89"/>
      <c r="R1051" s="24"/>
      <c r="S1051" s="24"/>
      <c r="T1051" s="24"/>
      <c r="U1051" s="24"/>
      <c r="V1051" s="24"/>
      <c r="W1051" s="24"/>
      <c r="X1051" s="24"/>
      <c r="Y1051" s="24"/>
      <c r="Z1051" s="103"/>
      <c r="AA1051" s="103"/>
      <c r="AB1051" s="103"/>
      <c r="AC1051" s="103"/>
      <c r="AD1051" s="103"/>
      <c r="AE1051" s="24"/>
      <c r="AF1051" s="89"/>
      <c r="AG1051" s="89"/>
      <c r="AH1051" s="89"/>
      <c r="AI1051" s="89"/>
      <c r="AJ1051" s="89"/>
      <c r="AK1051" s="89"/>
      <c r="AL1051" s="89"/>
      <c r="AM1051" s="89"/>
      <c r="AX1051" s="89"/>
      <c r="AY1051" s="89"/>
      <c r="AZ1051" s="89"/>
      <c r="BA1051" s="89"/>
      <c r="BB1051" s="89"/>
      <c r="BC1051" s="89"/>
      <c r="BD1051" s="89"/>
      <c r="BE1051" s="89"/>
      <c r="BF1051" s="89"/>
      <c r="BG1051" s="89"/>
      <c r="BH1051" s="89"/>
      <c r="BI1051" s="89"/>
      <c r="BJ1051" s="89"/>
      <c r="BK1051" s="89"/>
      <c r="BL1051" s="89"/>
      <c r="BM1051" s="89"/>
    </row>
    <row r="1052" spans="1:65" x14ac:dyDescent="0.25">
      <c r="A1052" s="86"/>
      <c r="B1052" s="86"/>
      <c r="I1052" s="89"/>
      <c r="J1052" s="89"/>
      <c r="K1052" s="89"/>
      <c r="L1052" s="89"/>
      <c r="M1052" s="89"/>
      <c r="N1052" s="89"/>
      <c r="O1052" s="89"/>
      <c r="P1052" s="89"/>
      <c r="Q1052" s="89"/>
      <c r="R1052" s="24"/>
      <c r="S1052" s="24"/>
      <c r="T1052" s="24"/>
      <c r="U1052" s="24"/>
      <c r="V1052" s="24"/>
      <c r="W1052" s="24"/>
      <c r="X1052" s="24"/>
      <c r="Y1052" s="24"/>
      <c r="Z1052" s="103"/>
      <c r="AA1052" s="103"/>
      <c r="AB1052" s="103"/>
      <c r="AC1052" s="103"/>
      <c r="AD1052" s="103"/>
      <c r="AE1052" s="24"/>
      <c r="AF1052" s="89"/>
      <c r="AG1052" s="89"/>
      <c r="AH1052" s="89"/>
      <c r="AI1052" s="89"/>
      <c r="AJ1052" s="89"/>
      <c r="AK1052" s="89"/>
      <c r="AL1052" s="89"/>
      <c r="AM1052" s="89"/>
      <c r="AX1052" s="89"/>
      <c r="AY1052" s="89"/>
      <c r="AZ1052" s="89"/>
      <c r="BA1052" s="89"/>
      <c r="BB1052" s="89"/>
      <c r="BC1052" s="89"/>
      <c r="BD1052" s="89"/>
      <c r="BE1052" s="89"/>
      <c r="BF1052" s="89"/>
      <c r="BG1052" s="89"/>
      <c r="BH1052" s="89"/>
      <c r="BI1052" s="89"/>
      <c r="BJ1052" s="89"/>
      <c r="BK1052" s="89"/>
      <c r="BL1052" s="89"/>
      <c r="BM1052" s="89"/>
    </row>
    <row r="1053" spans="1:65" x14ac:dyDescent="0.25">
      <c r="A1053" s="86"/>
      <c r="B1053" s="86"/>
      <c r="I1053" s="89"/>
      <c r="J1053" s="89"/>
      <c r="K1053" s="89"/>
      <c r="L1053" s="89"/>
      <c r="M1053" s="89"/>
      <c r="N1053" s="89"/>
      <c r="O1053" s="89"/>
      <c r="P1053" s="89"/>
      <c r="Q1053" s="89"/>
      <c r="R1053" s="24"/>
      <c r="S1053" s="24"/>
      <c r="T1053" s="24"/>
      <c r="U1053" s="24"/>
      <c r="V1053" s="24"/>
      <c r="W1053" s="24"/>
      <c r="X1053" s="24"/>
      <c r="Y1053" s="24"/>
      <c r="Z1053" s="103"/>
      <c r="AA1053" s="103"/>
      <c r="AB1053" s="103"/>
      <c r="AC1053" s="103"/>
      <c r="AD1053" s="103"/>
      <c r="AE1053" s="24"/>
      <c r="AF1053" s="89"/>
      <c r="AG1053" s="89"/>
      <c r="AH1053" s="89"/>
      <c r="AI1053" s="89"/>
      <c r="AJ1053" s="89"/>
      <c r="AK1053" s="89"/>
      <c r="AL1053" s="89"/>
      <c r="AM1053" s="89"/>
      <c r="AX1053" s="89"/>
      <c r="AY1053" s="89"/>
      <c r="AZ1053" s="89"/>
      <c r="BA1053" s="89"/>
      <c r="BB1053" s="89"/>
      <c r="BC1053" s="89"/>
      <c r="BD1053" s="89"/>
      <c r="BE1053" s="89"/>
      <c r="BF1053" s="89"/>
      <c r="BG1053" s="89"/>
      <c r="BH1053" s="89"/>
      <c r="BI1053" s="89"/>
      <c r="BJ1053" s="89"/>
      <c r="BK1053" s="89"/>
      <c r="BL1053" s="89"/>
      <c r="BM1053" s="89"/>
    </row>
    <row r="1054" spans="1:65" x14ac:dyDescent="0.25">
      <c r="A1054" s="86"/>
      <c r="B1054" s="86"/>
      <c r="I1054" s="89"/>
      <c r="J1054" s="89"/>
      <c r="K1054" s="89"/>
      <c r="L1054" s="89"/>
      <c r="M1054" s="89"/>
      <c r="N1054" s="89"/>
      <c r="O1054" s="89"/>
      <c r="P1054" s="89"/>
      <c r="Q1054" s="89"/>
      <c r="R1054" s="24"/>
      <c r="S1054" s="24"/>
      <c r="T1054" s="24"/>
      <c r="U1054" s="24"/>
      <c r="V1054" s="24"/>
      <c r="W1054" s="24"/>
      <c r="X1054" s="24"/>
      <c r="Y1054" s="24"/>
      <c r="Z1054" s="103"/>
      <c r="AA1054" s="103"/>
      <c r="AB1054" s="103"/>
      <c r="AC1054" s="103"/>
      <c r="AD1054" s="103"/>
      <c r="AE1054" s="24"/>
      <c r="AF1054" s="89"/>
      <c r="AG1054" s="89"/>
      <c r="AH1054" s="89"/>
      <c r="AI1054" s="89"/>
      <c r="AJ1054" s="89"/>
      <c r="AK1054" s="89"/>
      <c r="AL1054" s="89"/>
      <c r="AM1054" s="89"/>
      <c r="AX1054" s="89"/>
      <c r="AY1054" s="89"/>
      <c r="AZ1054" s="89"/>
      <c r="BA1054" s="89"/>
      <c r="BB1054" s="89"/>
      <c r="BC1054" s="89"/>
      <c r="BD1054" s="89"/>
      <c r="BE1054" s="89"/>
      <c r="BF1054" s="89"/>
      <c r="BG1054" s="89"/>
      <c r="BH1054" s="89"/>
      <c r="BI1054" s="89"/>
      <c r="BJ1054" s="89"/>
      <c r="BK1054" s="89"/>
      <c r="BL1054" s="89"/>
      <c r="BM1054" s="89"/>
    </row>
    <row r="1055" spans="1:65" x14ac:dyDescent="0.25">
      <c r="A1055" s="86"/>
      <c r="B1055" s="86"/>
      <c r="I1055" s="89"/>
      <c r="J1055" s="89"/>
      <c r="K1055" s="89"/>
      <c r="L1055" s="89"/>
      <c r="M1055" s="89"/>
      <c r="N1055" s="89"/>
      <c r="O1055" s="89"/>
      <c r="P1055" s="89"/>
      <c r="Q1055" s="89"/>
      <c r="R1055" s="24"/>
      <c r="S1055" s="24"/>
      <c r="T1055" s="24"/>
      <c r="U1055" s="24"/>
      <c r="V1055" s="24"/>
      <c r="W1055" s="24"/>
      <c r="X1055" s="24"/>
      <c r="Y1055" s="24"/>
      <c r="Z1055" s="103"/>
      <c r="AA1055" s="103"/>
      <c r="AB1055" s="103"/>
      <c r="AC1055" s="103"/>
      <c r="AD1055" s="103"/>
      <c r="AE1055" s="24"/>
      <c r="AF1055" s="89"/>
      <c r="AG1055" s="89"/>
      <c r="AH1055" s="89"/>
      <c r="AI1055" s="89"/>
      <c r="AJ1055" s="89"/>
      <c r="AK1055" s="89"/>
      <c r="AL1055" s="89"/>
      <c r="AM1055" s="89"/>
      <c r="AX1055" s="89"/>
      <c r="AY1055" s="89"/>
      <c r="AZ1055" s="89"/>
      <c r="BA1055" s="89"/>
      <c r="BB1055" s="89"/>
      <c r="BC1055" s="89"/>
      <c r="BD1055" s="89"/>
      <c r="BE1055" s="89"/>
      <c r="BF1055" s="89"/>
      <c r="BG1055" s="89"/>
      <c r="BH1055" s="89"/>
      <c r="BI1055" s="89"/>
      <c r="BJ1055" s="89"/>
      <c r="BK1055" s="89"/>
      <c r="BL1055" s="89"/>
      <c r="BM1055" s="89"/>
    </row>
    <row r="1056" spans="1:65" x14ac:dyDescent="0.25">
      <c r="A1056" s="86"/>
      <c r="B1056" s="86"/>
      <c r="I1056" s="89"/>
      <c r="J1056" s="89"/>
      <c r="K1056" s="89"/>
      <c r="L1056" s="89"/>
      <c r="M1056" s="89"/>
      <c r="N1056" s="89"/>
      <c r="O1056" s="89"/>
      <c r="P1056" s="89"/>
      <c r="Q1056" s="89"/>
      <c r="R1056" s="24"/>
      <c r="S1056" s="24"/>
      <c r="T1056" s="24"/>
      <c r="U1056" s="24"/>
      <c r="V1056" s="24"/>
      <c r="W1056" s="24"/>
      <c r="X1056" s="24"/>
      <c r="Y1056" s="24"/>
      <c r="Z1056" s="103"/>
      <c r="AA1056" s="103"/>
      <c r="AB1056" s="103"/>
      <c r="AC1056" s="103"/>
      <c r="AD1056" s="103"/>
      <c r="AE1056" s="24"/>
      <c r="AF1056" s="89"/>
      <c r="AG1056" s="89"/>
      <c r="AH1056" s="89"/>
      <c r="AI1056" s="89"/>
      <c r="AJ1056" s="89"/>
      <c r="AK1056" s="89"/>
      <c r="AL1056" s="89"/>
      <c r="AM1056" s="89"/>
      <c r="AX1056" s="89"/>
      <c r="AY1056" s="89"/>
      <c r="AZ1056" s="89"/>
      <c r="BA1056" s="89"/>
      <c r="BB1056" s="89"/>
      <c r="BC1056" s="89"/>
      <c r="BD1056" s="89"/>
      <c r="BE1056" s="89"/>
      <c r="BF1056" s="89"/>
      <c r="BG1056" s="89"/>
      <c r="BH1056" s="89"/>
      <c r="BI1056" s="89"/>
      <c r="BJ1056" s="89"/>
      <c r="BK1056" s="89"/>
      <c r="BL1056" s="89"/>
      <c r="BM1056" s="89"/>
    </row>
    <row r="1057" spans="1:65" x14ac:dyDescent="0.25">
      <c r="A1057" s="86"/>
      <c r="B1057" s="86"/>
      <c r="I1057" s="89"/>
      <c r="J1057" s="89"/>
      <c r="K1057" s="89"/>
      <c r="L1057" s="89"/>
      <c r="M1057" s="89"/>
      <c r="N1057" s="89"/>
      <c r="O1057" s="89"/>
      <c r="P1057" s="89"/>
      <c r="Q1057" s="89"/>
      <c r="R1057" s="24"/>
      <c r="S1057" s="24"/>
      <c r="T1057" s="24"/>
      <c r="U1057" s="24"/>
      <c r="V1057" s="24"/>
      <c r="W1057" s="24"/>
      <c r="X1057" s="24"/>
      <c r="Y1057" s="24"/>
      <c r="Z1057" s="103"/>
      <c r="AA1057" s="103"/>
      <c r="AB1057" s="103"/>
      <c r="AC1057" s="103"/>
      <c r="AD1057" s="103"/>
      <c r="AE1057" s="24"/>
      <c r="AF1057" s="89"/>
      <c r="AG1057" s="89"/>
      <c r="AH1057" s="89"/>
      <c r="AI1057" s="89"/>
      <c r="AJ1057" s="89"/>
      <c r="AK1057" s="89"/>
      <c r="AL1057" s="89"/>
      <c r="AM1057" s="89"/>
      <c r="AX1057" s="89"/>
      <c r="AY1057" s="89"/>
      <c r="AZ1057" s="89"/>
      <c r="BA1057" s="89"/>
      <c r="BB1057" s="89"/>
      <c r="BC1057" s="89"/>
      <c r="BD1057" s="89"/>
      <c r="BE1057" s="89"/>
      <c r="BF1057" s="89"/>
      <c r="BG1057" s="89"/>
      <c r="BH1057" s="89"/>
      <c r="BI1057" s="89"/>
      <c r="BJ1057" s="89"/>
      <c r="BK1057" s="89"/>
      <c r="BL1057" s="89"/>
      <c r="BM1057" s="89"/>
    </row>
    <row r="1058" spans="1:65" x14ac:dyDescent="0.25">
      <c r="A1058" s="86"/>
      <c r="B1058" s="86"/>
      <c r="I1058" s="89"/>
      <c r="J1058" s="89"/>
      <c r="K1058" s="89"/>
      <c r="L1058" s="89"/>
      <c r="M1058" s="89"/>
      <c r="N1058" s="89"/>
      <c r="O1058" s="89"/>
      <c r="P1058" s="89"/>
      <c r="Q1058" s="89"/>
      <c r="R1058" s="24"/>
      <c r="S1058" s="24"/>
      <c r="T1058" s="24"/>
      <c r="U1058" s="24"/>
      <c r="V1058" s="24"/>
      <c r="W1058" s="24"/>
      <c r="X1058" s="24"/>
      <c r="Y1058" s="24"/>
      <c r="Z1058" s="103"/>
      <c r="AA1058" s="103"/>
      <c r="AB1058" s="103"/>
      <c r="AC1058" s="103"/>
      <c r="AD1058" s="103"/>
      <c r="AE1058" s="24"/>
      <c r="AF1058" s="89"/>
      <c r="AG1058" s="89"/>
      <c r="AH1058" s="89"/>
      <c r="AI1058" s="89"/>
      <c r="AJ1058" s="89"/>
      <c r="AK1058" s="89"/>
      <c r="AL1058" s="89"/>
      <c r="AM1058" s="89"/>
      <c r="AX1058" s="89"/>
      <c r="AY1058" s="89"/>
      <c r="AZ1058" s="89"/>
      <c r="BA1058" s="89"/>
      <c r="BB1058" s="89"/>
      <c r="BC1058" s="89"/>
      <c r="BD1058" s="89"/>
      <c r="BE1058" s="89"/>
      <c r="BF1058" s="89"/>
      <c r="BG1058" s="89"/>
      <c r="BH1058" s="89"/>
      <c r="BI1058" s="89"/>
      <c r="BJ1058" s="89"/>
      <c r="BK1058" s="89"/>
      <c r="BL1058" s="89"/>
      <c r="BM1058" s="89"/>
    </row>
    <row r="1059" spans="1:65" x14ac:dyDescent="0.25">
      <c r="A1059" s="86"/>
      <c r="B1059" s="86"/>
      <c r="I1059" s="89"/>
      <c r="J1059" s="89"/>
      <c r="K1059" s="89"/>
      <c r="L1059" s="89"/>
      <c r="M1059" s="89"/>
      <c r="N1059" s="89"/>
      <c r="O1059" s="89"/>
      <c r="P1059" s="89"/>
      <c r="Q1059" s="89"/>
      <c r="R1059" s="24"/>
      <c r="S1059" s="24"/>
      <c r="T1059" s="24"/>
      <c r="U1059" s="24"/>
      <c r="V1059" s="24"/>
      <c r="W1059" s="24"/>
      <c r="X1059" s="24"/>
      <c r="Y1059" s="24"/>
      <c r="Z1059" s="103"/>
      <c r="AA1059" s="103"/>
      <c r="AB1059" s="103"/>
      <c r="AC1059" s="103"/>
      <c r="AD1059" s="103"/>
      <c r="AE1059" s="24"/>
      <c r="AF1059" s="89"/>
      <c r="AG1059" s="89"/>
      <c r="AH1059" s="89"/>
      <c r="AI1059" s="89"/>
      <c r="AJ1059" s="89"/>
      <c r="AK1059" s="89"/>
      <c r="AL1059" s="89"/>
      <c r="AM1059" s="89"/>
      <c r="AX1059" s="89"/>
      <c r="AY1059" s="89"/>
      <c r="AZ1059" s="89"/>
      <c r="BA1059" s="89"/>
      <c r="BB1059" s="89"/>
      <c r="BC1059" s="89"/>
      <c r="BD1059" s="89"/>
      <c r="BE1059" s="89"/>
      <c r="BF1059" s="89"/>
      <c r="BG1059" s="89"/>
      <c r="BH1059" s="89"/>
      <c r="BI1059" s="89"/>
      <c r="BJ1059" s="89"/>
      <c r="BK1059" s="89"/>
      <c r="BL1059" s="89"/>
      <c r="BM1059" s="89"/>
    </row>
    <row r="1060" spans="1:65" x14ac:dyDescent="0.25">
      <c r="A1060" s="86"/>
      <c r="B1060" s="86"/>
      <c r="I1060" s="89"/>
      <c r="J1060" s="89"/>
      <c r="K1060" s="89"/>
      <c r="L1060" s="89"/>
      <c r="M1060" s="89"/>
      <c r="N1060" s="89"/>
      <c r="O1060" s="89"/>
      <c r="P1060" s="89"/>
      <c r="Q1060" s="89"/>
      <c r="R1060" s="24"/>
      <c r="S1060" s="24"/>
      <c r="T1060" s="24"/>
      <c r="U1060" s="24"/>
      <c r="V1060" s="24"/>
      <c r="W1060" s="24"/>
      <c r="X1060" s="24"/>
      <c r="Y1060" s="24"/>
      <c r="Z1060" s="103"/>
      <c r="AA1060" s="103"/>
      <c r="AB1060" s="103"/>
      <c r="AC1060" s="103"/>
      <c r="AD1060" s="103"/>
      <c r="AE1060" s="24"/>
      <c r="AF1060" s="89"/>
      <c r="AG1060" s="89"/>
      <c r="AH1060" s="89"/>
      <c r="AI1060" s="89"/>
      <c r="AJ1060" s="89"/>
      <c r="AK1060" s="89"/>
      <c r="AL1060" s="89"/>
      <c r="AM1060" s="89"/>
      <c r="AX1060" s="89"/>
      <c r="AY1060" s="89"/>
      <c r="AZ1060" s="89"/>
      <c r="BA1060" s="89"/>
      <c r="BB1060" s="89"/>
      <c r="BC1060" s="89"/>
      <c r="BD1060" s="89"/>
      <c r="BE1060" s="89"/>
      <c r="BF1060" s="89"/>
      <c r="BG1060" s="89"/>
      <c r="BH1060" s="89"/>
      <c r="BI1060" s="89"/>
      <c r="BJ1060" s="89"/>
      <c r="BK1060" s="89"/>
      <c r="BL1060" s="89"/>
      <c r="BM1060" s="89"/>
    </row>
    <row r="1061" spans="1:65" x14ac:dyDescent="0.25">
      <c r="A1061" s="86"/>
      <c r="B1061" s="86"/>
      <c r="I1061" s="89"/>
      <c r="J1061" s="89"/>
      <c r="K1061" s="89"/>
      <c r="L1061" s="89"/>
      <c r="M1061" s="89"/>
      <c r="N1061" s="89"/>
      <c r="O1061" s="89"/>
      <c r="P1061" s="89"/>
      <c r="Q1061" s="89"/>
      <c r="R1061" s="24"/>
      <c r="S1061" s="24"/>
      <c r="T1061" s="24"/>
      <c r="U1061" s="24"/>
      <c r="V1061" s="24"/>
      <c r="W1061" s="24"/>
      <c r="X1061" s="24"/>
      <c r="Y1061" s="24"/>
      <c r="Z1061" s="103"/>
      <c r="AA1061" s="103"/>
      <c r="AB1061" s="103"/>
      <c r="AC1061" s="103"/>
      <c r="AD1061" s="103"/>
      <c r="AE1061" s="24"/>
      <c r="AF1061" s="89"/>
      <c r="AG1061" s="89"/>
      <c r="AH1061" s="89"/>
      <c r="AI1061" s="89"/>
      <c r="AJ1061" s="89"/>
      <c r="AK1061" s="89"/>
      <c r="AL1061" s="89"/>
      <c r="AM1061" s="89"/>
      <c r="AX1061" s="89"/>
      <c r="AY1061" s="89"/>
      <c r="AZ1061" s="89"/>
      <c r="BA1061" s="89"/>
      <c r="BB1061" s="89"/>
      <c r="BC1061" s="89"/>
      <c r="BD1061" s="89"/>
      <c r="BE1061" s="89"/>
      <c r="BF1061" s="89"/>
      <c r="BG1061" s="89"/>
      <c r="BH1061" s="89"/>
      <c r="BI1061" s="89"/>
      <c r="BJ1061" s="89"/>
      <c r="BK1061" s="89"/>
      <c r="BL1061" s="89"/>
      <c r="BM1061" s="89"/>
    </row>
    <row r="1062" spans="1:65" x14ac:dyDescent="0.25">
      <c r="A1062" s="86"/>
      <c r="B1062" s="86"/>
      <c r="I1062" s="89"/>
      <c r="J1062" s="89"/>
      <c r="K1062" s="89"/>
      <c r="L1062" s="89"/>
      <c r="M1062" s="89"/>
      <c r="N1062" s="89"/>
      <c r="O1062" s="89"/>
      <c r="P1062" s="89"/>
      <c r="Q1062" s="89"/>
      <c r="R1062" s="24"/>
      <c r="S1062" s="24"/>
      <c r="T1062" s="24"/>
      <c r="U1062" s="24"/>
      <c r="V1062" s="24"/>
      <c r="W1062" s="24"/>
      <c r="X1062" s="24"/>
      <c r="Y1062" s="24"/>
      <c r="Z1062" s="103"/>
      <c r="AA1062" s="103"/>
      <c r="AB1062" s="103"/>
      <c r="AC1062" s="103"/>
      <c r="AD1062" s="103"/>
      <c r="AE1062" s="24"/>
      <c r="AF1062" s="89"/>
      <c r="AG1062" s="89"/>
      <c r="AH1062" s="89"/>
      <c r="AI1062" s="89"/>
      <c r="AJ1062" s="89"/>
      <c r="AK1062" s="89"/>
      <c r="AL1062" s="89"/>
      <c r="AM1062" s="89"/>
      <c r="AX1062" s="89"/>
      <c r="AY1062" s="89"/>
      <c r="AZ1062" s="89"/>
      <c r="BA1062" s="89"/>
      <c r="BB1062" s="89"/>
      <c r="BC1062" s="89"/>
      <c r="BD1062" s="89"/>
      <c r="BE1062" s="89"/>
      <c r="BF1062" s="89"/>
      <c r="BG1062" s="89"/>
      <c r="BH1062" s="89"/>
      <c r="BI1062" s="89"/>
      <c r="BJ1062" s="89"/>
      <c r="BK1062" s="89"/>
      <c r="BL1062" s="89"/>
      <c r="BM1062" s="89"/>
    </row>
    <row r="1063" spans="1:65" x14ac:dyDescent="0.25">
      <c r="A1063" s="86"/>
      <c r="B1063" s="86"/>
      <c r="I1063" s="89"/>
      <c r="J1063" s="89"/>
      <c r="K1063" s="89"/>
      <c r="L1063" s="89"/>
      <c r="M1063" s="89"/>
      <c r="N1063" s="89"/>
      <c r="O1063" s="89"/>
      <c r="P1063" s="89"/>
      <c r="Q1063" s="89"/>
      <c r="R1063" s="24"/>
      <c r="S1063" s="24"/>
      <c r="T1063" s="24"/>
      <c r="U1063" s="24"/>
      <c r="V1063" s="24"/>
      <c r="W1063" s="24"/>
      <c r="X1063" s="24"/>
      <c r="Y1063" s="24"/>
      <c r="Z1063" s="103"/>
      <c r="AA1063" s="103"/>
      <c r="AB1063" s="103"/>
      <c r="AC1063" s="103"/>
      <c r="AD1063" s="103"/>
      <c r="AE1063" s="24"/>
      <c r="AF1063" s="89"/>
      <c r="AG1063" s="89"/>
      <c r="AH1063" s="89"/>
      <c r="AI1063" s="89"/>
      <c r="AJ1063" s="89"/>
      <c r="AK1063" s="89"/>
      <c r="AL1063" s="89"/>
      <c r="AM1063" s="89"/>
      <c r="AX1063" s="89"/>
      <c r="AY1063" s="89"/>
      <c r="AZ1063" s="89"/>
      <c r="BA1063" s="89"/>
      <c r="BB1063" s="89"/>
      <c r="BC1063" s="89"/>
      <c r="BD1063" s="89"/>
      <c r="BE1063" s="89"/>
      <c r="BF1063" s="89"/>
      <c r="BG1063" s="89"/>
      <c r="BH1063" s="89"/>
      <c r="BI1063" s="89"/>
      <c r="BJ1063" s="89"/>
      <c r="BK1063" s="89"/>
      <c r="BL1063" s="89"/>
      <c r="BM1063" s="89"/>
    </row>
    <row r="1064" spans="1:65" x14ac:dyDescent="0.25">
      <c r="A1064" s="86"/>
      <c r="B1064" s="86"/>
      <c r="I1064" s="89"/>
      <c r="J1064" s="89"/>
      <c r="K1064" s="89"/>
      <c r="L1064" s="89"/>
      <c r="M1064" s="89"/>
      <c r="N1064" s="89"/>
      <c r="O1064" s="89"/>
      <c r="P1064" s="89"/>
      <c r="Q1064" s="89"/>
      <c r="R1064" s="24"/>
      <c r="S1064" s="24"/>
      <c r="T1064" s="24"/>
      <c r="U1064" s="24"/>
      <c r="V1064" s="24"/>
      <c r="W1064" s="24"/>
      <c r="X1064" s="24"/>
      <c r="Y1064" s="24"/>
      <c r="Z1064" s="103"/>
      <c r="AA1064" s="103"/>
      <c r="AB1064" s="103"/>
      <c r="AC1064" s="103"/>
      <c r="AD1064" s="103"/>
      <c r="AE1064" s="24"/>
      <c r="AF1064" s="89"/>
      <c r="AG1064" s="89"/>
      <c r="AH1064" s="89"/>
      <c r="AI1064" s="89"/>
      <c r="AJ1064" s="89"/>
      <c r="AK1064" s="89"/>
      <c r="AL1064" s="89"/>
      <c r="AM1064" s="89"/>
      <c r="AX1064" s="89"/>
      <c r="AY1064" s="89"/>
      <c r="AZ1064" s="89"/>
      <c r="BA1064" s="89"/>
      <c r="BB1064" s="89"/>
      <c r="BC1064" s="89"/>
      <c r="BD1064" s="89"/>
      <c r="BE1064" s="89"/>
      <c r="BF1064" s="89"/>
      <c r="BG1064" s="89"/>
      <c r="BH1064" s="89"/>
      <c r="BI1064" s="89"/>
      <c r="BJ1064" s="89"/>
      <c r="BK1064" s="89"/>
      <c r="BL1064" s="89"/>
      <c r="BM1064" s="89"/>
    </row>
    <row r="1065" spans="1:65" x14ac:dyDescent="0.25">
      <c r="A1065" s="86"/>
      <c r="B1065" s="86"/>
      <c r="I1065" s="89"/>
      <c r="J1065" s="89"/>
      <c r="K1065" s="89"/>
      <c r="L1065" s="89"/>
      <c r="M1065" s="89"/>
      <c r="N1065" s="89"/>
      <c r="O1065" s="89"/>
      <c r="P1065" s="89"/>
      <c r="Q1065" s="89"/>
      <c r="R1065" s="24"/>
      <c r="S1065" s="24"/>
      <c r="T1065" s="24"/>
      <c r="U1065" s="24"/>
      <c r="V1065" s="24"/>
      <c r="W1065" s="24"/>
      <c r="X1065" s="24"/>
      <c r="Y1065" s="24"/>
      <c r="Z1065" s="103"/>
      <c r="AA1065" s="103"/>
      <c r="AB1065" s="103"/>
      <c r="AC1065" s="103"/>
      <c r="AD1065" s="103"/>
      <c r="AE1065" s="24"/>
      <c r="AF1065" s="89"/>
      <c r="AG1065" s="89"/>
      <c r="AH1065" s="89"/>
      <c r="AI1065" s="89"/>
      <c r="AJ1065" s="89"/>
      <c r="AK1065" s="89"/>
      <c r="AL1065" s="89"/>
      <c r="AM1065" s="89"/>
      <c r="AX1065" s="89"/>
      <c r="AY1065" s="89"/>
      <c r="AZ1065" s="89"/>
      <c r="BA1065" s="89"/>
      <c r="BB1065" s="89"/>
      <c r="BC1065" s="89"/>
      <c r="BD1065" s="89"/>
      <c r="BE1065" s="89"/>
      <c r="BF1065" s="89"/>
      <c r="BG1065" s="89"/>
      <c r="BH1065" s="89"/>
      <c r="BI1065" s="89"/>
      <c r="BJ1065" s="89"/>
      <c r="BK1065" s="89"/>
      <c r="BL1065" s="89"/>
      <c r="BM1065" s="89"/>
    </row>
    <row r="1066" spans="1:65" x14ac:dyDescent="0.25">
      <c r="A1066" s="86"/>
      <c r="B1066" s="86"/>
      <c r="I1066" s="89"/>
      <c r="J1066" s="89"/>
      <c r="K1066" s="89"/>
      <c r="L1066" s="89"/>
      <c r="M1066" s="89"/>
      <c r="N1066" s="89"/>
      <c r="O1066" s="89"/>
      <c r="P1066" s="89"/>
      <c r="Q1066" s="89"/>
      <c r="R1066" s="24"/>
      <c r="S1066" s="24"/>
      <c r="T1066" s="24"/>
      <c r="U1066" s="24"/>
      <c r="V1066" s="24"/>
      <c r="W1066" s="24"/>
      <c r="X1066" s="24"/>
      <c r="Y1066" s="24"/>
      <c r="Z1066" s="103"/>
      <c r="AA1066" s="103"/>
      <c r="AB1066" s="103"/>
      <c r="AC1066" s="103"/>
      <c r="AD1066" s="103"/>
      <c r="AE1066" s="24"/>
      <c r="AF1066" s="89"/>
      <c r="AG1066" s="89"/>
      <c r="AH1066" s="89"/>
      <c r="AI1066" s="89"/>
      <c r="AJ1066" s="89"/>
      <c r="AK1066" s="89"/>
      <c r="AL1066" s="89"/>
      <c r="AM1066" s="89"/>
      <c r="AX1066" s="89"/>
      <c r="AY1066" s="89"/>
      <c r="AZ1066" s="89"/>
      <c r="BA1066" s="89"/>
      <c r="BB1066" s="89"/>
      <c r="BC1066" s="89"/>
      <c r="BD1066" s="89"/>
      <c r="BE1066" s="89"/>
      <c r="BF1066" s="89"/>
      <c r="BG1066" s="89"/>
      <c r="BH1066" s="89"/>
      <c r="BI1066" s="89"/>
      <c r="BJ1066" s="89"/>
      <c r="BK1066" s="89"/>
      <c r="BL1066" s="89"/>
      <c r="BM1066" s="89"/>
    </row>
    <row r="1067" spans="1:65" x14ac:dyDescent="0.25">
      <c r="A1067" s="86"/>
      <c r="B1067" s="86"/>
      <c r="I1067" s="89"/>
      <c r="J1067" s="89"/>
      <c r="K1067" s="89"/>
      <c r="L1067" s="89"/>
      <c r="M1067" s="89"/>
      <c r="N1067" s="89"/>
      <c r="O1067" s="89"/>
      <c r="P1067" s="89"/>
      <c r="Q1067" s="89"/>
      <c r="R1067" s="24"/>
      <c r="S1067" s="24"/>
      <c r="T1067" s="24"/>
      <c r="U1067" s="24"/>
      <c r="V1067" s="24"/>
      <c r="W1067" s="24"/>
      <c r="X1067" s="24"/>
      <c r="Y1067" s="24"/>
      <c r="Z1067" s="103"/>
      <c r="AA1067" s="103"/>
      <c r="AB1067" s="103"/>
      <c r="AC1067" s="103"/>
      <c r="AD1067" s="103"/>
      <c r="AE1067" s="24"/>
      <c r="AF1067" s="89"/>
      <c r="AG1067" s="89"/>
      <c r="AH1067" s="89"/>
      <c r="AI1067" s="89"/>
      <c r="AJ1067" s="89"/>
      <c r="AK1067" s="89"/>
      <c r="AL1067" s="89"/>
      <c r="AM1067" s="89"/>
      <c r="AX1067" s="89"/>
      <c r="AY1067" s="89"/>
      <c r="AZ1067" s="89"/>
      <c r="BA1067" s="89"/>
      <c r="BB1067" s="89"/>
      <c r="BC1067" s="89"/>
      <c r="BD1067" s="89"/>
      <c r="BE1067" s="89"/>
      <c r="BF1067" s="89"/>
      <c r="BG1067" s="89"/>
      <c r="BH1067" s="89"/>
      <c r="BI1067" s="89"/>
      <c r="BJ1067" s="89"/>
      <c r="BK1067" s="89"/>
      <c r="BL1067" s="89"/>
      <c r="BM1067" s="89"/>
    </row>
    <row r="1068" spans="1:65" x14ac:dyDescent="0.25">
      <c r="A1068" s="86"/>
      <c r="B1068" s="86"/>
      <c r="I1068" s="89"/>
      <c r="J1068" s="89"/>
      <c r="K1068" s="89"/>
      <c r="L1068" s="89"/>
      <c r="M1068" s="89"/>
      <c r="N1068" s="89"/>
      <c r="O1068" s="89"/>
      <c r="P1068" s="89"/>
      <c r="Q1068" s="89"/>
      <c r="R1068" s="24"/>
      <c r="S1068" s="24"/>
      <c r="T1068" s="24"/>
      <c r="U1068" s="24"/>
      <c r="V1068" s="24"/>
      <c r="W1068" s="24"/>
      <c r="X1068" s="24"/>
      <c r="Y1068" s="24"/>
      <c r="Z1068" s="103"/>
      <c r="AA1068" s="103"/>
      <c r="AB1068" s="103"/>
      <c r="AC1068" s="103"/>
      <c r="AD1068" s="103"/>
      <c r="AE1068" s="24"/>
      <c r="AF1068" s="89"/>
      <c r="AG1068" s="89"/>
      <c r="AH1068" s="89"/>
      <c r="AI1068" s="89"/>
      <c r="AJ1068" s="89"/>
      <c r="AK1068" s="89"/>
      <c r="AL1068" s="89"/>
      <c r="AM1068" s="89"/>
      <c r="AX1068" s="89"/>
      <c r="AY1068" s="89"/>
      <c r="AZ1068" s="89"/>
      <c r="BA1068" s="89"/>
      <c r="BB1068" s="89"/>
      <c r="BC1068" s="89"/>
      <c r="BD1068" s="89"/>
      <c r="BE1068" s="89"/>
      <c r="BF1068" s="89"/>
      <c r="BG1068" s="89"/>
      <c r="BH1068" s="89"/>
      <c r="BI1068" s="89"/>
      <c r="BJ1068" s="89"/>
      <c r="BK1068" s="89"/>
      <c r="BL1068" s="89"/>
      <c r="BM1068" s="89"/>
    </row>
    <row r="1069" spans="1:65" x14ac:dyDescent="0.25">
      <c r="A1069" s="86"/>
      <c r="B1069" s="86"/>
      <c r="I1069" s="89"/>
      <c r="J1069" s="89"/>
      <c r="K1069" s="89"/>
      <c r="L1069" s="89"/>
      <c r="M1069" s="89"/>
      <c r="N1069" s="89"/>
      <c r="O1069" s="89"/>
      <c r="P1069" s="89"/>
      <c r="Q1069" s="89"/>
      <c r="R1069" s="24"/>
      <c r="S1069" s="24"/>
      <c r="T1069" s="24"/>
      <c r="U1069" s="24"/>
      <c r="V1069" s="24"/>
      <c r="W1069" s="24"/>
      <c r="X1069" s="24"/>
      <c r="Y1069" s="24"/>
      <c r="Z1069" s="103"/>
      <c r="AA1069" s="103"/>
      <c r="AB1069" s="103"/>
      <c r="AC1069" s="103"/>
      <c r="AD1069" s="103"/>
      <c r="AE1069" s="24"/>
      <c r="AF1069" s="89"/>
      <c r="AG1069" s="89"/>
      <c r="AH1069" s="89"/>
      <c r="AI1069" s="89"/>
      <c r="AJ1069" s="89"/>
      <c r="AK1069" s="89"/>
      <c r="AL1069" s="89"/>
      <c r="AM1069" s="89"/>
      <c r="AX1069" s="89"/>
      <c r="AY1069" s="89"/>
      <c r="AZ1069" s="89"/>
      <c r="BA1069" s="89"/>
      <c r="BB1069" s="89"/>
      <c r="BC1069" s="89"/>
      <c r="BD1069" s="89"/>
      <c r="BE1069" s="89"/>
      <c r="BF1069" s="89"/>
      <c r="BG1069" s="89"/>
      <c r="BH1069" s="89"/>
      <c r="BI1069" s="89"/>
      <c r="BJ1069" s="89"/>
      <c r="BK1069" s="89"/>
      <c r="BL1069" s="89"/>
      <c r="BM1069" s="89"/>
    </row>
    <row r="1070" spans="1:65" x14ac:dyDescent="0.25">
      <c r="A1070" s="86"/>
      <c r="B1070" s="86"/>
      <c r="I1070" s="89"/>
      <c r="J1070" s="89"/>
      <c r="K1070" s="89"/>
      <c r="L1070" s="89"/>
      <c r="M1070" s="89"/>
      <c r="N1070" s="89"/>
      <c r="O1070" s="89"/>
      <c r="P1070" s="89"/>
      <c r="Q1070" s="89"/>
      <c r="R1070" s="24"/>
      <c r="S1070" s="24"/>
      <c r="T1070" s="24"/>
      <c r="U1070" s="24"/>
      <c r="V1070" s="24"/>
      <c r="W1070" s="24"/>
      <c r="X1070" s="24"/>
      <c r="Y1070" s="24"/>
      <c r="Z1070" s="103"/>
      <c r="AA1070" s="103"/>
      <c r="AB1070" s="103"/>
      <c r="AC1070" s="103"/>
      <c r="AD1070" s="103"/>
      <c r="AE1070" s="24"/>
      <c r="AF1070" s="89"/>
      <c r="AG1070" s="89"/>
      <c r="AH1070" s="89"/>
      <c r="AI1070" s="89"/>
      <c r="AJ1070" s="89"/>
      <c r="AK1070" s="89"/>
      <c r="AL1070" s="89"/>
      <c r="AM1070" s="89"/>
      <c r="AX1070" s="89"/>
      <c r="AY1070" s="89"/>
      <c r="AZ1070" s="89"/>
      <c r="BA1070" s="89"/>
      <c r="BB1070" s="89"/>
      <c r="BC1070" s="89"/>
      <c r="BD1070" s="89"/>
      <c r="BE1070" s="89"/>
      <c r="BF1070" s="89"/>
      <c r="BG1070" s="89"/>
      <c r="BH1070" s="89"/>
      <c r="BI1070" s="89"/>
      <c r="BJ1070" s="89"/>
      <c r="BK1070" s="89"/>
      <c r="BL1070" s="89"/>
      <c r="BM1070" s="89"/>
    </row>
    <row r="1071" spans="1:65" x14ac:dyDescent="0.25">
      <c r="A1071" s="86"/>
      <c r="B1071" s="86"/>
      <c r="I1071" s="89"/>
      <c r="J1071" s="89"/>
      <c r="K1071" s="89"/>
      <c r="L1071" s="89"/>
      <c r="M1071" s="89"/>
      <c r="N1071" s="89"/>
      <c r="O1071" s="89"/>
      <c r="P1071" s="89"/>
      <c r="Q1071" s="89"/>
      <c r="R1071" s="24"/>
      <c r="S1071" s="24"/>
      <c r="T1071" s="24"/>
      <c r="U1071" s="24"/>
      <c r="V1071" s="24"/>
      <c r="W1071" s="24"/>
      <c r="X1071" s="24"/>
      <c r="Y1071" s="24"/>
      <c r="Z1071" s="103"/>
      <c r="AA1071" s="103"/>
      <c r="AB1071" s="103"/>
      <c r="AC1071" s="103"/>
      <c r="AD1071" s="103"/>
      <c r="AE1071" s="24"/>
      <c r="AF1071" s="89"/>
      <c r="AG1071" s="89"/>
      <c r="AH1071" s="89"/>
      <c r="AI1071" s="89"/>
      <c r="AJ1071" s="89"/>
      <c r="AK1071" s="89"/>
      <c r="AL1071" s="89"/>
      <c r="AM1071" s="89"/>
      <c r="AX1071" s="89"/>
      <c r="AY1071" s="89"/>
      <c r="AZ1071" s="89"/>
      <c r="BA1071" s="89"/>
      <c r="BB1071" s="89"/>
      <c r="BC1071" s="89"/>
      <c r="BD1071" s="89"/>
      <c r="BE1071" s="89"/>
      <c r="BF1071" s="89"/>
      <c r="BG1071" s="89"/>
      <c r="BH1071" s="89"/>
      <c r="BI1071" s="89"/>
      <c r="BJ1071" s="89"/>
      <c r="BK1071" s="89"/>
      <c r="BL1071" s="89"/>
      <c r="BM1071" s="89"/>
    </row>
    <row r="1072" spans="1:65" x14ac:dyDescent="0.25">
      <c r="A1072" s="86"/>
      <c r="B1072" s="86"/>
      <c r="I1072" s="89"/>
      <c r="J1072" s="89"/>
      <c r="K1072" s="89"/>
      <c r="L1072" s="89"/>
      <c r="M1072" s="89"/>
      <c r="N1072" s="89"/>
      <c r="O1072" s="89"/>
      <c r="P1072" s="89"/>
      <c r="Q1072" s="89"/>
      <c r="R1072" s="24"/>
      <c r="S1072" s="24"/>
      <c r="T1072" s="24"/>
      <c r="U1072" s="24"/>
      <c r="V1072" s="24"/>
      <c r="W1072" s="24"/>
      <c r="X1072" s="24"/>
      <c r="Y1072" s="24"/>
      <c r="Z1072" s="103"/>
      <c r="AA1072" s="103"/>
      <c r="AB1072" s="103"/>
      <c r="AC1072" s="103"/>
      <c r="AD1072" s="103"/>
      <c r="AE1072" s="24"/>
      <c r="AF1072" s="89"/>
      <c r="AG1072" s="89"/>
      <c r="AH1072" s="89"/>
      <c r="AI1072" s="89"/>
      <c r="AJ1072" s="89"/>
      <c r="AK1072" s="89"/>
      <c r="AL1072" s="89"/>
      <c r="AM1072" s="89"/>
      <c r="AX1072" s="89"/>
      <c r="AY1072" s="89"/>
      <c r="AZ1072" s="89"/>
      <c r="BA1072" s="89"/>
      <c r="BB1072" s="89"/>
      <c r="BC1072" s="89"/>
      <c r="BD1072" s="89"/>
      <c r="BE1072" s="89"/>
      <c r="BF1072" s="89"/>
      <c r="BG1072" s="89"/>
      <c r="BH1072" s="89"/>
      <c r="BI1072" s="89"/>
      <c r="BJ1072" s="89"/>
      <c r="BK1072" s="89"/>
      <c r="BL1072" s="89"/>
      <c r="BM1072" s="89"/>
    </row>
    <row r="1073" spans="1:65" x14ac:dyDescent="0.25">
      <c r="A1073" s="86"/>
      <c r="B1073" s="86"/>
      <c r="I1073" s="89"/>
      <c r="J1073" s="89"/>
      <c r="K1073" s="89"/>
      <c r="L1073" s="89"/>
      <c r="M1073" s="89"/>
      <c r="N1073" s="89"/>
      <c r="O1073" s="89"/>
      <c r="P1073" s="89"/>
      <c r="Q1073" s="89"/>
      <c r="R1073" s="24"/>
      <c r="S1073" s="24"/>
      <c r="T1073" s="24"/>
      <c r="U1073" s="24"/>
      <c r="V1073" s="24"/>
      <c r="W1073" s="24"/>
      <c r="X1073" s="24"/>
      <c r="Y1073" s="24"/>
      <c r="Z1073" s="103"/>
      <c r="AA1073" s="103"/>
      <c r="AB1073" s="103"/>
      <c r="AC1073" s="103"/>
      <c r="AD1073" s="103"/>
      <c r="AE1073" s="24"/>
      <c r="AF1073" s="89"/>
      <c r="AG1073" s="89"/>
      <c r="AH1073" s="89"/>
      <c r="AI1073" s="89"/>
      <c r="AJ1073" s="89"/>
      <c r="AK1073" s="89"/>
      <c r="AL1073" s="89"/>
      <c r="AM1073" s="89"/>
      <c r="AX1073" s="89"/>
      <c r="AY1073" s="89"/>
      <c r="AZ1073" s="89"/>
      <c r="BA1073" s="89"/>
      <c r="BB1073" s="89"/>
      <c r="BC1073" s="89"/>
      <c r="BD1073" s="89"/>
      <c r="BE1073" s="89"/>
      <c r="BF1073" s="89"/>
      <c r="BG1073" s="89"/>
      <c r="BH1073" s="89"/>
      <c r="BI1073" s="89"/>
      <c r="BJ1073" s="89"/>
      <c r="BK1073" s="89"/>
      <c r="BL1073" s="89"/>
      <c r="BM1073" s="89"/>
    </row>
    <row r="1074" spans="1:65" x14ac:dyDescent="0.25">
      <c r="A1074" s="86"/>
      <c r="B1074" s="86"/>
      <c r="I1074" s="89"/>
      <c r="J1074" s="89"/>
      <c r="K1074" s="89"/>
      <c r="L1074" s="89"/>
      <c r="M1074" s="89"/>
      <c r="N1074" s="89"/>
      <c r="O1074" s="89"/>
      <c r="P1074" s="89"/>
      <c r="Q1074" s="89"/>
      <c r="R1074" s="24"/>
      <c r="S1074" s="24"/>
      <c r="T1074" s="24"/>
      <c r="U1074" s="24"/>
      <c r="V1074" s="24"/>
      <c r="W1074" s="24"/>
      <c r="X1074" s="24"/>
      <c r="Y1074" s="24"/>
      <c r="Z1074" s="103"/>
      <c r="AA1074" s="103"/>
      <c r="AB1074" s="103"/>
      <c r="AC1074" s="103"/>
      <c r="AD1074" s="103"/>
      <c r="AE1074" s="24"/>
      <c r="AF1074" s="89"/>
      <c r="AG1074" s="89"/>
      <c r="AH1074" s="89"/>
      <c r="AI1074" s="89"/>
      <c r="AJ1074" s="89"/>
      <c r="AK1074" s="89"/>
      <c r="AL1074" s="89"/>
      <c r="AM1074" s="89"/>
      <c r="AX1074" s="89"/>
      <c r="AY1074" s="89"/>
      <c r="AZ1074" s="89"/>
      <c r="BA1074" s="89"/>
      <c r="BB1074" s="89"/>
      <c r="BC1074" s="89"/>
      <c r="BD1074" s="89"/>
      <c r="BE1074" s="89"/>
      <c r="BF1074" s="89"/>
      <c r="BG1074" s="89"/>
      <c r="BH1074" s="89"/>
      <c r="BI1074" s="89"/>
      <c r="BJ1074" s="89"/>
      <c r="BK1074" s="89"/>
      <c r="BL1074" s="89"/>
      <c r="BM1074" s="89"/>
    </row>
    <row r="1075" spans="1:65" x14ac:dyDescent="0.25">
      <c r="A1075" s="86"/>
      <c r="B1075" s="86"/>
      <c r="I1075" s="89"/>
      <c r="J1075" s="89"/>
      <c r="K1075" s="89"/>
      <c r="L1075" s="89"/>
      <c r="M1075" s="89"/>
      <c r="N1075" s="89"/>
      <c r="O1075" s="89"/>
      <c r="P1075" s="89"/>
      <c r="Q1075" s="89"/>
      <c r="R1075" s="24"/>
      <c r="S1075" s="24"/>
      <c r="T1075" s="24"/>
      <c r="U1075" s="24"/>
      <c r="V1075" s="24"/>
      <c r="W1075" s="24"/>
      <c r="X1075" s="24"/>
      <c r="Y1075" s="24"/>
      <c r="Z1075" s="103"/>
      <c r="AA1075" s="103"/>
      <c r="AB1075" s="103"/>
      <c r="AC1075" s="103"/>
      <c r="AD1075" s="103"/>
      <c r="AE1075" s="24"/>
      <c r="AF1075" s="89"/>
      <c r="AG1075" s="89"/>
      <c r="AH1075" s="89"/>
      <c r="AI1075" s="89"/>
      <c r="AJ1075" s="89"/>
      <c r="AK1075" s="89"/>
      <c r="AL1075" s="89"/>
      <c r="AM1075" s="89"/>
      <c r="AX1075" s="89"/>
      <c r="AY1075" s="89"/>
      <c r="AZ1075" s="89"/>
      <c r="BA1075" s="89"/>
      <c r="BB1075" s="89"/>
      <c r="BC1075" s="89"/>
      <c r="BD1075" s="89"/>
      <c r="BE1075" s="89"/>
      <c r="BF1075" s="89"/>
      <c r="BG1075" s="89"/>
      <c r="BH1075" s="89"/>
      <c r="BI1075" s="89"/>
      <c r="BJ1075" s="89"/>
      <c r="BK1075" s="89"/>
      <c r="BL1075" s="89"/>
      <c r="BM1075" s="89"/>
    </row>
    <row r="1076" spans="1:65" x14ac:dyDescent="0.25">
      <c r="A1076" s="86"/>
      <c r="B1076" s="86"/>
      <c r="I1076" s="89"/>
      <c r="J1076" s="89"/>
      <c r="K1076" s="89"/>
      <c r="L1076" s="89"/>
      <c r="M1076" s="89"/>
      <c r="N1076" s="89"/>
      <c r="O1076" s="89"/>
      <c r="P1076" s="89"/>
      <c r="Q1076" s="89"/>
      <c r="R1076" s="24"/>
      <c r="S1076" s="24"/>
      <c r="T1076" s="24"/>
      <c r="U1076" s="24"/>
      <c r="V1076" s="24"/>
      <c r="W1076" s="24"/>
      <c r="X1076" s="24"/>
      <c r="Y1076" s="24"/>
      <c r="Z1076" s="103"/>
      <c r="AA1076" s="103"/>
      <c r="AB1076" s="103"/>
      <c r="AC1076" s="103"/>
      <c r="AD1076" s="103"/>
      <c r="AE1076" s="24"/>
      <c r="AF1076" s="89"/>
      <c r="AG1076" s="89"/>
      <c r="AH1076" s="89"/>
      <c r="AI1076" s="89"/>
      <c r="AJ1076" s="89"/>
      <c r="AK1076" s="89"/>
      <c r="AL1076" s="89"/>
      <c r="AM1076" s="89"/>
      <c r="AX1076" s="89"/>
      <c r="AY1076" s="89"/>
      <c r="AZ1076" s="89"/>
      <c r="BA1076" s="89"/>
      <c r="BB1076" s="89"/>
      <c r="BC1076" s="89"/>
      <c r="BD1076" s="89"/>
      <c r="BE1076" s="89"/>
      <c r="BF1076" s="89"/>
      <c r="BG1076" s="89"/>
      <c r="BH1076" s="89"/>
      <c r="BI1076" s="89"/>
      <c r="BJ1076" s="89"/>
      <c r="BK1076" s="89"/>
      <c r="BL1076" s="89"/>
      <c r="BM1076" s="89"/>
    </row>
    <row r="1077" spans="1:65" x14ac:dyDescent="0.25">
      <c r="A1077" s="86"/>
      <c r="B1077" s="86"/>
      <c r="I1077" s="89"/>
      <c r="J1077" s="89"/>
      <c r="K1077" s="89"/>
      <c r="L1077" s="89"/>
      <c r="M1077" s="89"/>
      <c r="N1077" s="89"/>
      <c r="O1077" s="89"/>
      <c r="P1077" s="89"/>
      <c r="Q1077" s="89"/>
      <c r="R1077" s="24"/>
      <c r="S1077" s="24"/>
      <c r="T1077" s="24"/>
      <c r="U1077" s="24"/>
      <c r="V1077" s="24"/>
      <c r="W1077" s="24"/>
      <c r="X1077" s="24"/>
      <c r="Y1077" s="24"/>
      <c r="Z1077" s="103"/>
      <c r="AA1077" s="103"/>
      <c r="AB1077" s="103"/>
      <c r="AC1077" s="103"/>
      <c r="AD1077" s="103"/>
      <c r="AE1077" s="24"/>
      <c r="AF1077" s="89"/>
      <c r="AG1077" s="89"/>
      <c r="AH1077" s="89"/>
      <c r="AI1077" s="89"/>
      <c r="AJ1077" s="89"/>
      <c r="AK1077" s="89"/>
      <c r="AL1077" s="89"/>
      <c r="AM1077" s="89"/>
      <c r="AX1077" s="89"/>
      <c r="AY1077" s="89"/>
      <c r="AZ1077" s="89"/>
      <c r="BA1077" s="89"/>
      <c r="BB1077" s="89"/>
      <c r="BC1077" s="89"/>
      <c r="BD1077" s="89"/>
      <c r="BE1077" s="89"/>
      <c r="BF1077" s="89"/>
      <c r="BG1077" s="89"/>
      <c r="BH1077" s="89"/>
      <c r="BI1077" s="89"/>
      <c r="BJ1077" s="89"/>
      <c r="BK1077" s="89"/>
      <c r="BL1077" s="89"/>
      <c r="BM1077" s="89"/>
    </row>
    <row r="1078" spans="1:65" x14ac:dyDescent="0.25">
      <c r="A1078" s="86"/>
      <c r="B1078" s="86"/>
      <c r="I1078" s="89"/>
      <c r="J1078" s="89"/>
      <c r="K1078" s="89"/>
      <c r="L1078" s="89"/>
      <c r="M1078" s="89"/>
      <c r="N1078" s="89"/>
      <c r="O1078" s="89"/>
      <c r="P1078" s="89"/>
      <c r="Q1078" s="89"/>
      <c r="R1078" s="24"/>
      <c r="S1078" s="24"/>
      <c r="T1078" s="24"/>
      <c r="U1078" s="24"/>
      <c r="V1078" s="24"/>
      <c r="W1078" s="24"/>
      <c r="X1078" s="24"/>
      <c r="Y1078" s="24"/>
      <c r="Z1078" s="103"/>
      <c r="AA1078" s="103"/>
      <c r="AB1078" s="103"/>
      <c r="AC1078" s="103"/>
      <c r="AD1078" s="103"/>
      <c r="AE1078" s="24"/>
      <c r="AF1078" s="89"/>
      <c r="AG1078" s="89"/>
      <c r="AH1078" s="89"/>
      <c r="AI1078" s="89"/>
      <c r="AJ1078" s="89"/>
      <c r="AK1078" s="89"/>
      <c r="AL1078" s="89"/>
      <c r="AM1078" s="89"/>
      <c r="AX1078" s="89"/>
      <c r="AY1078" s="89"/>
      <c r="AZ1078" s="89"/>
      <c r="BA1078" s="89"/>
      <c r="BB1078" s="89"/>
      <c r="BC1078" s="89"/>
      <c r="BD1078" s="89"/>
      <c r="BE1078" s="89"/>
      <c r="BF1078" s="89"/>
      <c r="BG1078" s="89"/>
      <c r="BH1078" s="89"/>
      <c r="BI1078" s="89"/>
      <c r="BJ1078" s="89"/>
      <c r="BK1078" s="89"/>
      <c r="BL1078" s="89"/>
      <c r="BM1078" s="89"/>
    </row>
    <row r="1079" spans="1:65" x14ac:dyDescent="0.25">
      <c r="A1079" s="86"/>
      <c r="B1079" s="86"/>
      <c r="I1079" s="89"/>
      <c r="J1079" s="89"/>
      <c r="K1079" s="89"/>
      <c r="L1079" s="89"/>
      <c r="M1079" s="89"/>
      <c r="N1079" s="89"/>
      <c r="O1079" s="89"/>
      <c r="P1079" s="89"/>
      <c r="Q1079" s="89"/>
      <c r="R1079" s="24"/>
      <c r="S1079" s="24"/>
      <c r="T1079" s="24"/>
      <c r="U1079" s="24"/>
      <c r="V1079" s="24"/>
      <c r="W1079" s="24"/>
      <c r="X1079" s="24"/>
      <c r="Y1079" s="24"/>
      <c r="Z1079" s="103"/>
      <c r="AA1079" s="103"/>
      <c r="AB1079" s="103"/>
      <c r="AC1079" s="103"/>
      <c r="AD1079" s="103"/>
      <c r="AE1079" s="24"/>
      <c r="AF1079" s="89"/>
      <c r="AG1079" s="89"/>
      <c r="AH1079" s="89"/>
      <c r="AI1079" s="89"/>
      <c r="AJ1079" s="89"/>
      <c r="AK1079" s="89"/>
      <c r="AL1079" s="89"/>
      <c r="AM1079" s="89"/>
      <c r="AX1079" s="89"/>
      <c r="AY1079" s="89"/>
      <c r="AZ1079" s="89"/>
      <c r="BA1079" s="89"/>
      <c r="BB1079" s="89"/>
      <c r="BC1079" s="89"/>
      <c r="BD1079" s="89"/>
      <c r="BE1079" s="89"/>
      <c r="BF1079" s="89"/>
      <c r="BG1079" s="89"/>
      <c r="BH1079" s="89"/>
      <c r="BI1079" s="89"/>
      <c r="BJ1079" s="89"/>
      <c r="BK1079" s="89"/>
      <c r="BL1079" s="89"/>
      <c r="BM1079" s="89"/>
    </row>
    <row r="1080" spans="1:65" x14ac:dyDescent="0.25">
      <c r="A1080" s="86"/>
      <c r="B1080" s="86"/>
      <c r="I1080" s="89"/>
      <c r="J1080" s="89"/>
      <c r="K1080" s="89"/>
      <c r="L1080" s="89"/>
      <c r="M1080" s="89"/>
      <c r="N1080" s="89"/>
      <c r="O1080" s="89"/>
      <c r="P1080" s="89"/>
      <c r="Q1080" s="89"/>
      <c r="R1080" s="24"/>
      <c r="S1080" s="24"/>
      <c r="T1080" s="24"/>
      <c r="U1080" s="24"/>
      <c r="V1080" s="24"/>
      <c r="W1080" s="24"/>
      <c r="X1080" s="24"/>
      <c r="Y1080" s="24"/>
      <c r="Z1080" s="103"/>
      <c r="AA1080" s="103"/>
      <c r="AB1080" s="103"/>
      <c r="AC1080" s="103"/>
      <c r="AD1080" s="103"/>
      <c r="AE1080" s="24"/>
      <c r="AF1080" s="89"/>
      <c r="AG1080" s="89"/>
      <c r="AH1080" s="89"/>
      <c r="AI1080" s="89"/>
      <c r="AJ1080" s="89"/>
      <c r="AK1080" s="89"/>
      <c r="AL1080" s="89"/>
      <c r="AM1080" s="89"/>
      <c r="AX1080" s="89"/>
      <c r="AY1080" s="89"/>
      <c r="AZ1080" s="89"/>
      <c r="BA1080" s="89"/>
      <c r="BB1080" s="89"/>
      <c r="BC1080" s="89"/>
      <c r="BD1080" s="89"/>
      <c r="BE1080" s="89"/>
      <c r="BF1080" s="89"/>
      <c r="BG1080" s="89"/>
      <c r="BH1080" s="89"/>
      <c r="BI1080" s="89"/>
      <c r="BJ1080" s="89"/>
      <c r="BK1080" s="89"/>
      <c r="BL1080" s="89"/>
      <c r="BM1080" s="89"/>
    </row>
    <row r="1081" spans="1:65" x14ac:dyDescent="0.25">
      <c r="A1081" s="86"/>
      <c r="B1081" s="86"/>
      <c r="I1081" s="89"/>
      <c r="J1081" s="89"/>
      <c r="K1081" s="89"/>
      <c r="L1081" s="89"/>
      <c r="M1081" s="89"/>
      <c r="N1081" s="89"/>
      <c r="O1081" s="89"/>
      <c r="P1081" s="89"/>
      <c r="Q1081" s="89"/>
      <c r="R1081" s="24"/>
      <c r="S1081" s="24"/>
      <c r="T1081" s="24"/>
      <c r="U1081" s="24"/>
      <c r="V1081" s="24"/>
      <c r="W1081" s="24"/>
      <c r="X1081" s="24"/>
      <c r="Y1081" s="24"/>
      <c r="Z1081" s="103"/>
      <c r="AA1081" s="103"/>
      <c r="AB1081" s="103"/>
      <c r="AC1081" s="103"/>
      <c r="AD1081" s="103"/>
      <c r="AE1081" s="24"/>
      <c r="AF1081" s="89"/>
      <c r="AG1081" s="89"/>
      <c r="AH1081" s="89"/>
      <c r="AI1081" s="89"/>
      <c r="AJ1081" s="89"/>
      <c r="AK1081" s="89"/>
      <c r="AL1081" s="89"/>
      <c r="AM1081" s="89"/>
      <c r="AX1081" s="89"/>
      <c r="AY1081" s="89"/>
      <c r="AZ1081" s="89"/>
      <c r="BA1081" s="89"/>
      <c r="BB1081" s="89"/>
      <c r="BC1081" s="89"/>
      <c r="BD1081" s="89"/>
      <c r="BE1081" s="89"/>
      <c r="BF1081" s="89"/>
      <c r="BG1081" s="89"/>
      <c r="BH1081" s="89"/>
      <c r="BI1081" s="89"/>
      <c r="BJ1081" s="89"/>
      <c r="BK1081" s="89"/>
      <c r="BL1081" s="89"/>
      <c r="BM1081" s="89"/>
    </row>
    <row r="1082" spans="1:65" x14ac:dyDescent="0.25">
      <c r="A1082" s="86"/>
      <c r="B1082" s="86"/>
      <c r="I1082" s="89"/>
      <c r="J1082" s="89"/>
      <c r="K1082" s="89"/>
      <c r="L1082" s="89"/>
      <c r="M1082" s="89"/>
      <c r="N1082" s="89"/>
      <c r="O1082" s="89"/>
      <c r="P1082" s="89"/>
      <c r="Q1082" s="89"/>
      <c r="R1082" s="24"/>
      <c r="S1082" s="24"/>
      <c r="T1082" s="24"/>
      <c r="U1082" s="24"/>
      <c r="V1082" s="24"/>
      <c r="W1082" s="24"/>
      <c r="X1082" s="24"/>
      <c r="Y1082" s="24"/>
      <c r="Z1082" s="103"/>
      <c r="AA1082" s="103"/>
      <c r="AB1082" s="103"/>
      <c r="AC1082" s="103"/>
      <c r="AD1082" s="103"/>
      <c r="AE1082" s="24"/>
      <c r="AF1082" s="89"/>
      <c r="AG1082" s="89"/>
      <c r="AH1082" s="89"/>
      <c r="AI1082" s="89"/>
      <c r="AJ1082" s="89"/>
      <c r="AK1082" s="89"/>
      <c r="AL1082" s="89"/>
      <c r="AM1082" s="89"/>
      <c r="AX1082" s="89"/>
      <c r="AY1082" s="89"/>
      <c r="AZ1082" s="89"/>
      <c r="BA1082" s="89"/>
      <c r="BB1082" s="89"/>
      <c r="BC1082" s="89"/>
      <c r="BD1082" s="89"/>
      <c r="BE1082" s="89"/>
      <c r="BF1082" s="89"/>
      <c r="BG1082" s="89"/>
      <c r="BH1082" s="89"/>
      <c r="BI1082" s="89"/>
      <c r="BJ1082" s="89"/>
      <c r="BK1082" s="89"/>
      <c r="BL1082" s="89"/>
      <c r="BM1082" s="89"/>
    </row>
    <row r="1083" spans="1:65" x14ac:dyDescent="0.25">
      <c r="A1083" s="86"/>
      <c r="B1083" s="86"/>
      <c r="I1083" s="89"/>
      <c r="J1083" s="89"/>
      <c r="K1083" s="89"/>
      <c r="L1083" s="89"/>
      <c r="M1083" s="89"/>
      <c r="N1083" s="89"/>
      <c r="O1083" s="89"/>
      <c r="P1083" s="89"/>
      <c r="Q1083" s="89"/>
      <c r="R1083" s="24"/>
      <c r="S1083" s="24"/>
      <c r="T1083" s="24"/>
      <c r="U1083" s="24"/>
      <c r="V1083" s="24"/>
      <c r="W1083" s="24"/>
      <c r="X1083" s="24"/>
      <c r="Y1083" s="24"/>
      <c r="Z1083" s="103"/>
      <c r="AA1083" s="103"/>
      <c r="AB1083" s="103"/>
      <c r="AC1083" s="103"/>
      <c r="AD1083" s="103"/>
      <c r="AE1083" s="24"/>
      <c r="AF1083" s="89"/>
      <c r="AG1083" s="89"/>
      <c r="AH1083" s="89"/>
      <c r="AI1083" s="89"/>
      <c r="AJ1083" s="89"/>
      <c r="AK1083" s="89"/>
      <c r="AL1083" s="89"/>
      <c r="AM1083" s="89"/>
      <c r="AX1083" s="89"/>
      <c r="AY1083" s="89"/>
      <c r="AZ1083" s="89"/>
      <c r="BA1083" s="89"/>
      <c r="BB1083" s="89"/>
      <c r="BC1083" s="89"/>
      <c r="BD1083" s="89"/>
      <c r="BE1083" s="89"/>
      <c r="BF1083" s="89"/>
      <c r="BG1083" s="89"/>
      <c r="BH1083" s="89"/>
      <c r="BI1083" s="89"/>
      <c r="BJ1083" s="89"/>
      <c r="BK1083" s="89"/>
      <c r="BL1083" s="89"/>
      <c r="BM1083" s="89"/>
    </row>
    <row r="1084" spans="1:65" x14ac:dyDescent="0.25">
      <c r="A1084" s="86"/>
      <c r="B1084" s="86"/>
      <c r="I1084" s="89"/>
      <c r="J1084" s="89"/>
      <c r="K1084" s="89"/>
      <c r="L1084" s="89"/>
      <c r="M1084" s="89"/>
      <c r="N1084" s="89"/>
      <c r="O1084" s="89"/>
      <c r="P1084" s="89"/>
      <c r="Q1084" s="89"/>
      <c r="R1084" s="24"/>
      <c r="S1084" s="24"/>
      <c r="T1084" s="24"/>
      <c r="U1084" s="24"/>
      <c r="V1084" s="24"/>
      <c r="W1084" s="24"/>
      <c r="X1084" s="24"/>
      <c r="Y1084" s="24"/>
      <c r="Z1084" s="103"/>
      <c r="AA1084" s="103"/>
      <c r="AB1084" s="103"/>
      <c r="AC1084" s="103"/>
      <c r="AD1084" s="103"/>
      <c r="AE1084" s="24"/>
      <c r="AF1084" s="89"/>
      <c r="AG1084" s="89"/>
      <c r="AH1084" s="89"/>
      <c r="AI1084" s="89"/>
      <c r="AJ1084" s="89"/>
      <c r="AK1084" s="89"/>
      <c r="AL1084" s="89"/>
      <c r="AM1084" s="89"/>
      <c r="AX1084" s="89"/>
      <c r="AY1084" s="89"/>
      <c r="AZ1084" s="89"/>
      <c r="BA1084" s="89"/>
      <c r="BB1084" s="89"/>
      <c r="BC1084" s="89"/>
      <c r="BD1084" s="89"/>
      <c r="BE1084" s="89"/>
      <c r="BF1084" s="89"/>
      <c r="BG1084" s="89"/>
      <c r="BH1084" s="89"/>
      <c r="BI1084" s="89"/>
      <c r="BJ1084" s="89"/>
      <c r="BK1084" s="89"/>
      <c r="BL1084" s="89"/>
      <c r="BM1084" s="89"/>
    </row>
    <row r="1085" spans="1:65" x14ac:dyDescent="0.25">
      <c r="A1085" s="86"/>
      <c r="B1085" s="86"/>
      <c r="I1085" s="89"/>
      <c r="J1085" s="89"/>
      <c r="K1085" s="89"/>
      <c r="L1085" s="89"/>
      <c r="M1085" s="89"/>
      <c r="N1085" s="89"/>
      <c r="O1085" s="89"/>
      <c r="P1085" s="89"/>
      <c r="Q1085" s="89"/>
      <c r="R1085" s="24"/>
      <c r="S1085" s="24"/>
      <c r="T1085" s="24"/>
      <c r="U1085" s="24"/>
      <c r="V1085" s="24"/>
      <c r="W1085" s="24"/>
      <c r="X1085" s="24"/>
      <c r="Y1085" s="24"/>
      <c r="Z1085" s="103"/>
      <c r="AA1085" s="103"/>
      <c r="AB1085" s="103"/>
      <c r="AC1085" s="103"/>
      <c r="AD1085" s="103"/>
      <c r="AE1085" s="24"/>
      <c r="AF1085" s="89"/>
      <c r="AG1085" s="89"/>
      <c r="AH1085" s="89"/>
      <c r="AI1085" s="89"/>
      <c r="AJ1085" s="89"/>
      <c r="AK1085" s="89"/>
      <c r="AL1085" s="89"/>
      <c r="AM1085" s="89"/>
      <c r="AX1085" s="89"/>
      <c r="AY1085" s="89"/>
      <c r="AZ1085" s="89"/>
      <c r="BA1085" s="89"/>
      <c r="BB1085" s="89"/>
      <c r="BC1085" s="89"/>
      <c r="BD1085" s="89"/>
      <c r="BE1085" s="89"/>
      <c r="BF1085" s="89"/>
      <c r="BG1085" s="89"/>
      <c r="BH1085" s="89"/>
      <c r="BI1085" s="89"/>
      <c r="BJ1085" s="89"/>
      <c r="BK1085" s="89"/>
      <c r="BL1085" s="89"/>
      <c r="BM1085" s="89"/>
    </row>
    <row r="1086" spans="1:65" x14ac:dyDescent="0.25">
      <c r="A1086" s="86"/>
      <c r="B1086" s="86"/>
      <c r="I1086" s="89"/>
      <c r="J1086" s="89"/>
      <c r="K1086" s="89"/>
      <c r="L1086" s="89"/>
      <c r="M1086" s="89"/>
      <c r="N1086" s="89"/>
      <c r="O1086" s="89"/>
      <c r="P1086" s="89"/>
      <c r="Q1086" s="89"/>
      <c r="R1086" s="24"/>
      <c r="S1086" s="24"/>
      <c r="T1086" s="24"/>
      <c r="U1086" s="24"/>
      <c r="V1086" s="24"/>
      <c r="W1086" s="24"/>
      <c r="X1086" s="24"/>
      <c r="Y1086" s="24"/>
      <c r="Z1086" s="103"/>
      <c r="AA1086" s="103"/>
      <c r="AB1086" s="103"/>
      <c r="AC1086" s="103"/>
      <c r="AD1086" s="103"/>
      <c r="AE1086" s="24"/>
      <c r="AF1086" s="89"/>
      <c r="AG1086" s="89"/>
      <c r="AH1086" s="89"/>
      <c r="AI1086" s="89"/>
      <c r="AJ1086" s="89"/>
      <c r="AK1086" s="89"/>
      <c r="AL1086" s="89"/>
      <c r="AM1086" s="89"/>
      <c r="AX1086" s="89"/>
      <c r="AY1086" s="89"/>
      <c r="AZ1086" s="89"/>
      <c r="BA1086" s="89"/>
      <c r="BB1086" s="89"/>
      <c r="BC1086" s="89"/>
      <c r="BD1086" s="89"/>
      <c r="BE1086" s="89"/>
      <c r="BF1086" s="89"/>
      <c r="BG1086" s="89"/>
      <c r="BH1086" s="89"/>
      <c r="BI1086" s="89"/>
      <c r="BJ1086" s="89"/>
      <c r="BK1086" s="89"/>
      <c r="BL1086" s="89"/>
      <c r="BM1086" s="89"/>
    </row>
    <row r="1087" spans="1:65" x14ac:dyDescent="0.25">
      <c r="A1087" s="86"/>
      <c r="B1087" s="86"/>
      <c r="I1087" s="89"/>
      <c r="J1087" s="89"/>
      <c r="K1087" s="89"/>
      <c r="L1087" s="89"/>
      <c r="M1087" s="89"/>
      <c r="N1087" s="89"/>
      <c r="O1087" s="89"/>
      <c r="P1087" s="89"/>
      <c r="Q1087" s="89"/>
      <c r="R1087" s="24"/>
      <c r="S1087" s="24"/>
      <c r="T1087" s="24"/>
      <c r="U1087" s="24"/>
      <c r="V1087" s="24"/>
      <c r="W1087" s="24"/>
      <c r="X1087" s="24"/>
      <c r="Y1087" s="24"/>
      <c r="Z1087" s="103"/>
      <c r="AA1087" s="103"/>
      <c r="AB1087" s="103"/>
      <c r="AC1087" s="103"/>
      <c r="AD1087" s="103"/>
      <c r="AE1087" s="24"/>
      <c r="AF1087" s="89"/>
      <c r="AG1087" s="89"/>
      <c r="AH1087" s="89"/>
      <c r="AI1087" s="89"/>
      <c r="AJ1087" s="89"/>
      <c r="AK1087" s="89"/>
      <c r="AL1087" s="89"/>
      <c r="AM1087" s="89"/>
      <c r="AX1087" s="89"/>
      <c r="AY1087" s="89"/>
      <c r="AZ1087" s="89"/>
      <c r="BA1087" s="89"/>
      <c r="BB1087" s="89"/>
      <c r="BC1087" s="89"/>
      <c r="BD1087" s="89"/>
      <c r="BE1087" s="89"/>
      <c r="BF1087" s="89"/>
      <c r="BG1087" s="89"/>
      <c r="BH1087" s="89"/>
      <c r="BI1087" s="89"/>
      <c r="BJ1087" s="89"/>
      <c r="BK1087" s="89"/>
      <c r="BL1087" s="89"/>
      <c r="BM1087" s="89"/>
    </row>
    <row r="1088" spans="1:65" x14ac:dyDescent="0.25">
      <c r="A1088" s="86"/>
      <c r="B1088" s="86"/>
      <c r="I1088" s="89"/>
      <c r="J1088" s="89"/>
      <c r="K1088" s="89"/>
      <c r="L1088" s="89"/>
      <c r="M1088" s="89"/>
      <c r="N1088" s="89"/>
      <c r="O1088" s="89"/>
      <c r="P1088" s="89"/>
      <c r="Q1088" s="89"/>
      <c r="R1088" s="24"/>
      <c r="S1088" s="24"/>
      <c r="T1088" s="24"/>
      <c r="U1088" s="24"/>
      <c r="V1088" s="24"/>
      <c r="W1088" s="24"/>
      <c r="X1088" s="24"/>
      <c r="Y1088" s="24"/>
      <c r="Z1088" s="103"/>
      <c r="AA1088" s="103"/>
      <c r="AB1088" s="103"/>
      <c r="AC1088" s="103"/>
      <c r="AD1088" s="103"/>
      <c r="AE1088" s="24"/>
      <c r="AF1088" s="89"/>
      <c r="AG1088" s="89"/>
      <c r="AH1088" s="89"/>
      <c r="AI1088" s="89"/>
      <c r="AJ1088" s="89"/>
      <c r="AK1088" s="89"/>
      <c r="AL1088" s="89"/>
      <c r="AM1088" s="89"/>
      <c r="AX1088" s="89"/>
      <c r="AY1088" s="89"/>
      <c r="AZ1088" s="89"/>
      <c r="BA1088" s="89"/>
      <c r="BB1088" s="89"/>
      <c r="BC1088" s="89"/>
      <c r="BD1088" s="89"/>
      <c r="BE1088" s="89"/>
      <c r="BF1088" s="89"/>
      <c r="BG1088" s="89"/>
      <c r="BH1088" s="89"/>
      <c r="BI1088" s="89"/>
      <c r="BJ1088" s="89"/>
      <c r="BK1088" s="89"/>
      <c r="BL1088" s="89"/>
      <c r="BM1088" s="89"/>
    </row>
    <row r="1089" spans="1:65" x14ac:dyDescent="0.25">
      <c r="A1089" s="86"/>
      <c r="B1089" s="86"/>
      <c r="I1089" s="89"/>
      <c r="J1089" s="89"/>
      <c r="K1089" s="89"/>
      <c r="L1089" s="89"/>
      <c r="M1089" s="89"/>
      <c r="N1089" s="89"/>
      <c r="O1089" s="89"/>
      <c r="P1089" s="89"/>
      <c r="Q1089" s="89"/>
      <c r="R1089" s="24"/>
      <c r="S1089" s="24"/>
      <c r="T1089" s="24"/>
      <c r="U1089" s="24"/>
      <c r="V1089" s="24"/>
      <c r="W1089" s="24"/>
      <c r="X1089" s="24"/>
      <c r="Y1089" s="24"/>
      <c r="Z1089" s="103"/>
      <c r="AA1089" s="103"/>
      <c r="AB1089" s="103"/>
      <c r="AC1089" s="103"/>
      <c r="AD1089" s="103"/>
      <c r="AE1089" s="24"/>
      <c r="AF1089" s="89"/>
      <c r="AG1089" s="89"/>
      <c r="AH1089" s="89"/>
      <c r="AI1089" s="89"/>
      <c r="AJ1089" s="89"/>
      <c r="AK1089" s="89"/>
      <c r="AL1089" s="89"/>
      <c r="AM1089" s="89"/>
      <c r="AX1089" s="89"/>
      <c r="AY1089" s="89"/>
      <c r="AZ1089" s="89"/>
      <c r="BA1089" s="89"/>
      <c r="BB1089" s="89"/>
      <c r="BC1089" s="89"/>
      <c r="BD1089" s="89"/>
      <c r="BE1089" s="89"/>
      <c r="BF1089" s="89"/>
      <c r="BG1089" s="89"/>
      <c r="BH1089" s="89"/>
      <c r="BI1089" s="89"/>
      <c r="BJ1089" s="89"/>
      <c r="BK1089" s="89"/>
      <c r="BL1089" s="89"/>
      <c r="BM1089" s="89"/>
    </row>
    <row r="1090" spans="1:65" x14ac:dyDescent="0.25">
      <c r="A1090" s="86"/>
      <c r="B1090" s="86"/>
      <c r="I1090" s="89"/>
      <c r="J1090" s="89"/>
      <c r="K1090" s="89"/>
      <c r="L1090" s="89"/>
      <c r="M1090" s="89"/>
      <c r="N1090" s="89"/>
      <c r="O1090" s="89"/>
      <c r="P1090" s="89"/>
      <c r="Q1090" s="89"/>
      <c r="R1090" s="24"/>
      <c r="S1090" s="24"/>
      <c r="T1090" s="24"/>
      <c r="U1090" s="24"/>
      <c r="V1090" s="24"/>
      <c r="W1090" s="24"/>
      <c r="X1090" s="24"/>
      <c r="Y1090" s="24"/>
      <c r="Z1090" s="103"/>
      <c r="AA1090" s="103"/>
      <c r="AB1090" s="103"/>
      <c r="AC1090" s="103"/>
      <c r="AD1090" s="103"/>
      <c r="AE1090" s="24"/>
      <c r="AF1090" s="89"/>
      <c r="AG1090" s="89"/>
      <c r="AH1090" s="89"/>
      <c r="AI1090" s="89"/>
      <c r="AJ1090" s="89"/>
      <c r="AK1090" s="89"/>
      <c r="AL1090" s="89"/>
      <c r="AM1090" s="89"/>
      <c r="AX1090" s="89"/>
      <c r="AY1090" s="89"/>
      <c r="AZ1090" s="89"/>
      <c r="BA1090" s="89"/>
      <c r="BB1090" s="89"/>
      <c r="BC1090" s="89"/>
      <c r="BD1090" s="89"/>
      <c r="BE1090" s="89"/>
      <c r="BF1090" s="89"/>
      <c r="BG1090" s="89"/>
      <c r="BH1090" s="89"/>
      <c r="BI1090" s="89"/>
      <c r="BJ1090" s="89"/>
      <c r="BK1090" s="89"/>
      <c r="BL1090" s="89"/>
      <c r="BM1090" s="89"/>
    </row>
    <row r="1091" spans="1:65" x14ac:dyDescent="0.25">
      <c r="A1091" s="86"/>
      <c r="B1091" s="86"/>
      <c r="I1091" s="89"/>
      <c r="J1091" s="89"/>
      <c r="K1091" s="89"/>
      <c r="L1091" s="89"/>
      <c r="M1091" s="89"/>
      <c r="N1091" s="89"/>
      <c r="O1091" s="89"/>
      <c r="P1091" s="89"/>
      <c r="Q1091" s="89"/>
      <c r="R1091" s="24"/>
      <c r="S1091" s="24"/>
      <c r="T1091" s="24"/>
      <c r="U1091" s="24"/>
      <c r="V1091" s="24"/>
      <c r="W1091" s="24"/>
      <c r="X1091" s="24"/>
      <c r="Y1091" s="24"/>
      <c r="Z1091" s="103"/>
      <c r="AA1091" s="103"/>
      <c r="AB1091" s="103"/>
      <c r="AC1091" s="103"/>
      <c r="AD1091" s="103"/>
      <c r="AE1091" s="24"/>
      <c r="AF1091" s="89"/>
      <c r="AG1091" s="89"/>
      <c r="AH1091" s="89"/>
      <c r="AI1091" s="89"/>
      <c r="AJ1091" s="89"/>
      <c r="AK1091" s="89"/>
      <c r="AL1091" s="89"/>
      <c r="AM1091" s="89"/>
      <c r="AX1091" s="89"/>
      <c r="AY1091" s="89"/>
      <c r="AZ1091" s="89"/>
      <c r="BA1091" s="89"/>
      <c r="BB1091" s="89"/>
      <c r="BC1091" s="89"/>
      <c r="BD1091" s="89"/>
      <c r="BE1091" s="89"/>
      <c r="BF1091" s="89"/>
      <c r="BG1091" s="89"/>
      <c r="BH1091" s="89"/>
      <c r="BI1091" s="89"/>
      <c r="BJ1091" s="89"/>
      <c r="BK1091" s="89"/>
      <c r="BL1091" s="89"/>
      <c r="BM1091" s="89"/>
    </row>
    <row r="1092" spans="1:65" x14ac:dyDescent="0.25">
      <c r="A1092" s="86"/>
      <c r="B1092" s="86"/>
      <c r="I1092" s="89"/>
      <c r="J1092" s="89"/>
      <c r="K1092" s="89"/>
      <c r="L1092" s="89"/>
      <c r="M1092" s="89"/>
      <c r="N1092" s="89"/>
      <c r="O1092" s="89"/>
      <c r="P1092" s="89"/>
      <c r="Q1092" s="89"/>
      <c r="R1092" s="24"/>
      <c r="S1092" s="24"/>
      <c r="T1092" s="24"/>
      <c r="U1092" s="24"/>
      <c r="V1092" s="24"/>
      <c r="W1092" s="24"/>
      <c r="X1092" s="24"/>
      <c r="Y1092" s="24"/>
      <c r="Z1092" s="103"/>
      <c r="AA1092" s="103"/>
      <c r="AB1092" s="103"/>
      <c r="AC1092" s="103"/>
      <c r="AD1092" s="103"/>
      <c r="AE1092" s="24"/>
      <c r="AF1092" s="89"/>
      <c r="AG1092" s="89"/>
      <c r="AH1092" s="89"/>
      <c r="AI1092" s="89"/>
      <c r="AJ1092" s="89"/>
      <c r="AK1092" s="89"/>
      <c r="AL1092" s="89"/>
      <c r="AM1092" s="89"/>
      <c r="AX1092" s="89"/>
      <c r="AY1092" s="89"/>
      <c r="AZ1092" s="89"/>
      <c r="BA1092" s="89"/>
      <c r="BB1092" s="89"/>
      <c r="BC1092" s="89"/>
      <c r="BD1092" s="89"/>
      <c r="BE1092" s="89"/>
      <c r="BF1092" s="89"/>
      <c r="BG1092" s="89"/>
      <c r="BH1092" s="89"/>
      <c r="BI1092" s="89"/>
      <c r="BJ1092" s="89"/>
      <c r="BK1092" s="89"/>
      <c r="BL1092" s="89"/>
      <c r="BM1092" s="89"/>
    </row>
    <row r="1093" spans="1:65" x14ac:dyDescent="0.25">
      <c r="A1093" s="86"/>
      <c r="B1093" s="86"/>
      <c r="I1093" s="89"/>
      <c r="J1093" s="89"/>
      <c r="K1093" s="89"/>
      <c r="L1093" s="89"/>
      <c r="M1093" s="89"/>
      <c r="N1093" s="89"/>
      <c r="O1093" s="89"/>
      <c r="P1093" s="89"/>
      <c r="Q1093" s="89"/>
      <c r="R1093" s="24"/>
      <c r="S1093" s="24"/>
      <c r="T1093" s="24"/>
      <c r="U1093" s="24"/>
      <c r="V1093" s="24"/>
      <c r="W1093" s="24"/>
      <c r="X1093" s="24"/>
      <c r="Y1093" s="24"/>
      <c r="Z1093" s="103"/>
      <c r="AA1093" s="103"/>
      <c r="AB1093" s="103"/>
      <c r="AC1093" s="103"/>
      <c r="AD1093" s="103"/>
      <c r="AE1093" s="24"/>
      <c r="AF1093" s="89"/>
      <c r="AG1093" s="89"/>
      <c r="AH1093" s="89"/>
      <c r="AI1093" s="89"/>
      <c r="AJ1093" s="89"/>
      <c r="AK1093" s="89"/>
      <c r="AL1093" s="89"/>
      <c r="AM1093" s="89"/>
      <c r="AX1093" s="89"/>
      <c r="AY1093" s="89"/>
      <c r="AZ1093" s="89"/>
      <c r="BA1093" s="89"/>
      <c r="BB1093" s="89"/>
      <c r="BC1093" s="89"/>
      <c r="BD1093" s="89"/>
      <c r="BE1093" s="89"/>
      <c r="BF1093" s="89"/>
      <c r="BG1093" s="89"/>
      <c r="BH1093" s="89"/>
      <c r="BI1093" s="89"/>
      <c r="BJ1093" s="89"/>
      <c r="BK1093" s="89"/>
      <c r="BL1093" s="89"/>
      <c r="BM1093" s="89"/>
    </row>
    <row r="1094" spans="1:65" x14ac:dyDescent="0.25">
      <c r="A1094" s="86"/>
      <c r="B1094" s="86"/>
      <c r="I1094" s="89"/>
      <c r="J1094" s="89"/>
      <c r="K1094" s="89"/>
      <c r="L1094" s="89"/>
      <c r="M1094" s="89"/>
      <c r="N1094" s="89"/>
      <c r="O1094" s="89"/>
      <c r="P1094" s="89"/>
      <c r="Q1094" s="89"/>
      <c r="R1094" s="24"/>
      <c r="S1094" s="24"/>
      <c r="T1094" s="24"/>
      <c r="U1094" s="24"/>
      <c r="V1094" s="24"/>
      <c r="W1094" s="24"/>
      <c r="X1094" s="24"/>
      <c r="Y1094" s="24"/>
      <c r="Z1094" s="103"/>
      <c r="AA1094" s="103"/>
      <c r="AB1094" s="103"/>
      <c r="AC1094" s="103"/>
      <c r="AD1094" s="103"/>
      <c r="AE1094" s="24"/>
      <c r="AF1094" s="89"/>
      <c r="AG1094" s="89"/>
      <c r="AH1094" s="89"/>
      <c r="AI1094" s="89"/>
      <c r="AJ1094" s="89"/>
      <c r="AK1094" s="89"/>
      <c r="AL1094" s="89"/>
      <c r="AM1094" s="89"/>
      <c r="AX1094" s="89"/>
      <c r="AY1094" s="89"/>
      <c r="AZ1094" s="89"/>
      <c r="BA1094" s="89"/>
      <c r="BB1094" s="89"/>
      <c r="BC1094" s="89"/>
      <c r="BD1094" s="89"/>
      <c r="BE1094" s="89"/>
      <c r="BF1094" s="89"/>
      <c r="BG1094" s="89"/>
      <c r="BH1094" s="89"/>
      <c r="BI1094" s="89"/>
      <c r="BJ1094" s="89"/>
      <c r="BK1094" s="89"/>
      <c r="BL1094" s="89"/>
      <c r="BM1094" s="89"/>
    </row>
    <row r="1095" spans="1:65" x14ac:dyDescent="0.25">
      <c r="A1095" s="86"/>
      <c r="B1095" s="86"/>
      <c r="I1095" s="89"/>
      <c r="J1095" s="89"/>
      <c r="K1095" s="89"/>
      <c r="L1095" s="89"/>
      <c r="M1095" s="89"/>
      <c r="N1095" s="89"/>
      <c r="O1095" s="89"/>
      <c r="P1095" s="89"/>
      <c r="Q1095" s="89"/>
      <c r="R1095" s="24"/>
      <c r="S1095" s="24"/>
      <c r="T1095" s="24"/>
      <c r="U1095" s="24"/>
      <c r="V1095" s="24"/>
      <c r="W1095" s="24"/>
      <c r="X1095" s="24"/>
      <c r="Y1095" s="24"/>
      <c r="Z1095" s="103"/>
      <c r="AA1095" s="103"/>
      <c r="AB1095" s="103"/>
      <c r="AC1095" s="103"/>
      <c r="AD1095" s="103"/>
      <c r="AE1095" s="24"/>
      <c r="AF1095" s="89"/>
      <c r="AG1095" s="89"/>
      <c r="AH1095" s="89"/>
      <c r="AI1095" s="89"/>
      <c r="AJ1095" s="89"/>
      <c r="AK1095" s="89"/>
      <c r="AL1095" s="89"/>
      <c r="AM1095" s="89"/>
      <c r="AX1095" s="89"/>
      <c r="AY1095" s="89"/>
      <c r="AZ1095" s="89"/>
      <c r="BA1095" s="89"/>
      <c r="BB1095" s="89"/>
      <c r="BC1095" s="89"/>
      <c r="BD1095" s="89"/>
      <c r="BE1095" s="89"/>
      <c r="BF1095" s="89"/>
      <c r="BG1095" s="89"/>
      <c r="BH1095" s="89"/>
      <c r="BI1095" s="89"/>
      <c r="BJ1095" s="89"/>
      <c r="BK1095" s="89"/>
      <c r="BL1095" s="89"/>
      <c r="BM1095" s="89"/>
    </row>
    <row r="1096" spans="1:65" x14ac:dyDescent="0.25">
      <c r="A1096" s="86"/>
      <c r="B1096" s="86"/>
      <c r="I1096" s="89"/>
      <c r="J1096" s="89"/>
      <c r="K1096" s="89"/>
      <c r="L1096" s="89"/>
      <c r="M1096" s="89"/>
      <c r="N1096" s="89"/>
      <c r="O1096" s="89"/>
      <c r="P1096" s="89"/>
      <c r="Q1096" s="89"/>
      <c r="R1096" s="24"/>
      <c r="S1096" s="24"/>
      <c r="T1096" s="24"/>
      <c r="U1096" s="24"/>
      <c r="V1096" s="24"/>
      <c r="W1096" s="24"/>
      <c r="X1096" s="24"/>
      <c r="Y1096" s="24"/>
      <c r="Z1096" s="103"/>
      <c r="AA1096" s="103"/>
      <c r="AB1096" s="103"/>
      <c r="AC1096" s="103"/>
      <c r="AD1096" s="103"/>
      <c r="AE1096" s="24"/>
      <c r="AF1096" s="89"/>
      <c r="AG1096" s="89"/>
      <c r="AH1096" s="89"/>
      <c r="AI1096" s="89"/>
      <c r="AJ1096" s="89"/>
      <c r="AK1096" s="89"/>
      <c r="AL1096" s="89"/>
      <c r="AM1096" s="89"/>
      <c r="AX1096" s="89"/>
      <c r="AY1096" s="89"/>
      <c r="AZ1096" s="89"/>
      <c r="BA1096" s="89"/>
      <c r="BB1096" s="89"/>
      <c r="BC1096" s="89"/>
      <c r="BD1096" s="89"/>
      <c r="BE1096" s="89"/>
      <c r="BF1096" s="89"/>
      <c r="BG1096" s="89"/>
      <c r="BH1096" s="89"/>
      <c r="BI1096" s="89"/>
      <c r="BJ1096" s="89"/>
      <c r="BK1096" s="89"/>
      <c r="BL1096" s="89"/>
      <c r="BM1096" s="89"/>
    </row>
    <row r="1097" spans="1:65" x14ac:dyDescent="0.25">
      <c r="A1097" s="86"/>
      <c r="B1097" s="86"/>
      <c r="I1097" s="89"/>
      <c r="J1097" s="89"/>
      <c r="K1097" s="89"/>
      <c r="L1097" s="89"/>
      <c r="M1097" s="89"/>
      <c r="N1097" s="89"/>
      <c r="O1097" s="89"/>
      <c r="P1097" s="89"/>
      <c r="Q1097" s="89"/>
      <c r="R1097" s="24"/>
      <c r="S1097" s="24"/>
      <c r="T1097" s="24"/>
      <c r="U1097" s="24"/>
      <c r="V1097" s="24"/>
      <c r="W1097" s="24"/>
      <c r="X1097" s="24"/>
      <c r="Y1097" s="24"/>
      <c r="Z1097" s="103"/>
      <c r="AA1097" s="103"/>
      <c r="AB1097" s="103"/>
      <c r="AC1097" s="103"/>
      <c r="AD1097" s="103"/>
      <c r="AE1097" s="24"/>
      <c r="AF1097" s="89"/>
      <c r="AG1097" s="89"/>
      <c r="AH1097" s="89"/>
      <c r="AI1097" s="89"/>
      <c r="AJ1097" s="89"/>
      <c r="AK1097" s="89"/>
      <c r="AL1097" s="89"/>
      <c r="AM1097" s="89"/>
      <c r="AX1097" s="89"/>
      <c r="AY1097" s="89"/>
      <c r="AZ1097" s="89"/>
      <c r="BA1097" s="89"/>
      <c r="BB1097" s="89"/>
      <c r="BC1097" s="89"/>
      <c r="BD1097" s="89"/>
      <c r="BE1097" s="89"/>
      <c r="BF1097" s="89"/>
      <c r="BG1097" s="89"/>
      <c r="BH1097" s="89"/>
      <c r="BI1097" s="89"/>
      <c r="BJ1097" s="89"/>
      <c r="BK1097" s="89"/>
      <c r="BL1097" s="89"/>
      <c r="BM1097" s="89"/>
    </row>
    <row r="1098" spans="1:65" x14ac:dyDescent="0.25">
      <c r="A1098" s="86"/>
      <c r="B1098" s="86"/>
      <c r="I1098" s="89"/>
      <c r="J1098" s="89"/>
      <c r="K1098" s="89"/>
      <c r="L1098" s="89"/>
      <c r="M1098" s="89"/>
      <c r="N1098" s="89"/>
      <c r="O1098" s="89"/>
      <c r="P1098" s="89"/>
      <c r="Q1098" s="89"/>
      <c r="R1098" s="24"/>
      <c r="S1098" s="24"/>
      <c r="T1098" s="24"/>
      <c r="U1098" s="24"/>
      <c r="V1098" s="24"/>
      <c r="W1098" s="24"/>
      <c r="X1098" s="24"/>
      <c r="Y1098" s="24"/>
      <c r="Z1098" s="103"/>
      <c r="AA1098" s="103"/>
      <c r="AB1098" s="103"/>
      <c r="AC1098" s="103"/>
      <c r="AD1098" s="103"/>
      <c r="AE1098" s="24"/>
      <c r="AF1098" s="89"/>
      <c r="AG1098" s="89"/>
      <c r="AH1098" s="89"/>
      <c r="AI1098" s="89"/>
      <c r="AJ1098" s="89"/>
      <c r="AK1098" s="89"/>
      <c r="AL1098" s="89"/>
      <c r="AM1098" s="89"/>
      <c r="AX1098" s="89"/>
      <c r="AY1098" s="89"/>
      <c r="AZ1098" s="89"/>
      <c r="BA1098" s="89"/>
      <c r="BB1098" s="89"/>
      <c r="BC1098" s="89"/>
      <c r="BD1098" s="89"/>
      <c r="BE1098" s="89"/>
      <c r="BF1098" s="89"/>
      <c r="BG1098" s="89"/>
      <c r="BH1098" s="89"/>
      <c r="BI1098" s="89"/>
      <c r="BJ1098" s="89"/>
      <c r="BK1098" s="89"/>
      <c r="BL1098" s="89"/>
      <c r="BM1098" s="89"/>
    </row>
    <row r="1099" spans="1:65" x14ac:dyDescent="0.25">
      <c r="A1099" s="86"/>
      <c r="B1099" s="86"/>
      <c r="I1099" s="89"/>
      <c r="J1099" s="89"/>
      <c r="K1099" s="89"/>
      <c r="L1099" s="89"/>
      <c r="M1099" s="89"/>
      <c r="N1099" s="89"/>
      <c r="O1099" s="89"/>
      <c r="P1099" s="89"/>
      <c r="Q1099" s="89"/>
      <c r="R1099" s="24"/>
      <c r="S1099" s="24"/>
      <c r="T1099" s="24"/>
      <c r="U1099" s="24"/>
      <c r="V1099" s="24"/>
      <c r="W1099" s="24"/>
      <c r="X1099" s="24"/>
      <c r="Y1099" s="24"/>
      <c r="Z1099" s="103"/>
      <c r="AA1099" s="103"/>
      <c r="AB1099" s="103"/>
      <c r="AC1099" s="103"/>
      <c r="AD1099" s="103"/>
      <c r="AE1099" s="24"/>
      <c r="AF1099" s="89"/>
      <c r="AG1099" s="89"/>
      <c r="AH1099" s="89"/>
      <c r="AI1099" s="89"/>
      <c r="AJ1099" s="89"/>
      <c r="AK1099" s="89"/>
      <c r="AL1099" s="89"/>
      <c r="AM1099" s="89"/>
      <c r="AX1099" s="89"/>
      <c r="AY1099" s="89"/>
      <c r="AZ1099" s="89"/>
      <c r="BA1099" s="89"/>
      <c r="BB1099" s="89"/>
      <c r="BC1099" s="89"/>
      <c r="BD1099" s="89"/>
      <c r="BE1099" s="89"/>
      <c r="BF1099" s="89"/>
      <c r="BG1099" s="89"/>
      <c r="BH1099" s="89"/>
      <c r="BI1099" s="89"/>
      <c r="BJ1099" s="89"/>
      <c r="BK1099" s="89"/>
      <c r="BL1099" s="89"/>
      <c r="BM1099" s="89"/>
    </row>
    <row r="1100" spans="1:65" x14ac:dyDescent="0.25">
      <c r="A1100" s="86"/>
      <c r="B1100" s="86"/>
      <c r="I1100" s="89"/>
      <c r="J1100" s="89"/>
      <c r="K1100" s="89"/>
      <c r="L1100" s="89"/>
      <c r="M1100" s="89"/>
      <c r="N1100" s="89"/>
      <c r="O1100" s="89"/>
      <c r="P1100" s="89"/>
      <c r="Q1100" s="89"/>
      <c r="R1100" s="24"/>
      <c r="S1100" s="24"/>
      <c r="T1100" s="24"/>
      <c r="U1100" s="24"/>
      <c r="V1100" s="24"/>
      <c r="W1100" s="24"/>
      <c r="X1100" s="24"/>
      <c r="Y1100" s="24"/>
      <c r="Z1100" s="103"/>
      <c r="AA1100" s="103"/>
      <c r="AB1100" s="103"/>
      <c r="AC1100" s="103"/>
      <c r="AD1100" s="103"/>
      <c r="AE1100" s="24"/>
      <c r="AF1100" s="89"/>
      <c r="AG1100" s="89"/>
      <c r="AH1100" s="89"/>
      <c r="AI1100" s="89"/>
      <c r="AJ1100" s="89"/>
      <c r="AK1100" s="89"/>
      <c r="AL1100" s="89"/>
      <c r="AM1100" s="89"/>
      <c r="AX1100" s="89"/>
      <c r="AY1100" s="89"/>
      <c r="AZ1100" s="89"/>
      <c r="BA1100" s="89"/>
      <c r="BB1100" s="89"/>
      <c r="BC1100" s="89"/>
      <c r="BD1100" s="89"/>
      <c r="BE1100" s="89"/>
      <c r="BF1100" s="89"/>
      <c r="BG1100" s="89"/>
      <c r="BH1100" s="89"/>
      <c r="BI1100" s="89"/>
      <c r="BJ1100" s="89"/>
      <c r="BK1100" s="89"/>
      <c r="BL1100" s="89"/>
      <c r="BM1100" s="89"/>
    </row>
    <row r="1101" spans="1:65" x14ac:dyDescent="0.25">
      <c r="A1101" s="86"/>
      <c r="B1101" s="86"/>
      <c r="I1101" s="89"/>
      <c r="J1101" s="89"/>
      <c r="K1101" s="89"/>
      <c r="L1101" s="89"/>
      <c r="M1101" s="89"/>
      <c r="N1101" s="89"/>
      <c r="O1101" s="89"/>
      <c r="P1101" s="89"/>
      <c r="Q1101" s="89"/>
      <c r="R1101" s="24"/>
      <c r="S1101" s="24"/>
      <c r="T1101" s="24"/>
      <c r="U1101" s="24"/>
      <c r="V1101" s="24"/>
      <c r="W1101" s="24"/>
      <c r="X1101" s="24"/>
      <c r="Y1101" s="24"/>
      <c r="Z1101" s="103"/>
      <c r="AA1101" s="103"/>
      <c r="AB1101" s="103"/>
      <c r="AC1101" s="103"/>
      <c r="AD1101" s="103"/>
      <c r="AE1101" s="24"/>
      <c r="AF1101" s="89"/>
      <c r="AG1101" s="89"/>
      <c r="AH1101" s="89"/>
      <c r="AI1101" s="89"/>
      <c r="AJ1101" s="89"/>
      <c r="AK1101" s="89"/>
      <c r="AL1101" s="89"/>
      <c r="AM1101" s="89"/>
      <c r="AX1101" s="89"/>
      <c r="AY1101" s="89"/>
      <c r="AZ1101" s="89"/>
      <c r="BA1101" s="89"/>
      <c r="BB1101" s="89"/>
      <c r="BC1101" s="89"/>
      <c r="BD1101" s="89"/>
      <c r="BE1101" s="89"/>
      <c r="BF1101" s="89"/>
      <c r="BG1101" s="89"/>
      <c r="BH1101" s="89"/>
      <c r="BI1101" s="89"/>
      <c r="BJ1101" s="89"/>
      <c r="BK1101" s="89"/>
      <c r="BL1101" s="89"/>
      <c r="BM1101" s="89"/>
    </row>
    <row r="1102" spans="1:65" x14ac:dyDescent="0.25">
      <c r="A1102" s="86"/>
      <c r="B1102" s="86"/>
      <c r="I1102" s="89"/>
      <c r="J1102" s="89"/>
      <c r="K1102" s="89"/>
      <c r="L1102" s="89"/>
      <c r="M1102" s="89"/>
      <c r="N1102" s="89"/>
      <c r="O1102" s="89"/>
      <c r="P1102" s="89"/>
      <c r="Q1102" s="89"/>
      <c r="R1102" s="24"/>
      <c r="S1102" s="24"/>
      <c r="T1102" s="24"/>
      <c r="U1102" s="24"/>
      <c r="V1102" s="24"/>
      <c r="W1102" s="24"/>
      <c r="X1102" s="24"/>
      <c r="Y1102" s="24"/>
      <c r="Z1102" s="103"/>
      <c r="AA1102" s="103"/>
      <c r="AB1102" s="103"/>
      <c r="AC1102" s="103"/>
      <c r="AD1102" s="103"/>
      <c r="AE1102" s="24"/>
      <c r="AF1102" s="89"/>
      <c r="AG1102" s="89"/>
      <c r="AH1102" s="89"/>
      <c r="AI1102" s="89"/>
      <c r="AJ1102" s="89"/>
      <c r="AK1102" s="89"/>
      <c r="AL1102" s="89"/>
      <c r="AM1102" s="89"/>
      <c r="AX1102" s="89"/>
      <c r="AY1102" s="89"/>
      <c r="AZ1102" s="89"/>
      <c r="BA1102" s="89"/>
      <c r="BB1102" s="89"/>
      <c r="BC1102" s="89"/>
      <c r="BD1102" s="89"/>
      <c r="BE1102" s="89"/>
      <c r="BF1102" s="89"/>
      <c r="BG1102" s="89"/>
      <c r="BH1102" s="89"/>
      <c r="BI1102" s="89"/>
      <c r="BJ1102" s="89"/>
      <c r="BK1102" s="89"/>
      <c r="BL1102" s="89"/>
      <c r="BM1102" s="89"/>
    </row>
    <row r="1103" spans="1:65" x14ac:dyDescent="0.25">
      <c r="A1103" s="86"/>
      <c r="B1103" s="86"/>
      <c r="I1103" s="89"/>
      <c r="J1103" s="89"/>
      <c r="K1103" s="89"/>
      <c r="L1103" s="89"/>
      <c r="M1103" s="89"/>
      <c r="N1103" s="89"/>
      <c r="O1103" s="89"/>
      <c r="P1103" s="89"/>
      <c r="Q1103" s="89"/>
      <c r="R1103" s="24"/>
      <c r="S1103" s="24"/>
      <c r="T1103" s="24"/>
      <c r="U1103" s="24"/>
      <c r="V1103" s="24"/>
      <c r="W1103" s="24"/>
      <c r="X1103" s="24"/>
      <c r="Y1103" s="24"/>
      <c r="Z1103" s="103"/>
      <c r="AA1103" s="103"/>
      <c r="AB1103" s="103"/>
      <c r="AC1103" s="103"/>
      <c r="AD1103" s="103"/>
      <c r="AE1103" s="24"/>
      <c r="AF1103" s="89"/>
      <c r="AG1103" s="89"/>
      <c r="AH1103" s="89"/>
      <c r="AI1103" s="89"/>
      <c r="AJ1103" s="89"/>
      <c r="AK1103" s="89"/>
      <c r="AL1103" s="89"/>
      <c r="AM1103" s="89"/>
      <c r="AX1103" s="89"/>
      <c r="AY1103" s="89"/>
      <c r="AZ1103" s="89"/>
      <c r="BA1103" s="89"/>
      <c r="BB1103" s="89"/>
      <c r="BC1103" s="89"/>
      <c r="BD1103" s="89"/>
      <c r="BE1103" s="89"/>
      <c r="BF1103" s="89"/>
      <c r="BG1103" s="89"/>
      <c r="BH1103" s="89"/>
      <c r="BI1103" s="89"/>
      <c r="BJ1103" s="89"/>
      <c r="BK1103" s="89"/>
      <c r="BL1103" s="89"/>
      <c r="BM1103" s="89"/>
    </row>
    <row r="1104" spans="1:65" x14ac:dyDescent="0.25">
      <c r="A1104" s="86"/>
      <c r="B1104" s="86"/>
      <c r="I1104" s="89"/>
      <c r="J1104" s="89"/>
      <c r="K1104" s="89"/>
      <c r="L1104" s="89"/>
      <c r="M1104" s="89"/>
      <c r="N1104" s="89"/>
      <c r="O1104" s="89"/>
      <c r="P1104" s="89"/>
      <c r="Q1104" s="89"/>
      <c r="R1104" s="24"/>
      <c r="S1104" s="24"/>
      <c r="T1104" s="24"/>
      <c r="U1104" s="24"/>
      <c r="V1104" s="24"/>
      <c r="W1104" s="24"/>
      <c r="X1104" s="24"/>
      <c r="Y1104" s="24"/>
      <c r="Z1104" s="103"/>
      <c r="AA1104" s="103"/>
      <c r="AB1104" s="103"/>
      <c r="AC1104" s="103"/>
      <c r="AD1104" s="103"/>
      <c r="AE1104" s="24"/>
      <c r="AF1104" s="89"/>
      <c r="AG1104" s="89"/>
      <c r="AH1104" s="89"/>
      <c r="AI1104" s="89"/>
      <c r="AJ1104" s="89"/>
      <c r="AK1104" s="89"/>
      <c r="AL1104" s="89"/>
      <c r="AM1104" s="89"/>
      <c r="AX1104" s="89"/>
      <c r="AY1104" s="89"/>
      <c r="AZ1104" s="89"/>
      <c r="BA1104" s="89"/>
      <c r="BB1104" s="89"/>
      <c r="BC1104" s="89"/>
      <c r="BD1104" s="89"/>
      <c r="BE1104" s="89"/>
      <c r="BF1104" s="89"/>
      <c r="BG1104" s="89"/>
      <c r="BH1104" s="89"/>
      <c r="BI1104" s="89"/>
      <c r="BJ1104" s="89"/>
      <c r="BK1104" s="89"/>
      <c r="BL1104" s="89"/>
      <c r="BM1104" s="89"/>
    </row>
    <row r="1105" spans="1:65" x14ac:dyDescent="0.25">
      <c r="A1105" s="86"/>
      <c r="B1105" s="86"/>
      <c r="I1105" s="89"/>
      <c r="J1105" s="89"/>
      <c r="K1105" s="89"/>
      <c r="L1105" s="89"/>
      <c r="M1105" s="89"/>
      <c r="N1105" s="89"/>
      <c r="O1105" s="89"/>
      <c r="P1105" s="89"/>
      <c r="Q1105" s="89"/>
      <c r="R1105" s="24"/>
      <c r="S1105" s="24"/>
      <c r="T1105" s="24"/>
      <c r="U1105" s="24"/>
      <c r="V1105" s="24"/>
      <c r="W1105" s="24"/>
      <c r="X1105" s="24"/>
      <c r="Y1105" s="24"/>
      <c r="Z1105" s="103"/>
      <c r="AA1105" s="103"/>
      <c r="AB1105" s="103"/>
      <c r="AC1105" s="103"/>
      <c r="AD1105" s="103"/>
      <c r="AE1105" s="24"/>
      <c r="AF1105" s="89"/>
      <c r="AG1105" s="89"/>
      <c r="AH1105" s="89"/>
      <c r="AI1105" s="89"/>
      <c r="AJ1105" s="89"/>
      <c r="AK1105" s="89"/>
      <c r="AL1105" s="89"/>
      <c r="AM1105" s="89"/>
      <c r="AX1105" s="89"/>
      <c r="AY1105" s="89"/>
      <c r="AZ1105" s="89"/>
      <c r="BA1105" s="89"/>
      <c r="BB1105" s="89"/>
      <c r="BC1105" s="89"/>
      <c r="BD1105" s="89"/>
      <c r="BE1105" s="89"/>
      <c r="BF1105" s="89"/>
      <c r="BG1105" s="89"/>
      <c r="BH1105" s="89"/>
      <c r="BI1105" s="89"/>
      <c r="BJ1105" s="89"/>
      <c r="BK1105" s="89"/>
      <c r="BL1105" s="89"/>
      <c r="BM1105" s="89"/>
    </row>
    <row r="1106" spans="1:65" x14ac:dyDescent="0.25">
      <c r="A1106" s="86"/>
      <c r="B1106" s="86"/>
      <c r="I1106" s="89"/>
      <c r="J1106" s="89"/>
      <c r="K1106" s="89"/>
      <c r="L1106" s="89"/>
      <c r="M1106" s="89"/>
      <c r="N1106" s="89"/>
      <c r="O1106" s="89"/>
      <c r="P1106" s="89"/>
      <c r="Q1106" s="89"/>
      <c r="R1106" s="24"/>
      <c r="S1106" s="24"/>
      <c r="T1106" s="24"/>
      <c r="U1106" s="24"/>
      <c r="V1106" s="24"/>
      <c r="W1106" s="24"/>
      <c r="X1106" s="24"/>
      <c r="Y1106" s="24"/>
      <c r="Z1106" s="103"/>
      <c r="AA1106" s="103"/>
      <c r="AB1106" s="103"/>
      <c r="AC1106" s="103"/>
      <c r="AD1106" s="103"/>
      <c r="AE1106" s="24"/>
      <c r="AF1106" s="89"/>
      <c r="AG1106" s="89"/>
      <c r="AH1106" s="89"/>
      <c r="AI1106" s="89"/>
      <c r="AJ1106" s="89"/>
      <c r="AK1106" s="89"/>
      <c r="AL1106" s="89"/>
      <c r="AM1106" s="89"/>
      <c r="AX1106" s="89"/>
      <c r="AY1106" s="89"/>
      <c r="AZ1106" s="89"/>
      <c r="BA1106" s="89"/>
      <c r="BB1106" s="89"/>
      <c r="BC1106" s="89"/>
      <c r="BD1106" s="89"/>
      <c r="BE1106" s="89"/>
      <c r="BF1106" s="89"/>
      <c r="BG1106" s="89"/>
      <c r="BH1106" s="89"/>
      <c r="BI1106" s="89"/>
      <c r="BJ1106" s="89"/>
      <c r="BK1106" s="89"/>
      <c r="BL1106" s="89"/>
      <c r="BM1106" s="89"/>
    </row>
    <row r="1107" spans="1:65" x14ac:dyDescent="0.25">
      <c r="A1107" s="86"/>
      <c r="B1107" s="86"/>
      <c r="I1107" s="89"/>
      <c r="J1107" s="89"/>
      <c r="K1107" s="89"/>
      <c r="L1107" s="89"/>
      <c r="M1107" s="89"/>
      <c r="N1107" s="89"/>
      <c r="O1107" s="89"/>
      <c r="P1107" s="89"/>
      <c r="Q1107" s="89"/>
      <c r="R1107" s="24"/>
      <c r="S1107" s="24"/>
      <c r="T1107" s="24"/>
      <c r="U1107" s="24"/>
      <c r="V1107" s="24"/>
      <c r="W1107" s="24"/>
      <c r="X1107" s="24"/>
      <c r="Y1107" s="24"/>
      <c r="Z1107" s="103"/>
      <c r="AA1107" s="103"/>
      <c r="AB1107" s="103"/>
      <c r="AC1107" s="103"/>
      <c r="AD1107" s="103"/>
      <c r="AE1107" s="24"/>
      <c r="AF1107" s="89"/>
      <c r="AG1107" s="89"/>
      <c r="AH1107" s="89"/>
      <c r="AI1107" s="89"/>
      <c r="AJ1107" s="89"/>
      <c r="AK1107" s="89"/>
      <c r="AL1107" s="89"/>
      <c r="AM1107" s="89"/>
      <c r="AX1107" s="89"/>
      <c r="AY1107" s="89"/>
      <c r="AZ1107" s="89"/>
      <c r="BA1107" s="89"/>
      <c r="BB1107" s="89"/>
      <c r="BC1107" s="89"/>
      <c r="BD1107" s="89"/>
      <c r="BE1107" s="89"/>
      <c r="BF1107" s="89"/>
      <c r="BG1107" s="89"/>
      <c r="BH1107" s="89"/>
      <c r="BI1107" s="89"/>
      <c r="BJ1107" s="89"/>
      <c r="BK1107" s="89"/>
      <c r="BL1107" s="89"/>
      <c r="BM1107" s="89"/>
    </row>
    <row r="1108" spans="1:65" x14ac:dyDescent="0.25">
      <c r="A1108" s="86"/>
      <c r="B1108" s="86"/>
      <c r="I1108" s="89"/>
      <c r="J1108" s="89"/>
      <c r="K1108" s="89"/>
      <c r="L1108" s="89"/>
      <c r="M1108" s="89"/>
      <c r="N1108" s="89"/>
      <c r="O1108" s="89"/>
      <c r="P1108" s="89"/>
      <c r="Q1108" s="89"/>
      <c r="R1108" s="24"/>
      <c r="S1108" s="24"/>
      <c r="T1108" s="24"/>
      <c r="U1108" s="24"/>
      <c r="V1108" s="24"/>
      <c r="W1108" s="24"/>
      <c r="X1108" s="24"/>
      <c r="Y1108" s="24"/>
      <c r="Z1108" s="103"/>
      <c r="AA1108" s="103"/>
      <c r="AB1108" s="103"/>
      <c r="AC1108" s="103"/>
      <c r="AD1108" s="103"/>
      <c r="AE1108" s="24"/>
      <c r="AF1108" s="89"/>
      <c r="AG1108" s="89"/>
      <c r="AH1108" s="89"/>
      <c r="AI1108" s="89"/>
      <c r="AJ1108" s="89"/>
      <c r="AK1108" s="89"/>
      <c r="AL1108" s="89"/>
      <c r="AM1108" s="89"/>
      <c r="AX1108" s="89"/>
      <c r="AY1108" s="89"/>
      <c r="AZ1108" s="89"/>
      <c r="BA1108" s="89"/>
      <c r="BB1108" s="89"/>
      <c r="BC1108" s="89"/>
      <c r="BD1108" s="89"/>
      <c r="BE1108" s="89"/>
      <c r="BF1108" s="89"/>
      <c r="BG1108" s="89"/>
      <c r="BH1108" s="89"/>
      <c r="BI1108" s="89"/>
      <c r="BJ1108" s="89"/>
      <c r="BK1108" s="89"/>
      <c r="BL1108" s="89"/>
      <c r="BM1108" s="89"/>
    </row>
    <row r="1109" spans="1:65" x14ac:dyDescent="0.25">
      <c r="A1109" s="86"/>
      <c r="B1109" s="86"/>
      <c r="I1109" s="89"/>
      <c r="J1109" s="89"/>
      <c r="K1109" s="89"/>
      <c r="L1109" s="89"/>
      <c r="M1109" s="89"/>
      <c r="N1109" s="89"/>
      <c r="O1109" s="89"/>
      <c r="P1109" s="89"/>
      <c r="Q1109" s="89"/>
      <c r="R1109" s="24"/>
      <c r="S1109" s="24"/>
      <c r="T1109" s="24"/>
      <c r="U1109" s="24"/>
      <c r="V1109" s="24"/>
      <c r="W1109" s="24"/>
      <c r="X1109" s="24"/>
      <c r="Y1109" s="24"/>
      <c r="Z1109" s="103"/>
      <c r="AA1109" s="103"/>
      <c r="AB1109" s="103"/>
      <c r="AC1109" s="103"/>
      <c r="AD1109" s="103"/>
      <c r="AE1109" s="24"/>
      <c r="AF1109" s="89"/>
      <c r="AG1109" s="89"/>
      <c r="AH1109" s="89"/>
      <c r="AI1109" s="89"/>
      <c r="AJ1109" s="89"/>
      <c r="AK1109" s="89"/>
      <c r="AL1109" s="89"/>
      <c r="AM1109" s="89"/>
      <c r="AX1109" s="89"/>
      <c r="AY1109" s="89"/>
      <c r="AZ1109" s="89"/>
      <c r="BA1109" s="89"/>
      <c r="BB1109" s="89"/>
      <c r="BC1109" s="89"/>
      <c r="BD1109" s="89"/>
      <c r="BE1109" s="89"/>
      <c r="BF1109" s="89"/>
      <c r="BG1109" s="89"/>
      <c r="BH1109" s="89"/>
      <c r="BI1109" s="89"/>
      <c r="BJ1109" s="89"/>
      <c r="BK1109" s="89"/>
      <c r="BL1109" s="89"/>
      <c r="BM1109" s="89"/>
    </row>
    <row r="1110" spans="1:65" x14ac:dyDescent="0.25">
      <c r="A1110" s="86"/>
      <c r="B1110" s="86"/>
      <c r="I1110" s="89"/>
      <c r="J1110" s="89"/>
      <c r="K1110" s="89"/>
      <c r="L1110" s="89"/>
      <c r="M1110" s="89"/>
      <c r="N1110" s="89"/>
      <c r="O1110" s="89"/>
      <c r="P1110" s="89"/>
      <c r="Q1110" s="89"/>
      <c r="R1110" s="24"/>
      <c r="S1110" s="24"/>
      <c r="T1110" s="24"/>
      <c r="U1110" s="24"/>
      <c r="V1110" s="24"/>
      <c r="W1110" s="24"/>
      <c r="X1110" s="24"/>
      <c r="Y1110" s="24"/>
      <c r="Z1110" s="103"/>
      <c r="AA1110" s="103"/>
      <c r="AB1110" s="103"/>
      <c r="AC1110" s="103"/>
      <c r="AD1110" s="103"/>
      <c r="AE1110" s="24"/>
      <c r="AF1110" s="89"/>
      <c r="AG1110" s="89"/>
      <c r="AH1110" s="89"/>
      <c r="AI1110" s="89"/>
      <c r="AJ1110" s="89"/>
      <c r="AK1110" s="89"/>
      <c r="AL1110" s="89"/>
      <c r="AM1110" s="89"/>
      <c r="AX1110" s="89"/>
      <c r="AY1110" s="89"/>
      <c r="AZ1110" s="89"/>
      <c r="BA1110" s="89"/>
      <c r="BB1110" s="89"/>
      <c r="BC1110" s="89"/>
      <c r="BD1110" s="89"/>
      <c r="BE1110" s="89"/>
      <c r="BF1110" s="89"/>
      <c r="BG1110" s="89"/>
      <c r="BH1110" s="89"/>
      <c r="BI1110" s="89"/>
      <c r="BJ1110" s="89"/>
      <c r="BK1110" s="89"/>
      <c r="BL1110" s="89"/>
      <c r="BM1110" s="89"/>
    </row>
    <row r="1111" spans="1:65" x14ac:dyDescent="0.25">
      <c r="A1111" s="86"/>
      <c r="B1111" s="86"/>
      <c r="I1111" s="89"/>
      <c r="J1111" s="89"/>
      <c r="K1111" s="89"/>
      <c r="L1111" s="89"/>
      <c r="M1111" s="89"/>
      <c r="N1111" s="89"/>
      <c r="O1111" s="89"/>
      <c r="P1111" s="89"/>
      <c r="Q1111" s="89"/>
      <c r="R1111" s="24"/>
      <c r="S1111" s="24"/>
      <c r="T1111" s="24"/>
      <c r="U1111" s="24"/>
      <c r="V1111" s="24"/>
      <c r="W1111" s="24"/>
      <c r="X1111" s="24"/>
      <c r="Y1111" s="24"/>
      <c r="Z1111" s="103"/>
      <c r="AA1111" s="103"/>
      <c r="AB1111" s="103"/>
      <c r="AC1111" s="103"/>
      <c r="AD1111" s="103"/>
      <c r="AE1111" s="24"/>
      <c r="AF1111" s="89"/>
      <c r="AG1111" s="89"/>
      <c r="AH1111" s="89"/>
      <c r="AI1111" s="89"/>
      <c r="AJ1111" s="89"/>
      <c r="AK1111" s="89"/>
      <c r="AL1111" s="89"/>
      <c r="AM1111" s="89"/>
      <c r="AX1111" s="89"/>
      <c r="AY1111" s="89"/>
      <c r="AZ1111" s="89"/>
      <c r="BA1111" s="89"/>
      <c r="BB1111" s="89"/>
      <c r="BC1111" s="89"/>
      <c r="BD1111" s="89"/>
      <c r="BE1111" s="89"/>
      <c r="BF1111" s="89"/>
      <c r="BG1111" s="89"/>
      <c r="BH1111" s="89"/>
      <c r="BI1111" s="89"/>
      <c r="BJ1111" s="89"/>
      <c r="BK1111" s="89"/>
      <c r="BL1111" s="89"/>
      <c r="BM1111" s="89"/>
    </row>
    <row r="1112" spans="1:65" x14ac:dyDescent="0.25">
      <c r="A1112" s="86"/>
      <c r="B1112" s="86"/>
      <c r="I1112" s="89"/>
      <c r="J1112" s="89"/>
      <c r="K1112" s="89"/>
      <c r="L1112" s="89"/>
      <c r="M1112" s="89"/>
      <c r="N1112" s="89"/>
      <c r="O1112" s="89"/>
      <c r="P1112" s="89"/>
      <c r="Q1112" s="89"/>
      <c r="R1112" s="24"/>
      <c r="S1112" s="24"/>
      <c r="T1112" s="24"/>
      <c r="U1112" s="24"/>
      <c r="V1112" s="24"/>
      <c r="W1112" s="24"/>
      <c r="X1112" s="24"/>
      <c r="Y1112" s="24"/>
      <c r="Z1112" s="103"/>
      <c r="AA1112" s="103"/>
      <c r="AB1112" s="103"/>
      <c r="AC1112" s="103"/>
      <c r="AD1112" s="103"/>
      <c r="AE1112" s="24"/>
      <c r="AF1112" s="89"/>
      <c r="AG1112" s="89"/>
      <c r="AH1112" s="89"/>
      <c r="AI1112" s="89"/>
      <c r="AJ1112" s="89"/>
      <c r="AK1112" s="89"/>
      <c r="AL1112" s="89"/>
      <c r="AM1112" s="89"/>
      <c r="AX1112" s="89"/>
      <c r="AY1112" s="89"/>
      <c r="AZ1112" s="89"/>
      <c r="BA1112" s="89"/>
      <c r="BB1112" s="89"/>
      <c r="BC1112" s="89"/>
      <c r="BD1112" s="89"/>
      <c r="BE1112" s="89"/>
      <c r="BF1112" s="89"/>
      <c r="BG1112" s="89"/>
      <c r="BH1112" s="89"/>
      <c r="BI1112" s="89"/>
      <c r="BJ1112" s="89"/>
      <c r="BK1112" s="89"/>
      <c r="BL1112" s="89"/>
      <c r="BM1112" s="89"/>
    </row>
    <row r="1113" spans="1:65" x14ac:dyDescent="0.25">
      <c r="A1113" s="86"/>
      <c r="B1113" s="86"/>
      <c r="I1113" s="89"/>
      <c r="J1113" s="89"/>
      <c r="K1113" s="89"/>
      <c r="L1113" s="89"/>
      <c r="M1113" s="89"/>
      <c r="N1113" s="89"/>
      <c r="O1113" s="89"/>
      <c r="P1113" s="89"/>
      <c r="Q1113" s="89"/>
      <c r="R1113" s="24"/>
      <c r="S1113" s="24"/>
      <c r="T1113" s="24"/>
      <c r="U1113" s="24"/>
      <c r="V1113" s="24"/>
      <c r="W1113" s="24"/>
      <c r="X1113" s="24"/>
      <c r="Y1113" s="24"/>
      <c r="Z1113" s="103"/>
      <c r="AA1113" s="103"/>
      <c r="AB1113" s="103"/>
      <c r="AC1113" s="103"/>
      <c r="AD1113" s="103"/>
      <c r="AE1113" s="24"/>
      <c r="AF1113" s="89"/>
      <c r="AG1113" s="89"/>
      <c r="AH1113" s="89"/>
      <c r="AI1113" s="89"/>
      <c r="AJ1113" s="89"/>
      <c r="AK1113" s="89"/>
      <c r="AL1113" s="89"/>
      <c r="AM1113" s="89"/>
      <c r="AX1113" s="89"/>
      <c r="AY1113" s="89"/>
      <c r="AZ1113" s="89"/>
      <c r="BA1113" s="89"/>
      <c r="BB1113" s="89"/>
      <c r="BC1113" s="89"/>
      <c r="BD1113" s="89"/>
      <c r="BE1113" s="89"/>
      <c r="BF1113" s="89"/>
      <c r="BG1113" s="89"/>
      <c r="BH1113" s="89"/>
      <c r="BI1113" s="89"/>
      <c r="BJ1113" s="89"/>
      <c r="BK1113" s="89"/>
      <c r="BL1113" s="89"/>
      <c r="BM1113" s="89"/>
    </row>
    <row r="1114" spans="1:65" x14ac:dyDescent="0.25">
      <c r="A1114" s="86"/>
      <c r="B1114" s="86"/>
      <c r="I1114" s="89"/>
      <c r="J1114" s="89"/>
      <c r="K1114" s="89"/>
      <c r="L1114" s="89"/>
      <c r="M1114" s="89"/>
      <c r="N1114" s="89"/>
      <c r="O1114" s="89"/>
      <c r="P1114" s="89"/>
      <c r="Q1114" s="89"/>
      <c r="R1114" s="24"/>
      <c r="S1114" s="24"/>
      <c r="T1114" s="24"/>
      <c r="U1114" s="24"/>
      <c r="V1114" s="24"/>
      <c r="W1114" s="24"/>
      <c r="X1114" s="24"/>
      <c r="Y1114" s="24"/>
      <c r="Z1114" s="103"/>
      <c r="AA1114" s="103"/>
      <c r="AB1114" s="103"/>
      <c r="AC1114" s="103"/>
      <c r="AD1114" s="103"/>
      <c r="AE1114" s="24"/>
      <c r="AF1114" s="89"/>
      <c r="AG1114" s="89"/>
      <c r="AH1114" s="89"/>
      <c r="AI1114" s="89"/>
      <c r="AJ1114" s="89"/>
      <c r="AK1114" s="89"/>
      <c r="AL1114" s="89"/>
      <c r="AM1114" s="89"/>
      <c r="AX1114" s="89"/>
      <c r="AY1114" s="89"/>
      <c r="AZ1114" s="89"/>
      <c r="BA1114" s="89"/>
      <c r="BB1114" s="89"/>
      <c r="BC1114" s="89"/>
      <c r="BD1114" s="89"/>
      <c r="BE1114" s="89"/>
      <c r="BF1114" s="89"/>
      <c r="BG1114" s="89"/>
      <c r="BH1114" s="89"/>
      <c r="BI1114" s="89"/>
      <c r="BJ1114" s="89"/>
      <c r="BK1114" s="89"/>
      <c r="BL1114" s="89"/>
      <c r="BM1114" s="89"/>
    </row>
    <row r="1115" spans="1:65" x14ac:dyDescent="0.25">
      <c r="A1115" s="86"/>
      <c r="B1115" s="86"/>
      <c r="I1115" s="89"/>
      <c r="J1115" s="89"/>
      <c r="K1115" s="89"/>
      <c r="L1115" s="89"/>
      <c r="M1115" s="89"/>
      <c r="N1115" s="89"/>
      <c r="O1115" s="89"/>
      <c r="P1115" s="89"/>
      <c r="Q1115" s="89"/>
      <c r="R1115" s="24"/>
      <c r="S1115" s="24"/>
      <c r="T1115" s="24"/>
      <c r="U1115" s="24"/>
      <c r="V1115" s="24"/>
      <c r="W1115" s="24"/>
      <c r="X1115" s="24"/>
      <c r="Y1115" s="24"/>
      <c r="Z1115" s="103"/>
      <c r="AA1115" s="103"/>
      <c r="AB1115" s="103"/>
      <c r="AC1115" s="103"/>
      <c r="AD1115" s="103"/>
      <c r="AE1115" s="24"/>
      <c r="AF1115" s="89"/>
      <c r="AG1115" s="89"/>
      <c r="AH1115" s="89"/>
      <c r="AI1115" s="89"/>
      <c r="AJ1115" s="89"/>
      <c r="AK1115" s="89"/>
      <c r="AL1115" s="89"/>
      <c r="AM1115" s="89"/>
      <c r="AX1115" s="89"/>
      <c r="AY1115" s="89"/>
      <c r="AZ1115" s="89"/>
      <c r="BA1115" s="89"/>
      <c r="BB1115" s="89"/>
      <c r="BC1115" s="89"/>
      <c r="BD1115" s="89"/>
      <c r="BE1115" s="89"/>
      <c r="BF1115" s="89"/>
      <c r="BG1115" s="89"/>
      <c r="BH1115" s="89"/>
      <c r="BI1115" s="89"/>
      <c r="BJ1115" s="89"/>
      <c r="BK1115" s="89"/>
      <c r="BL1115" s="89"/>
      <c r="BM1115" s="89"/>
    </row>
    <row r="1116" spans="1:65" x14ac:dyDescent="0.25">
      <c r="A1116" s="86"/>
      <c r="B1116" s="86"/>
      <c r="I1116" s="89"/>
      <c r="J1116" s="89"/>
      <c r="K1116" s="89"/>
      <c r="L1116" s="89"/>
      <c r="M1116" s="89"/>
      <c r="N1116" s="89"/>
      <c r="O1116" s="89"/>
      <c r="P1116" s="89"/>
      <c r="Q1116" s="89"/>
      <c r="R1116" s="24"/>
      <c r="S1116" s="24"/>
      <c r="T1116" s="24"/>
      <c r="U1116" s="24"/>
      <c r="V1116" s="24"/>
      <c r="W1116" s="24"/>
      <c r="X1116" s="24"/>
      <c r="Y1116" s="24"/>
      <c r="Z1116" s="103"/>
      <c r="AA1116" s="103"/>
      <c r="AB1116" s="103"/>
      <c r="AC1116" s="103"/>
      <c r="AD1116" s="103"/>
      <c r="AE1116" s="24"/>
      <c r="AF1116" s="89"/>
      <c r="AG1116" s="89"/>
      <c r="AH1116" s="89"/>
      <c r="AI1116" s="89"/>
      <c r="AJ1116" s="89"/>
      <c r="AK1116" s="89"/>
      <c r="AL1116" s="89"/>
      <c r="AM1116" s="89"/>
      <c r="AX1116" s="89"/>
      <c r="AY1116" s="89"/>
      <c r="AZ1116" s="89"/>
      <c r="BA1116" s="89"/>
      <c r="BB1116" s="89"/>
      <c r="BC1116" s="89"/>
      <c r="BD1116" s="89"/>
      <c r="BE1116" s="89"/>
      <c r="BF1116" s="89"/>
      <c r="BG1116" s="89"/>
      <c r="BH1116" s="89"/>
      <c r="BI1116" s="89"/>
      <c r="BJ1116" s="89"/>
      <c r="BK1116" s="89"/>
      <c r="BL1116" s="89"/>
      <c r="BM1116" s="89"/>
    </row>
    <row r="1117" spans="1:65" x14ac:dyDescent="0.25">
      <c r="A1117" s="86"/>
      <c r="B1117" s="86"/>
      <c r="I1117" s="89"/>
      <c r="J1117" s="89"/>
      <c r="K1117" s="89"/>
      <c r="L1117" s="89"/>
      <c r="M1117" s="89"/>
      <c r="N1117" s="89"/>
      <c r="O1117" s="89"/>
      <c r="P1117" s="89"/>
      <c r="Q1117" s="89"/>
      <c r="R1117" s="24"/>
      <c r="S1117" s="24"/>
      <c r="T1117" s="24"/>
      <c r="U1117" s="24"/>
      <c r="V1117" s="24"/>
      <c r="W1117" s="24"/>
      <c r="X1117" s="24"/>
      <c r="Y1117" s="24"/>
      <c r="Z1117" s="103"/>
      <c r="AA1117" s="103"/>
      <c r="AB1117" s="103"/>
      <c r="AC1117" s="103"/>
      <c r="AD1117" s="103"/>
      <c r="AE1117" s="24"/>
      <c r="AF1117" s="89"/>
      <c r="AG1117" s="89"/>
      <c r="AH1117" s="89"/>
      <c r="AI1117" s="89"/>
      <c r="AJ1117" s="89"/>
      <c r="AK1117" s="89"/>
      <c r="AL1117" s="89"/>
      <c r="AM1117" s="89"/>
      <c r="AX1117" s="89"/>
      <c r="AY1117" s="89"/>
      <c r="AZ1117" s="89"/>
      <c r="BA1117" s="89"/>
      <c r="BB1117" s="89"/>
      <c r="BC1117" s="89"/>
      <c r="BD1117" s="89"/>
      <c r="BE1117" s="89"/>
      <c r="BF1117" s="89"/>
      <c r="BG1117" s="89"/>
      <c r="BH1117" s="89"/>
      <c r="BI1117" s="89"/>
      <c r="BJ1117" s="89"/>
      <c r="BK1117" s="89"/>
      <c r="BL1117" s="89"/>
      <c r="BM1117" s="89"/>
    </row>
    <row r="1118" spans="1:65" x14ac:dyDescent="0.25">
      <c r="A1118" s="86"/>
      <c r="B1118" s="86"/>
      <c r="I1118" s="89"/>
      <c r="J1118" s="89"/>
      <c r="K1118" s="89"/>
      <c r="L1118" s="89"/>
      <c r="M1118" s="89"/>
      <c r="N1118" s="89"/>
      <c r="O1118" s="89"/>
      <c r="P1118" s="89"/>
      <c r="Q1118" s="89"/>
      <c r="R1118" s="24"/>
      <c r="S1118" s="24"/>
      <c r="T1118" s="24"/>
      <c r="U1118" s="24"/>
      <c r="V1118" s="24"/>
      <c r="W1118" s="24"/>
      <c r="X1118" s="24"/>
      <c r="Y1118" s="24"/>
      <c r="Z1118" s="103"/>
      <c r="AA1118" s="103"/>
      <c r="AB1118" s="103"/>
      <c r="AC1118" s="103"/>
      <c r="AD1118" s="103"/>
      <c r="AE1118" s="24"/>
      <c r="AF1118" s="89"/>
      <c r="AG1118" s="89"/>
      <c r="AH1118" s="89"/>
      <c r="AI1118" s="89"/>
      <c r="AJ1118" s="89"/>
      <c r="AK1118" s="89"/>
      <c r="AL1118" s="89"/>
      <c r="AM1118" s="89"/>
      <c r="AX1118" s="89"/>
      <c r="AY1118" s="89"/>
      <c r="AZ1118" s="89"/>
      <c r="BA1118" s="89"/>
      <c r="BB1118" s="89"/>
      <c r="BC1118" s="89"/>
      <c r="BD1118" s="89"/>
      <c r="BE1118" s="89"/>
      <c r="BF1118" s="89"/>
      <c r="BG1118" s="89"/>
      <c r="BH1118" s="89"/>
      <c r="BI1118" s="89"/>
      <c r="BJ1118" s="89"/>
      <c r="BK1118" s="89"/>
      <c r="BL1118" s="89"/>
      <c r="BM1118" s="89"/>
    </row>
    <row r="1119" spans="1:65" x14ac:dyDescent="0.25">
      <c r="A1119" s="86"/>
      <c r="B1119" s="86"/>
      <c r="I1119" s="89"/>
      <c r="J1119" s="89"/>
      <c r="K1119" s="89"/>
      <c r="L1119" s="89"/>
      <c r="M1119" s="89"/>
      <c r="N1119" s="89"/>
      <c r="O1119" s="89"/>
      <c r="P1119" s="89"/>
      <c r="Q1119" s="89"/>
      <c r="R1119" s="24"/>
      <c r="S1119" s="24"/>
      <c r="T1119" s="24"/>
      <c r="U1119" s="24"/>
      <c r="V1119" s="24"/>
      <c r="W1119" s="24"/>
      <c r="X1119" s="24"/>
      <c r="Y1119" s="24"/>
      <c r="Z1119" s="103"/>
      <c r="AA1119" s="103"/>
      <c r="AB1119" s="103"/>
      <c r="AC1119" s="103"/>
      <c r="AD1119" s="103"/>
      <c r="AE1119" s="24"/>
      <c r="AF1119" s="89"/>
      <c r="AG1119" s="89"/>
      <c r="AH1119" s="89"/>
      <c r="AI1119" s="89"/>
      <c r="AJ1119" s="89"/>
      <c r="AK1119" s="89"/>
      <c r="AL1119" s="89"/>
      <c r="AM1119" s="89"/>
      <c r="AX1119" s="89"/>
      <c r="AY1119" s="89"/>
      <c r="AZ1119" s="89"/>
      <c r="BA1119" s="89"/>
      <c r="BB1119" s="89"/>
      <c r="BC1119" s="89"/>
      <c r="BD1119" s="89"/>
      <c r="BE1119" s="89"/>
      <c r="BF1119" s="89"/>
      <c r="BG1119" s="89"/>
      <c r="BH1119" s="89"/>
      <c r="BI1119" s="89"/>
      <c r="BJ1119" s="89"/>
      <c r="BK1119" s="89"/>
      <c r="BL1119" s="89"/>
      <c r="BM1119" s="89"/>
    </row>
    <row r="1120" spans="1:65" x14ac:dyDescent="0.25">
      <c r="A1120" s="86"/>
      <c r="B1120" s="86"/>
      <c r="I1120" s="89"/>
      <c r="J1120" s="89"/>
      <c r="K1120" s="89"/>
      <c r="L1120" s="89"/>
      <c r="M1120" s="89"/>
      <c r="N1120" s="89"/>
      <c r="O1120" s="89"/>
      <c r="P1120" s="89"/>
      <c r="Q1120" s="89"/>
      <c r="R1120" s="24"/>
      <c r="S1120" s="24"/>
      <c r="T1120" s="24"/>
      <c r="U1120" s="24"/>
      <c r="V1120" s="24"/>
      <c r="W1120" s="24"/>
      <c r="X1120" s="24"/>
      <c r="Y1120" s="24"/>
      <c r="Z1120" s="103"/>
      <c r="AA1120" s="103"/>
      <c r="AB1120" s="103"/>
      <c r="AC1120" s="103"/>
      <c r="AD1120" s="103"/>
      <c r="AE1120" s="24"/>
      <c r="AF1120" s="89"/>
      <c r="AG1120" s="89"/>
      <c r="AH1120" s="89"/>
      <c r="AI1120" s="89"/>
      <c r="AJ1120" s="89"/>
      <c r="AK1120" s="89"/>
      <c r="AL1120" s="89"/>
      <c r="AM1120" s="89"/>
      <c r="AX1120" s="89"/>
      <c r="AY1120" s="89"/>
      <c r="AZ1120" s="89"/>
      <c r="BA1120" s="89"/>
      <c r="BB1120" s="89"/>
      <c r="BC1120" s="89"/>
      <c r="BD1120" s="89"/>
      <c r="BE1120" s="89"/>
      <c r="BF1120" s="89"/>
      <c r="BG1120" s="89"/>
      <c r="BH1120" s="89"/>
      <c r="BI1120" s="89"/>
      <c r="BJ1120" s="89"/>
      <c r="BK1120" s="89"/>
      <c r="BL1120" s="89"/>
      <c r="BM1120" s="89"/>
    </row>
    <row r="1121" spans="1:65" x14ac:dyDescent="0.25">
      <c r="A1121" s="86"/>
      <c r="B1121" s="86"/>
      <c r="I1121" s="89"/>
      <c r="J1121" s="89"/>
      <c r="K1121" s="89"/>
      <c r="L1121" s="89"/>
      <c r="M1121" s="89"/>
      <c r="N1121" s="89"/>
      <c r="O1121" s="89"/>
      <c r="P1121" s="89"/>
      <c r="Q1121" s="89"/>
      <c r="R1121" s="24"/>
      <c r="S1121" s="24"/>
      <c r="T1121" s="24"/>
      <c r="U1121" s="24"/>
      <c r="V1121" s="24"/>
      <c r="W1121" s="24"/>
      <c r="X1121" s="24"/>
      <c r="Y1121" s="24"/>
      <c r="Z1121" s="103"/>
      <c r="AA1121" s="103"/>
      <c r="AB1121" s="103"/>
      <c r="AC1121" s="103"/>
      <c r="AD1121" s="103"/>
      <c r="AE1121" s="24"/>
      <c r="AF1121" s="89"/>
      <c r="AG1121" s="89"/>
      <c r="AH1121" s="89"/>
      <c r="AI1121" s="89"/>
      <c r="AJ1121" s="89"/>
      <c r="AK1121" s="89"/>
      <c r="AL1121" s="89"/>
      <c r="AM1121" s="89"/>
      <c r="AX1121" s="89"/>
      <c r="AY1121" s="89"/>
      <c r="AZ1121" s="89"/>
      <c r="BA1121" s="89"/>
      <c r="BB1121" s="89"/>
      <c r="BC1121" s="89"/>
      <c r="BD1121" s="89"/>
      <c r="BE1121" s="89"/>
      <c r="BF1121" s="89"/>
      <c r="BG1121" s="89"/>
      <c r="BH1121" s="89"/>
      <c r="BI1121" s="89"/>
      <c r="BJ1121" s="89"/>
      <c r="BK1121" s="89"/>
      <c r="BL1121" s="89"/>
      <c r="BM1121" s="89"/>
    </row>
    <row r="1122" spans="1:65" x14ac:dyDescent="0.25">
      <c r="A1122" s="86"/>
      <c r="B1122" s="86"/>
      <c r="I1122" s="89"/>
      <c r="J1122" s="89"/>
      <c r="K1122" s="89"/>
      <c r="L1122" s="89"/>
      <c r="M1122" s="89"/>
      <c r="N1122" s="89"/>
      <c r="O1122" s="89"/>
      <c r="P1122" s="89"/>
      <c r="Q1122" s="89"/>
      <c r="R1122" s="24"/>
      <c r="S1122" s="24"/>
      <c r="T1122" s="24"/>
      <c r="U1122" s="24"/>
      <c r="V1122" s="24"/>
      <c r="W1122" s="24"/>
      <c r="X1122" s="24"/>
      <c r="Y1122" s="24"/>
      <c r="Z1122" s="103"/>
      <c r="AA1122" s="103"/>
      <c r="AB1122" s="103"/>
      <c r="AC1122" s="103"/>
      <c r="AD1122" s="103"/>
      <c r="AE1122" s="24"/>
      <c r="AF1122" s="89"/>
      <c r="AG1122" s="89"/>
      <c r="AH1122" s="89"/>
      <c r="AI1122" s="89"/>
      <c r="AJ1122" s="89"/>
      <c r="AK1122" s="89"/>
      <c r="AL1122" s="89"/>
      <c r="AM1122" s="89"/>
      <c r="AX1122" s="89"/>
      <c r="AY1122" s="89"/>
      <c r="AZ1122" s="89"/>
      <c r="BA1122" s="89"/>
      <c r="BB1122" s="89"/>
      <c r="BC1122" s="89"/>
      <c r="BD1122" s="89"/>
      <c r="BE1122" s="89"/>
      <c r="BF1122" s="89"/>
      <c r="BG1122" s="89"/>
      <c r="BH1122" s="89"/>
      <c r="BI1122" s="89"/>
      <c r="BJ1122" s="89"/>
      <c r="BK1122" s="89"/>
      <c r="BL1122" s="89"/>
      <c r="BM1122" s="89"/>
    </row>
    <row r="1123" spans="1:65" x14ac:dyDescent="0.25">
      <c r="A1123" s="86"/>
      <c r="B1123" s="86"/>
      <c r="I1123" s="89"/>
      <c r="J1123" s="89"/>
      <c r="K1123" s="89"/>
      <c r="L1123" s="89"/>
      <c r="M1123" s="89"/>
      <c r="N1123" s="89"/>
      <c r="O1123" s="89"/>
      <c r="P1123" s="89"/>
      <c r="Q1123" s="89"/>
      <c r="R1123" s="24"/>
      <c r="S1123" s="24"/>
      <c r="T1123" s="24"/>
      <c r="U1123" s="24"/>
      <c r="V1123" s="24"/>
      <c r="W1123" s="24"/>
      <c r="X1123" s="24"/>
      <c r="Y1123" s="24"/>
      <c r="Z1123" s="103"/>
      <c r="AA1123" s="103"/>
      <c r="AB1123" s="103"/>
      <c r="AC1123" s="103"/>
      <c r="AD1123" s="103"/>
      <c r="AE1123" s="24"/>
      <c r="AF1123" s="89"/>
      <c r="AG1123" s="89"/>
      <c r="AH1123" s="89"/>
      <c r="AI1123" s="89"/>
      <c r="AJ1123" s="89"/>
      <c r="AK1123" s="89"/>
      <c r="AL1123" s="89"/>
      <c r="AM1123" s="89"/>
      <c r="AX1123" s="89"/>
      <c r="AY1123" s="89"/>
      <c r="AZ1123" s="89"/>
      <c r="BA1123" s="89"/>
      <c r="BB1123" s="89"/>
      <c r="BC1123" s="89"/>
      <c r="BD1123" s="89"/>
      <c r="BE1123" s="89"/>
      <c r="BF1123" s="89"/>
      <c r="BG1123" s="89"/>
      <c r="BH1123" s="89"/>
      <c r="BI1123" s="89"/>
      <c r="BJ1123" s="89"/>
      <c r="BK1123" s="89"/>
      <c r="BL1123" s="89"/>
      <c r="BM1123" s="89"/>
    </row>
    <row r="1124" spans="1:65" x14ac:dyDescent="0.25">
      <c r="A1124" s="86"/>
      <c r="B1124" s="86"/>
      <c r="I1124" s="89"/>
      <c r="J1124" s="89"/>
      <c r="K1124" s="89"/>
      <c r="L1124" s="89"/>
      <c r="M1124" s="89"/>
      <c r="N1124" s="89"/>
      <c r="O1124" s="89"/>
      <c r="P1124" s="89"/>
      <c r="Q1124" s="89"/>
      <c r="R1124" s="24"/>
      <c r="S1124" s="24"/>
      <c r="T1124" s="24"/>
      <c r="U1124" s="24"/>
      <c r="V1124" s="24"/>
      <c r="W1124" s="24"/>
      <c r="X1124" s="24"/>
      <c r="Y1124" s="24"/>
      <c r="Z1124" s="103"/>
      <c r="AA1124" s="103"/>
      <c r="AB1124" s="103"/>
      <c r="AC1124" s="103"/>
      <c r="AD1124" s="103"/>
      <c r="AE1124" s="24"/>
      <c r="AF1124" s="89"/>
      <c r="AG1124" s="89"/>
      <c r="AH1124" s="89"/>
      <c r="AI1124" s="89"/>
      <c r="AJ1124" s="89"/>
      <c r="AK1124" s="89"/>
      <c r="AL1124" s="89"/>
      <c r="AM1124" s="89"/>
      <c r="AX1124" s="89"/>
      <c r="AY1124" s="89"/>
      <c r="AZ1124" s="89"/>
      <c r="BA1124" s="89"/>
      <c r="BB1124" s="89"/>
      <c r="BC1124" s="89"/>
      <c r="BD1124" s="89"/>
      <c r="BE1124" s="89"/>
      <c r="BF1124" s="89"/>
      <c r="BG1124" s="89"/>
      <c r="BH1124" s="89"/>
      <c r="BI1124" s="89"/>
      <c r="BJ1124" s="89"/>
      <c r="BK1124" s="89"/>
      <c r="BL1124" s="89"/>
      <c r="BM1124" s="89"/>
    </row>
    <row r="1125" spans="1:65" x14ac:dyDescent="0.25">
      <c r="A1125" s="86"/>
      <c r="B1125" s="86"/>
      <c r="I1125" s="89"/>
      <c r="J1125" s="89"/>
      <c r="K1125" s="89"/>
      <c r="L1125" s="89"/>
      <c r="M1125" s="89"/>
      <c r="N1125" s="89"/>
      <c r="O1125" s="89"/>
      <c r="P1125" s="89"/>
      <c r="Q1125" s="89"/>
      <c r="R1125" s="24"/>
      <c r="S1125" s="24"/>
      <c r="T1125" s="24"/>
      <c r="U1125" s="24"/>
      <c r="V1125" s="24"/>
      <c r="W1125" s="24"/>
      <c r="X1125" s="24"/>
      <c r="Y1125" s="24"/>
      <c r="Z1125" s="103"/>
      <c r="AA1125" s="103"/>
      <c r="AB1125" s="103"/>
      <c r="AC1125" s="103"/>
      <c r="AD1125" s="103"/>
      <c r="AE1125" s="24"/>
      <c r="AF1125" s="89"/>
      <c r="AG1125" s="89"/>
      <c r="AH1125" s="89"/>
      <c r="AI1125" s="89"/>
      <c r="AJ1125" s="89"/>
      <c r="AK1125" s="89"/>
      <c r="AL1125" s="89"/>
      <c r="AM1125" s="89"/>
      <c r="AX1125" s="89"/>
      <c r="AY1125" s="89"/>
      <c r="AZ1125" s="89"/>
      <c r="BA1125" s="89"/>
      <c r="BB1125" s="89"/>
      <c r="BC1125" s="89"/>
      <c r="BD1125" s="89"/>
      <c r="BE1125" s="89"/>
      <c r="BF1125" s="89"/>
      <c r="BG1125" s="89"/>
      <c r="BH1125" s="89"/>
      <c r="BI1125" s="89"/>
      <c r="BJ1125" s="89"/>
      <c r="BK1125" s="89"/>
      <c r="BL1125" s="89"/>
      <c r="BM1125" s="89"/>
    </row>
    <row r="1126" spans="1:65" x14ac:dyDescent="0.25">
      <c r="A1126" s="86"/>
      <c r="B1126" s="86"/>
      <c r="I1126" s="89"/>
      <c r="J1126" s="89"/>
      <c r="K1126" s="89"/>
      <c r="L1126" s="89"/>
      <c r="M1126" s="89"/>
      <c r="N1126" s="89"/>
      <c r="O1126" s="89"/>
      <c r="P1126" s="89"/>
      <c r="Q1126" s="89"/>
      <c r="R1126" s="24"/>
      <c r="S1126" s="24"/>
      <c r="T1126" s="24"/>
      <c r="U1126" s="24"/>
      <c r="V1126" s="24"/>
      <c r="W1126" s="24"/>
      <c r="X1126" s="24"/>
      <c r="Y1126" s="24"/>
      <c r="Z1126" s="103"/>
      <c r="AA1126" s="103"/>
      <c r="AB1126" s="103"/>
      <c r="AC1126" s="103"/>
      <c r="AD1126" s="103"/>
      <c r="AE1126" s="24"/>
      <c r="AF1126" s="89"/>
      <c r="AG1126" s="89"/>
      <c r="AH1126" s="89"/>
      <c r="AI1126" s="89"/>
      <c r="AJ1126" s="89"/>
      <c r="AK1126" s="89"/>
      <c r="AL1126" s="89"/>
      <c r="AM1126" s="89"/>
      <c r="AX1126" s="89"/>
      <c r="AY1126" s="89"/>
      <c r="AZ1126" s="89"/>
      <c r="BA1126" s="89"/>
      <c r="BB1126" s="89"/>
      <c r="BC1126" s="89"/>
      <c r="BD1126" s="89"/>
      <c r="BE1126" s="89"/>
      <c r="BF1126" s="89"/>
      <c r="BG1126" s="89"/>
      <c r="BH1126" s="89"/>
      <c r="BI1126" s="89"/>
      <c r="BJ1126" s="89"/>
      <c r="BK1126" s="89"/>
      <c r="BL1126" s="89"/>
      <c r="BM1126" s="89"/>
    </row>
    <row r="1127" spans="1:65" x14ac:dyDescent="0.25">
      <c r="A1127" s="86"/>
      <c r="B1127" s="86"/>
      <c r="I1127" s="89"/>
      <c r="J1127" s="89"/>
      <c r="K1127" s="89"/>
      <c r="L1127" s="89"/>
      <c r="M1127" s="89"/>
      <c r="N1127" s="89"/>
      <c r="O1127" s="89"/>
      <c r="P1127" s="89"/>
      <c r="Q1127" s="89"/>
      <c r="R1127" s="24"/>
      <c r="S1127" s="24"/>
      <c r="T1127" s="24"/>
      <c r="U1127" s="24"/>
      <c r="V1127" s="24"/>
      <c r="W1127" s="24"/>
      <c r="X1127" s="24"/>
      <c r="Y1127" s="24"/>
      <c r="Z1127" s="103"/>
      <c r="AA1127" s="103"/>
      <c r="AB1127" s="103"/>
      <c r="AC1127" s="103"/>
      <c r="AD1127" s="103"/>
      <c r="AE1127" s="24"/>
      <c r="AF1127" s="89"/>
      <c r="AG1127" s="89"/>
      <c r="AH1127" s="89"/>
      <c r="AI1127" s="89"/>
      <c r="AJ1127" s="89"/>
      <c r="AK1127" s="89"/>
      <c r="AL1127" s="89"/>
      <c r="AM1127" s="89"/>
      <c r="AX1127" s="89"/>
      <c r="AY1127" s="89"/>
      <c r="AZ1127" s="89"/>
      <c r="BA1127" s="89"/>
      <c r="BB1127" s="89"/>
      <c r="BC1127" s="89"/>
      <c r="BD1127" s="89"/>
      <c r="BE1127" s="89"/>
      <c r="BF1127" s="89"/>
      <c r="BG1127" s="89"/>
      <c r="BH1127" s="89"/>
      <c r="BI1127" s="89"/>
      <c r="BJ1127" s="89"/>
      <c r="BK1127" s="89"/>
      <c r="BL1127" s="89"/>
      <c r="BM1127" s="89"/>
    </row>
    <row r="1128" spans="1:65" x14ac:dyDescent="0.25">
      <c r="A1128" s="86"/>
      <c r="B1128" s="86"/>
      <c r="I1128" s="89"/>
      <c r="J1128" s="89"/>
      <c r="K1128" s="89"/>
      <c r="L1128" s="89"/>
      <c r="M1128" s="89"/>
      <c r="N1128" s="89"/>
      <c r="O1128" s="89"/>
      <c r="P1128" s="89"/>
      <c r="Q1128" s="89"/>
      <c r="R1128" s="24"/>
      <c r="S1128" s="24"/>
      <c r="T1128" s="24"/>
      <c r="U1128" s="24"/>
      <c r="V1128" s="24"/>
      <c r="W1128" s="24"/>
      <c r="X1128" s="24"/>
      <c r="Y1128" s="24"/>
      <c r="Z1128" s="103"/>
      <c r="AA1128" s="103"/>
      <c r="AB1128" s="103"/>
      <c r="AC1128" s="103"/>
      <c r="AD1128" s="103"/>
      <c r="AE1128" s="24"/>
      <c r="AF1128" s="89"/>
      <c r="AG1128" s="89"/>
      <c r="AH1128" s="89"/>
      <c r="AI1128" s="89"/>
      <c r="AJ1128" s="89"/>
      <c r="AK1128" s="89"/>
      <c r="AL1128" s="89"/>
      <c r="AM1128" s="89"/>
      <c r="AX1128" s="89"/>
      <c r="AY1128" s="89"/>
      <c r="AZ1128" s="89"/>
      <c r="BA1128" s="89"/>
      <c r="BB1128" s="89"/>
      <c r="BC1128" s="89"/>
      <c r="BD1128" s="89"/>
      <c r="BE1128" s="89"/>
      <c r="BF1128" s="89"/>
      <c r="BG1128" s="89"/>
      <c r="BH1128" s="89"/>
      <c r="BI1128" s="89"/>
      <c r="BJ1128" s="89"/>
      <c r="BK1128" s="89"/>
      <c r="BL1128" s="89"/>
      <c r="BM1128" s="89"/>
    </row>
    <row r="1129" spans="1:65" x14ac:dyDescent="0.25">
      <c r="A1129" s="86"/>
      <c r="B1129" s="86"/>
      <c r="I1129" s="89"/>
      <c r="J1129" s="89"/>
      <c r="K1129" s="89"/>
      <c r="L1129" s="89"/>
      <c r="M1129" s="89"/>
      <c r="N1129" s="89"/>
      <c r="O1129" s="89"/>
      <c r="P1129" s="89"/>
      <c r="Q1129" s="89"/>
      <c r="R1129" s="24"/>
      <c r="S1129" s="24"/>
      <c r="T1129" s="24"/>
      <c r="U1129" s="24"/>
      <c r="V1129" s="24"/>
      <c r="W1129" s="24"/>
      <c r="X1129" s="24"/>
      <c r="Y1129" s="24"/>
      <c r="Z1129" s="103"/>
      <c r="AA1129" s="103"/>
      <c r="AB1129" s="103"/>
      <c r="AC1129" s="103"/>
      <c r="AD1129" s="103"/>
      <c r="AE1129" s="24"/>
      <c r="AF1129" s="89"/>
      <c r="AG1129" s="89"/>
      <c r="AH1129" s="89"/>
      <c r="AI1129" s="89"/>
      <c r="AJ1129" s="89"/>
      <c r="AK1129" s="89"/>
      <c r="AL1129" s="89"/>
      <c r="AM1129" s="89"/>
      <c r="AX1129" s="89"/>
      <c r="AY1129" s="89"/>
      <c r="AZ1129" s="89"/>
      <c r="BA1129" s="89"/>
      <c r="BB1129" s="89"/>
      <c r="BC1129" s="89"/>
      <c r="BD1129" s="89"/>
      <c r="BE1129" s="89"/>
      <c r="BF1129" s="89"/>
      <c r="BG1129" s="89"/>
      <c r="BH1129" s="89"/>
      <c r="BI1129" s="89"/>
      <c r="BJ1129" s="89"/>
      <c r="BK1129" s="89"/>
      <c r="BL1129" s="89"/>
      <c r="BM1129" s="89"/>
    </row>
    <row r="1130" spans="1:65" x14ac:dyDescent="0.25">
      <c r="A1130" s="86"/>
      <c r="B1130" s="86"/>
      <c r="I1130" s="89"/>
      <c r="J1130" s="89"/>
      <c r="K1130" s="89"/>
      <c r="L1130" s="89"/>
      <c r="M1130" s="89"/>
      <c r="N1130" s="89"/>
      <c r="O1130" s="89"/>
      <c r="P1130" s="89"/>
      <c r="Q1130" s="89"/>
      <c r="R1130" s="24"/>
      <c r="S1130" s="24"/>
      <c r="T1130" s="24"/>
      <c r="U1130" s="24"/>
      <c r="V1130" s="24"/>
      <c r="W1130" s="24"/>
      <c r="X1130" s="24"/>
      <c r="Y1130" s="24"/>
      <c r="Z1130" s="103"/>
      <c r="AA1130" s="103"/>
      <c r="AB1130" s="103"/>
      <c r="AC1130" s="103"/>
      <c r="AD1130" s="103"/>
      <c r="AE1130" s="24"/>
      <c r="AF1130" s="89"/>
      <c r="AG1130" s="89"/>
      <c r="AH1130" s="89"/>
      <c r="AI1130" s="89"/>
      <c r="AJ1130" s="89"/>
      <c r="AK1130" s="89"/>
      <c r="AL1130" s="89"/>
      <c r="AM1130" s="89"/>
      <c r="AX1130" s="89"/>
      <c r="AY1130" s="89"/>
      <c r="AZ1130" s="89"/>
      <c r="BA1130" s="89"/>
      <c r="BB1130" s="89"/>
      <c r="BC1130" s="89"/>
      <c r="BD1130" s="89"/>
      <c r="BE1130" s="89"/>
      <c r="BF1130" s="89"/>
      <c r="BG1130" s="89"/>
      <c r="BH1130" s="89"/>
      <c r="BI1130" s="89"/>
      <c r="BJ1130" s="89"/>
      <c r="BK1130" s="89"/>
      <c r="BL1130" s="89"/>
      <c r="BM1130" s="89"/>
    </row>
    <row r="1131" spans="1:65" x14ac:dyDescent="0.25">
      <c r="A1131" s="86"/>
      <c r="B1131" s="86"/>
      <c r="I1131" s="89"/>
      <c r="J1131" s="89"/>
      <c r="K1131" s="89"/>
      <c r="L1131" s="89"/>
      <c r="M1131" s="89"/>
      <c r="N1131" s="89"/>
      <c r="O1131" s="89"/>
      <c r="P1131" s="89"/>
      <c r="Q1131" s="89"/>
      <c r="R1131" s="24"/>
      <c r="S1131" s="24"/>
      <c r="T1131" s="24"/>
      <c r="U1131" s="24"/>
      <c r="V1131" s="24"/>
      <c r="W1131" s="24"/>
      <c r="X1131" s="24"/>
      <c r="Y1131" s="24"/>
      <c r="Z1131" s="103"/>
      <c r="AA1131" s="103"/>
      <c r="AB1131" s="103"/>
      <c r="AC1131" s="103"/>
      <c r="AD1131" s="103"/>
      <c r="AE1131" s="24"/>
      <c r="AF1131" s="89"/>
      <c r="AG1131" s="89"/>
      <c r="AH1131" s="89"/>
      <c r="AI1131" s="89"/>
      <c r="AJ1131" s="89"/>
      <c r="AK1131" s="89"/>
      <c r="AL1131" s="89"/>
      <c r="AM1131" s="89"/>
      <c r="AX1131" s="89"/>
      <c r="AY1131" s="89"/>
      <c r="AZ1131" s="89"/>
      <c r="BA1131" s="89"/>
      <c r="BB1131" s="89"/>
      <c r="BC1131" s="89"/>
      <c r="BD1131" s="89"/>
      <c r="BE1131" s="89"/>
      <c r="BF1131" s="89"/>
      <c r="BG1131" s="89"/>
      <c r="BH1131" s="89"/>
      <c r="BI1131" s="89"/>
      <c r="BJ1131" s="89"/>
      <c r="BK1131" s="89"/>
      <c r="BL1131" s="89"/>
      <c r="BM1131" s="89"/>
    </row>
    <row r="1132" spans="1:65" x14ac:dyDescent="0.25">
      <c r="A1132" s="86"/>
      <c r="B1132" s="86"/>
      <c r="I1132" s="89"/>
      <c r="J1132" s="89"/>
      <c r="K1132" s="89"/>
      <c r="L1132" s="89"/>
      <c r="M1132" s="89"/>
      <c r="N1132" s="89"/>
      <c r="O1132" s="89"/>
      <c r="P1132" s="89"/>
      <c r="Q1132" s="89"/>
      <c r="R1132" s="24"/>
      <c r="S1132" s="24"/>
      <c r="T1132" s="24"/>
      <c r="U1132" s="24"/>
      <c r="V1132" s="24"/>
      <c r="W1132" s="24"/>
      <c r="X1132" s="24"/>
      <c r="Y1132" s="24"/>
      <c r="Z1132" s="103"/>
      <c r="AA1132" s="103"/>
      <c r="AB1132" s="103"/>
      <c r="AC1132" s="103"/>
      <c r="AD1132" s="103"/>
      <c r="AE1132" s="24"/>
      <c r="AF1132" s="89"/>
      <c r="AG1132" s="89"/>
      <c r="AH1132" s="89"/>
      <c r="AI1132" s="89"/>
      <c r="AJ1132" s="89"/>
      <c r="AK1132" s="89"/>
      <c r="AL1132" s="89"/>
      <c r="AM1132" s="89"/>
      <c r="AX1132" s="89"/>
      <c r="AY1132" s="89"/>
      <c r="AZ1132" s="89"/>
      <c r="BA1132" s="89"/>
      <c r="BB1132" s="89"/>
      <c r="BC1132" s="89"/>
      <c r="BD1132" s="89"/>
      <c r="BE1132" s="89"/>
      <c r="BF1132" s="89"/>
      <c r="BG1132" s="89"/>
      <c r="BH1132" s="89"/>
      <c r="BI1132" s="89"/>
      <c r="BJ1132" s="89"/>
      <c r="BK1132" s="89"/>
      <c r="BL1132" s="89"/>
      <c r="BM1132" s="89"/>
    </row>
    <row r="1133" spans="1:65" x14ac:dyDescent="0.25">
      <c r="A1133" s="86"/>
      <c r="B1133" s="86"/>
      <c r="I1133" s="89"/>
      <c r="J1133" s="89"/>
      <c r="K1133" s="89"/>
      <c r="L1133" s="89"/>
      <c r="M1133" s="89"/>
      <c r="N1133" s="89"/>
      <c r="O1133" s="89"/>
      <c r="P1133" s="89"/>
      <c r="Q1133" s="89"/>
      <c r="R1133" s="24"/>
      <c r="S1133" s="24"/>
      <c r="T1133" s="24"/>
      <c r="U1133" s="24"/>
      <c r="V1133" s="24"/>
      <c r="W1133" s="24"/>
      <c r="X1133" s="24"/>
      <c r="Y1133" s="24"/>
      <c r="Z1133" s="103"/>
      <c r="AA1133" s="103"/>
      <c r="AB1133" s="103"/>
      <c r="AC1133" s="103"/>
      <c r="AD1133" s="103"/>
      <c r="AE1133" s="24"/>
      <c r="AF1133" s="89"/>
      <c r="AG1133" s="89"/>
      <c r="AH1133" s="89"/>
      <c r="AI1133" s="89"/>
      <c r="AJ1133" s="89"/>
      <c r="AK1133" s="89"/>
      <c r="AL1133" s="89"/>
      <c r="AM1133" s="89"/>
      <c r="AX1133" s="89"/>
      <c r="AY1133" s="89"/>
      <c r="AZ1133" s="89"/>
      <c r="BA1133" s="89"/>
      <c r="BB1133" s="89"/>
      <c r="BC1133" s="89"/>
      <c r="BD1133" s="89"/>
      <c r="BE1133" s="89"/>
      <c r="BF1133" s="89"/>
      <c r="BG1133" s="89"/>
      <c r="BH1133" s="89"/>
      <c r="BI1133" s="89"/>
      <c r="BJ1133" s="89"/>
      <c r="BK1133" s="89"/>
      <c r="BL1133" s="89"/>
      <c r="BM1133" s="89"/>
    </row>
    <row r="1134" spans="1:65" x14ac:dyDescent="0.25">
      <c r="A1134" s="86"/>
      <c r="B1134" s="86"/>
      <c r="I1134" s="89"/>
      <c r="J1134" s="89"/>
      <c r="K1134" s="89"/>
      <c r="L1134" s="89"/>
      <c r="M1134" s="89"/>
      <c r="N1134" s="89"/>
      <c r="O1134" s="89"/>
      <c r="P1134" s="89"/>
      <c r="Q1134" s="89"/>
      <c r="R1134" s="24"/>
      <c r="S1134" s="24"/>
      <c r="T1134" s="24"/>
      <c r="U1134" s="24"/>
      <c r="V1134" s="24"/>
      <c r="W1134" s="24"/>
      <c r="X1134" s="24"/>
      <c r="Y1134" s="24"/>
      <c r="Z1134" s="103"/>
      <c r="AA1134" s="103"/>
      <c r="AB1134" s="103"/>
      <c r="AC1134" s="103"/>
      <c r="AD1134" s="103"/>
      <c r="AE1134" s="24"/>
      <c r="AF1134" s="89"/>
      <c r="AG1134" s="89"/>
      <c r="AH1134" s="89"/>
      <c r="AI1134" s="89"/>
      <c r="AJ1134" s="89"/>
      <c r="AK1134" s="89"/>
      <c r="AL1134" s="89"/>
      <c r="AM1134" s="89"/>
      <c r="AX1134" s="89"/>
      <c r="AY1134" s="89"/>
      <c r="AZ1134" s="89"/>
      <c r="BA1134" s="89"/>
      <c r="BB1134" s="89"/>
      <c r="BC1134" s="89"/>
      <c r="BD1134" s="89"/>
      <c r="BE1134" s="89"/>
      <c r="BF1134" s="89"/>
      <c r="BG1134" s="89"/>
      <c r="BH1134" s="89"/>
      <c r="BI1134" s="89"/>
      <c r="BJ1134" s="89"/>
      <c r="BK1134" s="89"/>
      <c r="BL1134" s="89"/>
      <c r="BM1134" s="89"/>
    </row>
    <row r="1135" spans="1:65" x14ac:dyDescent="0.25">
      <c r="A1135" s="86"/>
      <c r="B1135" s="86"/>
      <c r="I1135" s="89"/>
      <c r="J1135" s="89"/>
      <c r="K1135" s="89"/>
      <c r="L1135" s="89"/>
      <c r="M1135" s="89"/>
      <c r="N1135" s="89"/>
      <c r="O1135" s="89"/>
      <c r="P1135" s="89"/>
      <c r="Q1135" s="89"/>
      <c r="R1135" s="24"/>
      <c r="S1135" s="24"/>
      <c r="T1135" s="24"/>
      <c r="U1135" s="24"/>
      <c r="V1135" s="24"/>
      <c r="W1135" s="24"/>
      <c r="X1135" s="24"/>
      <c r="Y1135" s="24"/>
      <c r="Z1135" s="103"/>
      <c r="AA1135" s="103"/>
      <c r="AB1135" s="103"/>
      <c r="AC1135" s="103"/>
      <c r="AD1135" s="103"/>
      <c r="AE1135" s="24"/>
      <c r="AF1135" s="89"/>
      <c r="AG1135" s="89"/>
      <c r="AH1135" s="89"/>
      <c r="AI1135" s="89"/>
      <c r="AJ1135" s="89"/>
      <c r="AK1135" s="89"/>
      <c r="AL1135" s="89"/>
      <c r="AM1135" s="89"/>
      <c r="AX1135" s="89"/>
      <c r="AY1135" s="89"/>
      <c r="AZ1135" s="89"/>
      <c r="BA1135" s="89"/>
      <c r="BB1135" s="89"/>
      <c r="BC1135" s="89"/>
      <c r="BD1135" s="89"/>
      <c r="BE1135" s="89"/>
      <c r="BF1135" s="89"/>
      <c r="BG1135" s="89"/>
      <c r="BH1135" s="89"/>
      <c r="BI1135" s="89"/>
      <c r="BJ1135" s="89"/>
      <c r="BK1135" s="89"/>
      <c r="BL1135" s="89"/>
      <c r="BM1135" s="89"/>
    </row>
    <row r="1136" spans="1:65" x14ac:dyDescent="0.25">
      <c r="A1136" s="86"/>
      <c r="B1136" s="86"/>
      <c r="I1136" s="89"/>
      <c r="J1136" s="89"/>
      <c r="K1136" s="89"/>
      <c r="L1136" s="89"/>
      <c r="M1136" s="89"/>
      <c r="N1136" s="89"/>
      <c r="O1136" s="89"/>
      <c r="P1136" s="89"/>
      <c r="Q1136" s="89"/>
      <c r="R1136" s="24"/>
      <c r="S1136" s="24"/>
      <c r="T1136" s="24"/>
      <c r="U1136" s="24"/>
      <c r="V1136" s="24"/>
      <c r="W1136" s="24"/>
      <c r="X1136" s="24"/>
      <c r="Y1136" s="24"/>
      <c r="Z1136" s="103"/>
      <c r="AA1136" s="103"/>
      <c r="AB1136" s="103"/>
      <c r="AC1136" s="103"/>
      <c r="AD1136" s="103"/>
      <c r="AE1136" s="24"/>
      <c r="AF1136" s="89"/>
      <c r="AG1136" s="89"/>
      <c r="AH1136" s="89"/>
      <c r="AI1136" s="89"/>
      <c r="AJ1136" s="89"/>
      <c r="AK1136" s="89"/>
      <c r="AL1136" s="89"/>
      <c r="AM1136" s="89"/>
      <c r="AX1136" s="89"/>
      <c r="AY1136" s="89"/>
      <c r="AZ1136" s="89"/>
      <c r="BA1136" s="89"/>
      <c r="BB1136" s="89"/>
      <c r="BC1136" s="89"/>
      <c r="BD1136" s="89"/>
      <c r="BE1136" s="89"/>
      <c r="BF1136" s="89"/>
      <c r="BG1136" s="89"/>
      <c r="BH1136" s="89"/>
      <c r="BI1136" s="89"/>
      <c r="BJ1136" s="89"/>
      <c r="BK1136" s="89"/>
      <c r="BL1136" s="89"/>
      <c r="BM1136" s="89"/>
    </row>
    <row r="1137" spans="1:65" x14ac:dyDescent="0.25">
      <c r="A1137" s="86"/>
      <c r="B1137" s="86"/>
      <c r="I1137" s="89"/>
      <c r="J1137" s="89"/>
      <c r="K1137" s="89"/>
      <c r="L1137" s="89"/>
      <c r="M1137" s="89"/>
      <c r="N1137" s="89"/>
      <c r="O1137" s="89"/>
      <c r="P1137" s="89"/>
      <c r="Q1137" s="89"/>
      <c r="R1137" s="24"/>
      <c r="S1137" s="24"/>
      <c r="T1137" s="24"/>
      <c r="U1137" s="24"/>
      <c r="V1137" s="24"/>
      <c r="W1137" s="24"/>
      <c r="X1137" s="24"/>
      <c r="Y1137" s="24"/>
      <c r="Z1137" s="103"/>
      <c r="AA1137" s="103"/>
      <c r="AB1137" s="103"/>
      <c r="AC1137" s="103"/>
      <c r="AD1137" s="103"/>
      <c r="AE1137" s="24"/>
      <c r="AF1137" s="89"/>
      <c r="AG1137" s="89"/>
      <c r="AH1137" s="89"/>
      <c r="AI1137" s="89"/>
      <c r="AJ1137" s="89"/>
      <c r="AK1137" s="89"/>
      <c r="AL1137" s="89"/>
      <c r="AM1137" s="89"/>
      <c r="AX1137" s="89"/>
      <c r="AY1137" s="89"/>
      <c r="AZ1137" s="89"/>
      <c r="BA1137" s="89"/>
      <c r="BB1137" s="89"/>
      <c r="BC1137" s="89"/>
      <c r="BD1137" s="89"/>
      <c r="BE1137" s="89"/>
      <c r="BF1137" s="89"/>
      <c r="BG1137" s="89"/>
      <c r="BH1137" s="89"/>
      <c r="BI1137" s="89"/>
      <c r="BJ1137" s="89"/>
      <c r="BK1137" s="89"/>
      <c r="BL1137" s="89"/>
      <c r="BM1137" s="89"/>
    </row>
    <row r="1138" spans="1:65" x14ac:dyDescent="0.25">
      <c r="A1138" s="86"/>
      <c r="B1138" s="86"/>
      <c r="I1138" s="89"/>
      <c r="J1138" s="89"/>
      <c r="K1138" s="89"/>
      <c r="L1138" s="89"/>
      <c r="M1138" s="89"/>
      <c r="N1138" s="89"/>
      <c r="O1138" s="89"/>
      <c r="P1138" s="89"/>
      <c r="Q1138" s="89"/>
      <c r="R1138" s="24"/>
      <c r="S1138" s="24"/>
      <c r="T1138" s="24"/>
      <c r="U1138" s="24"/>
      <c r="V1138" s="24"/>
      <c r="W1138" s="24"/>
      <c r="X1138" s="24"/>
      <c r="Y1138" s="24"/>
      <c r="Z1138" s="103"/>
      <c r="AA1138" s="103"/>
      <c r="AB1138" s="103"/>
      <c r="AC1138" s="103"/>
      <c r="AD1138" s="103"/>
      <c r="AE1138" s="24"/>
      <c r="AF1138" s="89"/>
      <c r="AG1138" s="89"/>
      <c r="AH1138" s="89"/>
      <c r="AI1138" s="89"/>
      <c r="AJ1138" s="89"/>
      <c r="AK1138" s="89"/>
      <c r="AL1138" s="89"/>
      <c r="AM1138" s="89"/>
      <c r="AX1138" s="89"/>
      <c r="AY1138" s="89"/>
      <c r="AZ1138" s="89"/>
      <c r="BA1138" s="89"/>
      <c r="BB1138" s="89"/>
      <c r="BC1138" s="89"/>
      <c r="BD1138" s="89"/>
      <c r="BE1138" s="89"/>
      <c r="BF1138" s="89"/>
      <c r="BG1138" s="89"/>
      <c r="BH1138" s="89"/>
      <c r="BI1138" s="89"/>
      <c r="BJ1138" s="89"/>
      <c r="BK1138" s="89"/>
      <c r="BL1138" s="89"/>
      <c r="BM1138" s="89"/>
    </row>
    <row r="1139" spans="1:65" x14ac:dyDescent="0.25">
      <c r="A1139" s="86"/>
      <c r="B1139" s="86"/>
      <c r="I1139" s="89"/>
      <c r="J1139" s="89"/>
      <c r="K1139" s="89"/>
      <c r="L1139" s="89"/>
      <c r="M1139" s="89"/>
      <c r="N1139" s="89"/>
      <c r="O1139" s="89"/>
      <c r="P1139" s="89"/>
      <c r="Q1139" s="89"/>
      <c r="R1139" s="24"/>
      <c r="S1139" s="24"/>
      <c r="T1139" s="24"/>
      <c r="U1139" s="24"/>
      <c r="V1139" s="24"/>
      <c r="W1139" s="24"/>
      <c r="X1139" s="24"/>
      <c r="Y1139" s="24"/>
      <c r="Z1139" s="103"/>
      <c r="AA1139" s="103"/>
      <c r="AB1139" s="103"/>
      <c r="AC1139" s="103"/>
      <c r="AD1139" s="103"/>
      <c r="AE1139" s="24"/>
      <c r="AF1139" s="89"/>
      <c r="AG1139" s="89"/>
      <c r="AH1139" s="89"/>
      <c r="AI1139" s="89"/>
      <c r="AJ1139" s="89"/>
      <c r="AK1139" s="89"/>
      <c r="AL1139" s="89"/>
      <c r="AM1139" s="89"/>
      <c r="AX1139" s="89"/>
      <c r="AY1139" s="89"/>
      <c r="AZ1139" s="89"/>
      <c r="BA1139" s="89"/>
      <c r="BB1139" s="89"/>
      <c r="BC1139" s="89"/>
      <c r="BD1139" s="89"/>
      <c r="BE1139" s="89"/>
      <c r="BF1139" s="89"/>
      <c r="BG1139" s="89"/>
      <c r="BH1139" s="89"/>
      <c r="BI1139" s="89"/>
      <c r="BJ1139" s="89"/>
      <c r="BK1139" s="89"/>
      <c r="BL1139" s="89"/>
      <c r="BM1139" s="89"/>
    </row>
    <row r="1140" spans="1:65" x14ac:dyDescent="0.25">
      <c r="A1140" s="86"/>
      <c r="B1140" s="86"/>
      <c r="I1140" s="89"/>
      <c r="J1140" s="89"/>
      <c r="K1140" s="89"/>
      <c r="L1140" s="89"/>
      <c r="M1140" s="89"/>
      <c r="N1140" s="89"/>
      <c r="O1140" s="89"/>
      <c r="P1140" s="89"/>
      <c r="Q1140" s="24"/>
      <c r="R1140" s="24"/>
      <c r="S1140" s="24"/>
      <c r="T1140" s="24"/>
      <c r="U1140" s="24"/>
      <c r="V1140" s="24"/>
      <c r="W1140" s="24"/>
      <c r="X1140" s="24"/>
      <c r="Y1140" s="24"/>
      <c r="Z1140" s="103"/>
      <c r="AA1140" s="103"/>
      <c r="AB1140" s="103"/>
      <c r="AC1140" s="103"/>
      <c r="AD1140" s="103"/>
      <c r="AE1140" s="24"/>
      <c r="AF1140" s="89"/>
      <c r="AG1140" s="89"/>
      <c r="AH1140" s="89"/>
      <c r="AI1140" s="89"/>
      <c r="AJ1140" s="89"/>
      <c r="AK1140" s="89"/>
      <c r="AL1140" s="89"/>
      <c r="AM1140" s="89"/>
      <c r="AX1140" s="89"/>
      <c r="AY1140" s="89"/>
      <c r="AZ1140" s="89"/>
      <c r="BA1140" s="89"/>
      <c r="BB1140" s="89"/>
      <c r="BC1140" s="89"/>
      <c r="BD1140" s="89"/>
      <c r="BE1140" s="89"/>
      <c r="BF1140" s="89"/>
      <c r="BG1140" s="89"/>
      <c r="BH1140" s="89"/>
      <c r="BI1140" s="89"/>
      <c r="BJ1140" s="89"/>
      <c r="BK1140" s="89"/>
      <c r="BL1140" s="89"/>
      <c r="BM1140" s="89"/>
    </row>
    <row r="1141" spans="1:65" x14ac:dyDescent="0.25">
      <c r="A1141" s="86"/>
      <c r="B1141" s="86"/>
      <c r="I1141" s="89"/>
      <c r="J1141" s="89"/>
      <c r="K1141" s="89"/>
      <c r="L1141" s="89"/>
      <c r="M1141" s="89"/>
      <c r="N1141" s="89"/>
      <c r="O1141" s="89"/>
      <c r="P1141" s="89"/>
      <c r="Q1141" s="24"/>
      <c r="R1141" s="24"/>
      <c r="S1141" s="24"/>
      <c r="T1141" s="24"/>
      <c r="U1141" s="24"/>
      <c r="V1141" s="24"/>
      <c r="W1141" s="24"/>
      <c r="X1141" s="24"/>
      <c r="Y1141" s="24"/>
      <c r="Z1141" s="103"/>
      <c r="AA1141" s="103"/>
      <c r="AB1141" s="103"/>
      <c r="AC1141" s="103"/>
      <c r="AD1141" s="103"/>
      <c r="AE1141" s="24"/>
      <c r="AF1141" s="89"/>
      <c r="AG1141" s="89"/>
      <c r="AH1141" s="89"/>
      <c r="AI1141" s="89"/>
      <c r="AJ1141" s="89"/>
      <c r="AK1141" s="89"/>
      <c r="AL1141" s="89"/>
      <c r="AM1141" s="89"/>
      <c r="AX1141" s="89"/>
      <c r="AY1141" s="89"/>
      <c r="AZ1141" s="89"/>
      <c r="BA1141" s="89"/>
      <c r="BB1141" s="89"/>
      <c r="BC1141" s="89"/>
      <c r="BD1141" s="89"/>
      <c r="BE1141" s="89"/>
      <c r="BF1141" s="89"/>
      <c r="BG1141" s="89"/>
      <c r="BH1141" s="89"/>
      <c r="BI1141" s="89"/>
      <c r="BJ1141" s="89"/>
      <c r="BK1141" s="89"/>
      <c r="BL1141" s="89"/>
      <c r="BM1141" s="89"/>
    </row>
    <row r="1142" spans="1:65" x14ac:dyDescent="0.25">
      <c r="A1142" s="86"/>
      <c r="B1142" s="86"/>
      <c r="I1142" s="89"/>
      <c r="J1142" s="89"/>
      <c r="K1142" s="89"/>
      <c r="L1142" s="89"/>
      <c r="M1142" s="89"/>
      <c r="N1142" s="89"/>
      <c r="O1142" s="89"/>
      <c r="P1142" s="89"/>
      <c r="Q1142" s="24"/>
      <c r="R1142" s="24"/>
      <c r="S1142" s="24"/>
      <c r="T1142" s="24"/>
      <c r="U1142" s="24"/>
      <c r="V1142" s="24"/>
      <c r="W1142" s="24"/>
      <c r="X1142" s="24"/>
      <c r="Y1142" s="24"/>
      <c r="Z1142" s="103"/>
      <c r="AA1142" s="103"/>
      <c r="AB1142" s="103"/>
      <c r="AC1142" s="103"/>
      <c r="AD1142" s="103"/>
      <c r="AE1142" s="24"/>
      <c r="AF1142" s="89"/>
      <c r="AG1142" s="89"/>
      <c r="AH1142" s="89"/>
      <c r="AI1142" s="89"/>
      <c r="AJ1142" s="89"/>
      <c r="AK1142" s="89"/>
      <c r="AL1142" s="89"/>
      <c r="AM1142" s="89"/>
      <c r="AX1142" s="89"/>
      <c r="AY1142" s="89"/>
      <c r="AZ1142" s="89"/>
      <c r="BA1142" s="89"/>
      <c r="BB1142" s="89"/>
      <c r="BC1142" s="89"/>
      <c r="BD1142" s="89"/>
      <c r="BE1142" s="89"/>
      <c r="BF1142" s="89"/>
      <c r="BG1142" s="89"/>
      <c r="BH1142" s="89"/>
      <c r="BI1142" s="89"/>
      <c r="BJ1142" s="89"/>
      <c r="BK1142" s="89"/>
      <c r="BL1142" s="89"/>
      <c r="BM1142" s="89"/>
    </row>
    <row r="1143" spans="1:65" x14ac:dyDescent="0.25">
      <c r="A1143" s="86"/>
      <c r="B1143" s="86"/>
      <c r="I1143" s="89"/>
      <c r="J1143" s="89"/>
      <c r="K1143" s="89"/>
      <c r="L1143" s="89"/>
      <c r="M1143" s="89"/>
      <c r="N1143" s="89"/>
      <c r="O1143" s="89"/>
      <c r="P1143" s="89"/>
      <c r="Q1143" s="24"/>
      <c r="R1143" s="24"/>
      <c r="S1143" s="24"/>
      <c r="T1143" s="24"/>
      <c r="U1143" s="24"/>
      <c r="V1143" s="24"/>
      <c r="W1143" s="24"/>
      <c r="X1143" s="24"/>
      <c r="Y1143" s="24"/>
      <c r="Z1143" s="103"/>
      <c r="AA1143" s="103"/>
      <c r="AB1143" s="103"/>
      <c r="AC1143" s="103"/>
      <c r="AD1143" s="103"/>
      <c r="AE1143" s="24"/>
      <c r="AF1143" s="89"/>
      <c r="AG1143" s="89"/>
      <c r="AH1143" s="89"/>
      <c r="AI1143" s="89"/>
      <c r="AJ1143" s="89"/>
      <c r="AK1143" s="89"/>
      <c r="AL1143" s="89"/>
      <c r="AM1143" s="89"/>
      <c r="AX1143" s="89"/>
      <c r="AY1143" s="89"/>
      <c r="AZ1143" s="89"/>
      <c r="BA1143" s="89"/>
      <c r="BB1143" s="89"/>
      <c r="BC1143" s="89"/>
      <c r="BD1143" s="89"/>
      <c r="BE1143" s="89"/>
      <c r="BF1143" s="89"/>
      <c r="BG1143" s="89"/>
      <c r="BH1143" s="89"/>
      <c r="BI1143" s="89"/>
      <c r="BJ1143" s="89"/>
      <c r="BK1143" s="89"/>
      <c r="BL1143" s="89"/>
      <c r="BM1143" s="89"/>
    </row>
    <row r="1144" spans="1:65" x14ac:dyDescent="0.25">
      <c r="A1144" s="86"/>
      <c r="B1144" s="86"/>
      <c r="I1144" s="89"/>
      <c r="J1144" s="89"/>
      <c r="K1144" s="89"/>
      <c r="L1144" s="89"/>
      <c r="M1144" s="89"/>
      <c r="N1144" s="89"/>
      <c r="O1144" s="89"/>
      <c r="P1144" s="89"/>
      <c r="Q1144" s="24"/>
      <c r="R1144" s="24"/>
      <c r="S1144" s="24"/>
      <c r="T1144" s="24"/>
      <c r="U1144" s="24"/>
      <c r="V1144" s="24"/>
      <c r="W1144" s="24"/>
      <c r="X1144" s="24"/>
      <c r="Y1144" s="24"/>
      <c r="Z1144" s="103"/>
      <c r="AA1144" s="103"/>
      <c r="AB1144" s="103"/>
      <c r="AC1144" s="103"/>
      <c r="AD1144" s="103"/>
      <c r="AE1144" s="24"/>
      <c r="AF1144" s="89"/>
      <c r="AG1144" s="89"/>
      <c r="AH1144" s="89"/>
      <c r="AI1144" s="89"/>
      <c r="AJ1144" s="89"/>
      <c r="AK1144" s="89"/>
      <c r="AL1144" s="89"/>
      <c r="AM1144" s="89"/>
      <c r="AX1144" s="89"/>
      <c r="AY1144" s="89"/>
      <c r="AZ1144" s="89"/>
      <c r="BA1144" s="89"/>
      <c r="BB1144" s="89"/>
      <c r="BC1144" s="89"/>
      <c r="BD1144" s="89"/>
      <c r="BE1144" s="89"/>
      <c r="BF1144" s="89"/>
      <c r="BG1144" s="89"/>
      <c r="BH1144" s="89"/>
      <c r="BI1144" s="89"/>
      <c r="BJ1144" s="89"/>
      <c r="BK1144" s="89"/>
      <c r="BL1144" s="89"/>
      <c r="BM1144" s="89"/>
    </row>
    <row r="1145" spans="1:65" x14ac:dyDescent="0.25">
      <c r="A1145" s="86"/>
      <c r="B1145" s="86"/>
      <c r="I1145" s="89"/>
      <c r="J1145" s="89"/>
      <c r="K1145" s="89"/>
      <c r="L1145" s="89"/>
      <c r="M1145" s="89"/>
      <c r="N1145" s="89"/>
      <c r="O1145" s="89"/>
      <c r="P1145" s="89"/>
      <c r="Q1145" s="24"/>
      <c r="R1145" s="24"/>
      <c r="S1145" s="24"/>
      <c r="T1145" s="24"/>
      <c r="U1145" s="24"/>
      <c r="V1145" s="24"/>
      <c r="W1145" s="24"/>
      <c r="X1145" s="24"/>
      <c r="Y1145" s="24"/>
      <c r="Z1145" s="103"/>
      <c r="AA1145" s="103"/>
      <c r="AB1145" s="103"/>
      <c r="AC1145" s="103"/>
      <c r="AD1145" s="103"/>
      <c r="AE1145" s="24"/>
      <c r="AF1145" s="89"/>
      <c r="AG1145" s="89"/>
      <c r="AH1145" s="89"/>
      <c r="AI1145" s="89"/>
      <c r="AJ1145" s="89"/>
      <c r="AK1145" s="89"/>
      <c r="AL1145" s="89"/>
      <c r="AM1145" s="89"/>
      <c r="AX1145" s="89"/>
      <c r="AY1145" s="89"/>
      <c r="AZ1145" s="89"/>
      <c r="BA1145" s="89"/>
      <c r="BB1145" s="89"/>
      <c r="BC1145" s="89"/>
      <c r="BD1145" s="89"/>
      <c r="BE1145" s="89"/>
      <c r="BF1145" s="89"/>
      <c r="BG1145" s="89"/>
      <c r="BH1145" s="89"/>
      <c r="BI1145" s="89"/>
      <c r="BJ1145" s="89"/>
      <c r="BK1145" s="89"/>
      <c r="BL1145" s="89"/>
      <c r="BM1145" s="89"/>
    </row>
    <row r="1146" spans="1:65" x14ac:dyDescent="0.25">
      <c r="A1146" s="86"/>
      <c r="B1146" s="86"/>
      <c r="I1146" s="89"/>
      <c r="J1146" s="89"/>
      <c r="K1146" s="89"/>
      <c r="L1146" s="89"/>
      <c r="M1146" s="89"/>
      <c r="N1146" s="89"/>
      <c r="O1146" s="89"/>
      <c r="P1146" s="89"/>
      <c r="Q1146" s="24"/>
      <c r="R1146" s="24"/>
      <c r="S1146" s="24"/>
      <c r="T1146" s="24"/>
      <c r="U1146" s="24"/>
      <c r="V1146" s="24"/>
      <c r="W1146" s="24"/>
      <c r="X1146" s="24"/>
      <c r="Y1146" s="24"/>
      <c r="Z1146" s="103"/>
      <c r="AA1146" s="103"/>
      <c r="AB1146" s="103"/>
      <c r="AC1146" s="103"/>
      <c r="AD1146" s="103"/>
      <c r="AE1146" s="24"/>
      <c r="AF1146" s="89"/>
      <c r="AG1146" s="89"/>
      <c r="AH1146" s="89"/>
      <c r="AI1146" s="89"/>
      <c r="AJ1146" s="89"/>
      <c r="AK1146" s="89"/>
      <c r="AL1146" s="89"/>
      <c r="AM1146" s="89"/>
      <c r="AX1146" s="89"/>
      <c r="AY1146" s="89"/>
      <c r="AZ1146" s="89"/>
      <c r="BA1146" s="89"/>
      <c r="BB1146" s="89"/>
      <c r="BC1146" s="89"/>
      <c r="BD1146" s="89"/>
      <c r="BE1146" s="89"/>
      <c r="BF1146" s="89"/>
      <c r="BG1146" s="89"/>
      <c r="BH1146" s="89"/>
      <c r="BI1146" s="89"/>
      <c r="BJ1146" s="89"/>
      <c r="BK1146" s="89"/>
      <c r="BL1146" s="89"/>
      <c r="BM1146" s="89"/>
    </row>
    <row r="1147" spans="1:65" x14ac:dyDescent="0.25">
      <c r="A1147" s="86"/>
      <c r="B1147" s="86"/>
      <c r="I1147" s="89"/>
      <c r="J1147" s="89"/>
      <c r="K1147" s="89"/>
      <c r="L1147" s="89"/>
      <c r="M1147" s="89"/>
      <c r="N1147" s="89"/>
      <c r="O1147" s="89"/>
      <c r="P1147" s="89"/>
      <c r="Q1147" s="24"/>
      <c r="R1147" s="24"/>
      <c r="S1147" s="24"/>
      <c r="T1147" s="24"/>
      <c r="U1147" s="24"/>
      <c r="V1147" s="24"/>
      <c r="W1147" s="24"/>
      <c r="X1147" s="24"/>
      <c r="Y1147" s="24"/>
      <c r="Z1147" s="103"/>
      <c r="AA1147" s="103"/>
      <c r="AB1147" s="103"/>
      <c r="AC1147" s="103"/>
      <c r="AD1147" s="103"/>
      <c r="AE1147" s="24"/>
      <c r="AF1147" s="89"/>
      <c r="AG1147" s="89"/>
      <c r="AH1147" s="89"/>
      <c r="AI1147" s="89"/>
      <c r="AJ1147" s="89"/>
      <c r="AK1147" s="89"/>
      <c r="AL1147" s="89"/>
      <c r="AM1147" s="89"/>
      <c r="AX1147" s="89"/>
      <c r="AY1147" s="89"/>
      <c r="AZ1147" s="89"/>
      <c r="BA1147" s="89"/>
      <c r="BB1147" s="89"/>
      <c r="BC1147" s="89"/>
      <c r="BD1147" s="89"/>
      <c r="BE1147" s="89"/>
      <c r="BF1147" s="89"/>
      <c r="BG1147" s="89"/>
      <c r="BH1147" s="89"/>
      <c r="BI1147" s="89"/>
      <c r="BJ1147" s="89"/>
      <c r="BK1147" s="89"/>
      <c r="BL1147" s="89"/>
      <c r="BM1147" s="89"/>
    </row>
    <row r="1148" spans="1:65" x14ac:dyDescent="0.25">
      <c r="A1148" s="86"/>
      <c r="B1148" s="86"/>
      <c r="I1148" s="89"/>
      <c r="J1148" s="89"/>
      <c r="K1148" s="89"/>
      <c r="L1148" s="89"/>
      <c r="M1148" s="89"/>
      <c r="N1148" s="89"/>
      <c r="O1148" s="89"/>
      <c r="P1148" s="89"/>
      <c r="Q1148" s="24"/>
      <c r="R1148" s="24"/>
      <c r="S1148" s="24"/>
      <c r="T1148" s="24"/>
      <c r="U1148" s="24"/>
      <c r="V1148" s="24"/>
      <c r="W1148" s="24"/>
      <c r="X1148" s="24"/>
      <c r="Y1148" s="24"/>
      <c r="Z1148" s="103"/>
      <c r="AA1148" s="103"/>
      <c r="AB1148" s="103"/>
      <c r="AC1148" s="103"/>
      <c r="AD1148" s="103"/>
      <c r="AE1148" s="24"/>
      <c r="AF1148" s="89"/>
      <c r="AG1148" s="89"/>
      <c r="AH1148" s="89"/>
      <c r="AI1148" s="89"/>
      <c r="AJ1148" s="89"/>
      <c r="AK1148" s="89"/>
      <c r="AL1148" s="89"/>
      <c r="AM1148" s="89"/>
      <c r="AX1148" s="89"/>
      <c r="AY1148" s="89"/>
      <c r="AZ1148" s="89"/>
      <c r="BA1148" s="89"/>
      <c r="BB1148" s="89"/>
      <c r="BC1148" s="89"/>
      <c r="BD1148" s="89"/>
      <c r="BE1148" s="89"/>
      <c r="BF1148" s="89"/>
      <c r="BG1148" s="89"/>
      <c r="BH1148" s="89"/>
      <c r="BI1148" s="89"/>
      <c r="BJ1148" s="89"/>
      <c r="BK1148" s="89"/>
      <c r="BL1148" s="89"/>
      <c r="BM1148" s="89"/>
    </row>
    <row r="1149" spans="1:65" x14ac:dyDescent="0.25">
      <c r="A1149" s="86"/>
      <c r="B1149" s="86"/>
      <c r="I1149" s="89"/>
      <c r="J1149" s="89"/>
      <c r="K1149" s="89"/>
      <c r="L1149" s="89"/>
      <c r="M1149" s="89"/>
      <c r="N1149" s="89"/>
      <c r="O1149" s="89"/>
      <c r="P1149" s="89"/>
      <c r="Q1149" s="24"/>
      <c r="R1149" s="24"/>
      <c r="S1149" s="24"/>
      <c r="T1149" s="24"/>
      <c r="U1149" s="24"/>
      <c r="V1149" s="24"/>
      <c r="W1149" s="24"/>
      <c r="X1149" s="24"/>
      <c r="Y1149" s="24"/>
      <c r="Z1149" s="103"/>
      <c r="AA1149" s="103"/>
      <c r="AB1149" s="103"/>
      <c r="AC1149" s="103"/>
      <c r="AD1149" s="103"/>
      <c r="AE1149" s="24"/>
      <c r="AF1149" s="89"/>
      <c r="AG1149" s="89"/>
      <c r="AH1149" s="89"/>
      <c r="AI1149" s="89"/>
      <c r="AJ1149" s="89"/>
      <c r="AK1149" s="89"/>
      <c r="AL1149" s="89"/>
      <c r="AM1149" s="89"/>
      <c r="AX1149" s="89"/>
      <c r="AY1149" s="89"/>
      <c r="AZ1149" s="89"/>
      <c r="BA1149" s="89"/>
      <c r="BB1149" s="89"/>
      <c r="BC1149" s="89"/>
      <c r="BD1149" s="89"/>
      <c r="BE1149" s="89"/>
      <c r="BF1149" s="89"/>
      <c r="BG1149" s="89"/>
      <c r="BH1149" s="89"/>
      <c r="BI1149" s="89"/>
      <c r="BJ1149" s="89"/>
      <c r="BK1149" s="89"/>
      <c r="BL1149" s="89"/>
      <c r="BM1149" s="89"/>
    </row>
    <row r="1150" spans="1:65" x14ac:dyDescent="0.25">
      <c r="A1150" s="86"/>
      <c r="B1150" s="86"/>
      <c r="I1150" s="89"/>
      <c r="J1150" s="89"/>
      <c r="K1150" s="89"/>
      <c r="L1150" s="89"/>
      <c r="M1150" s="89"/>
      <c r="N1150" s="89"/>
      <c r="O1150" s="89"/>
      <c r="P1150" s="89"/>
      <c r="Z1150" s="103"/>
      <c r="AA1150" s="103"/>
      <c r="AB1150" s="103"/>
      <c r="AC1150" s="103"/>
      <c r="AD1150" s="103"/>
      <c r="AE1150" s="24"/>
      <c r="AF1150" s="89"/>
      <c r="AG1150" s="89"/>
      <c r="AH1150" s="89"/>
      <c r="AI1150" s="89"/>
      <c r="AJ1150" s="89"/>
      <c r="AK1150" s="89"/>
      <c r="AL1150" s="89"/>
      <c r="AM1150" s="89"/>
      <c r="AX1150" s="89"/>
      <c r="AY1150" s="89"/>
      <c r="AZ1150" s="89"/>
      <c r="BA1150" s="89"/>
      <c r="BB1150" s="89"/>
      <c r="BC1150" s="89"/>
      <c r="BD1150" s="89"/>
      <c r="BE1150" s="89"/>
      <c r="BF1150" s="89"/>
      <c r="BG1150" s="89"/>
      <c r="BH1150" s="89"/>
      <c r="BI1150" s="89"/>
      <c r="BJ1150" s="89"/>
      <c r="BK1150" s="89"/>
      <c r="BL1150" s="89"/>
      <c r="BM1150" s="89"/>
    </row>
    <row r="1151" spans="1:65" x14ac:dyDescent="0.25">
      <c r="A1151" s="86"/>
      <c r="B1151" s="86"/>
      <c r="I1151" s="89"/>
      <c r="J1151" s="89"/>
      <c r="K1151" s="89"/>
      <c r="L1151" s="89"/>
      <c r="M1151" s="89"/>
      <c r="N1151" s="89"/>
      <c r="O1151" s="89"/>
      <c r="P1151" s="89"/>
      <c r="Z1151" s="103"/>
      <c r="AA1151" s="103"/>
      <c r="AB1151" s="103"/>
      <c r="AC1151" s="103"/>
      <c r="AD1151" s="103"/>
      <c r="AE1151" s="24"/>
      <c r="AF1151" s="89"/>
      <c r="AG1151" s="89"/>
      <c r="AH1151" s="89"/>
      <c r="AI1151" s="89"/>
      <c r="AJ1151" s="89"/>
      <c r="AK1151" s="89"/>
      <c r="AL1151" s="89"/>
      <c r="AM1151" s="89"/>
      <c r="AX1151" s="89"/>
      <c r="AY1151" s="89"/>
      <c r="AZ1151" s="89"/>
      <c r="BA1151" s="89"/>
      <c r="BB1151" s="89"/>
      <c r="BC1151" s="89"/>
      <c r="BD1151" s="89"/>
      <c r="BE1151" s="89"/>
      <c r="BF1151" s="89"/>
      <c r="BG1151" s="89"/>
      <c r="BH1151" s="89"/>
      <c r="BI1151" s="89"/>
      <c r="BJ1151" s="89"/>
      <c r="BK1151" s="89"/>
      <c r="BL1151" s="89"/>
      <c r="BM1151" s="89"/>
    </row>
    <row r="1152" spans="1:65" x14ac:dyDescent="0.25">
      <c r="A1152" s="86"/>
      <c r="B1152" s="86"/>
      <c r="I1152" s="89"/>
      <c r="J1152" s="89"/>
      <c r="K1152" s="89"/>
      <c r="L1152" s="89"/>
      <c r="M1152" s="89"/>
      <c r="N1152" s="89"/>
      <c r="O1152" s="89"/>
      <c r="P1152" s="89"/>
      <c r="Z1152" s="103"/>
      <c r="AA1152" s="103"/>
      <c r="AB1152" s="103"/>
      <c r="AC1152" s="103"/>
      <c r="AD1152" s="103"/>
      <c r="AE1152" s="24"/>
      <c r="AF1152" s="89"/>
      <c r="AG1152" s="89"/>
      <c r="AH1152" s="89"/>
      <c r="AI1152" s="89"/>
      <c r="AJ1152" s="89"/>
      <c r="AK1152" s="89"/>
      <c r="AL1152" s="89"/>
      <c r="AM1152" s="89"/>
      <c r="AX1152" s="89"/>
      <c r="AY1152" s="89"/>
      <c r="AZ1152" s="89"/>
      <c r="BA1152" s="89"/>
      <c r="BB1152" s="89"/>
      <c r="BC1152" s="89"/>
      <c r="BD1152" s="89"/>
      <c r="BE1152" s="89"/>
      <c r="BF1152" s="89"/>
      <c r="BG1152" s="89"/>
      <c r="BH1152" s="89"/>
      <c r="BI1152" s="89"/>
      <c r="BJ1152" s="89"/>
      <c r="BK1152" s="89"/>
      <c r="BL1152" s="89"/>
      <c r="BM1152" s="89"/>
    </row>
    <row r="1153" spans="1:65" x14ac:dyDescent="0.25">
      <c r="A1153" s="86"/>
      <c r="B1153" s="86"/>
      <c r="I1153" s="89"/>
      <c r="J1153" s="89"/>
      <c r="K1153" s="89"/>
      <c r="L1153" s="89"/>
      <c r="M1153" s="89"/>
      <c r="N1153" s="89"/>
      <c r="O1153" s="89"/>
      <c r="P1153" s="89"/>
      <c r="Z1153" s="103"/>
      <c r="AA1153" s="103"/>
      <c r="AB1153" s="103"/>
      <c r="AC1153" s="103"/>
      <c r="AD1153" s="103"/>
      <c r="AE1153" s="24"/>
      <c r="AF1153" s="89"/>
      <c r="AG1153" s="89"/>
      <c r="AH1153" s="89"/>
      <c r="AI1153" s="89"/>
      <c r="AJ1153" s="89"/>
      <c r="AK1153" s="89"/>
      <c r="AL1153" s="89"/>
      <c r="AM1153" s="89"/>
      <c r="AX1153" s="89"/>
      <c r="AY1153" s="89"/>
      <c r="AZ1153" s="89"/>
      <c r="BA1153" s="89"/>
      <c r="BB1153" s="89"/>
      <c r="BC1153" s="89"/>
      <c r="BD1153" s="89"/>
      <c r="BE1153" s="89"/>
      <c r="BF1153" s="89"/>
      <c r="BG1153" s="89"/>
      <c r="BH1153" s="89"/>
      <c r="BI1153" s="89"/>
      <c r="BJ1153" s="89"/>
      <c r="BK1153" s="89"/>
      <c r="BL1153" s="89"/>
      <c r="BM1153" s="89"/>
    </row>
    <row r="1154" spans="1:65" x14ac:dyDescent="0.25">
      <c r="A1154" s="86"/>
      <c r="B1154" s="86"/>
      <c r="I1154" s="89"/>
      <c r="J1154" s="89"/>
      <c r="K1154" s="89"/>
      <c r="L1154" s="89"/>
      <c r="M1154" s="89"/>
      <c r="N1154" s="89"/>
      <c r="O1154" s="89"/>
      <c r="P1154" s="89"/>
      <c r="Z1154" s="103"/>
      <c r="AA1154" s="103"/>
      <c r="AB1154" s="103"/>
      <c r="AC1154" s="103"/>
      <c r="AD1154" s="103"/>
      <c r="AE1154" s="24"/>
      <c r="AF1154" s="89"/>
      <c r="AG1154" s="89"/>
      <c r="AH1154" s="89"/>
      <c r="AI1154" s="89"/>
      <c r="AJ1154" s="89"/>
      <c r="AK1154" s="89"/>
      <c r="AL1154" s="89"/>
      <c r="AM1154" s="89"/>
      <c r="AX1154" s="89"/>
      <c r="AY1154" s="89"/>
      <c r="AZ1154" s="89"/>
      <c r="BA1154" s="89"/>
      <c r="BB1154" s="89"/>
      <c r="BC1154" s="89"/>
      <c r="BD1154" s="89"/>
      <c r="BE1154" s="89"/>
      <c r="BF1154" s="89"/>
      <c r="BG1154" s="89"/>
      <c r="BH1154" s="89"/>
      <c r="BI1154" s="89"/>
      <c r="BJ1154" s="89"/>
      <c r="BK1154" s="89"/>
      <c r="BL1154" s="89"/>
      <c r="BM1154" s="89"/>
    </row>
    <row r="1155" spans="1:65" x14ac:dyDescent="0.25">
      <c r="A1155" s="86"/>
      <c r="B1155" s="86"/>
      <c r="I1155" s="89"/>
      <c r="J1155" s="89"/>
      <c r="K1155" s="89"/>
      <c r="L1155" s="89"/>
      <c r="M1155" s="89"/>
      <c r="N1155" s="89"/>
      <c r="O1155" s="89"/>
      <c r="P1155" s="89"/>
      <c r="Z1155" s="103"/>
      <c r="AA1155" s="103"/>
      <c r="AB1155" s="103"/>
      <c r="AC1155" s="103"/>
      <c r="AD1155" s="103"/>
      <c r="AE1155" s="24"/>
      <c r="AF1155" s="89"/>
      <c r="AG1155" s="89"/>
      <c r="AH1155" s="89"/>
      <c r="AI1155" s="89"/>
      <c r="AJ1155" s="89"/>
      <c r="AK1155" s="89"/>
      <c r="AL1155" s="89"/>
      <c r="AM1155" s="89"/>
      <c r="AX1155" s="89"/>
      <c r="AY1155" s="89"/>
      <c r="AZ1155" s="89"/>
      <c r="BA1155" s="89"/>
      <c r="BB1155" s="89"/>
      <c r="BC1155" s="89"/>
      <c r="BD1155" s="89"/>
      <c r="BE1155" s="89"/>
      <c r="BF1155" s="89"/>
      <c r="BG1155" s="89"/>
      <c r="BH1155" s="89"/>
      <c r="BI1155" s="89"/>
      <c r="BJ1155" s="89"/>
      <c r="BK1155" s="89"/>
      <c r="BL1155" s="89"/>
      <c r="BM1155" s="89"/>
    </row>
    <row r="1156" spans="1:65" x14ac:dyDescent="0.25">
      <c r="A1156" s="86"/>
      <c r="B1156" s="86"/>
      <c r="I1156" s="89"/>
      <c r="J1156" s="89"/>
      <c r="K1156" s="89"/>
      <c r="L1156" s="89"/>
      <c r="M1156" s="89"/>
      <c r="N1156" s="89"/>
      <c r="O1156" s="89"/>
      <c r="P1156" s="89"/>
      <c r="Z1156" s="103"/>
      <c r="AA1156" s="103"/>
      <c r="AB1156" s="103"/>
      <c r="AC1156" s="103"/>
      <c r="AD1156" s="103"/>
      <c r="AE1156" s="24"/>
      <c r="AF1156" s="89"/>
      <c r="AG1156" s="89"/>
      <c r="AH1156" s="89"/>
      <c r="AI1156" s="89"/>
      <c r="AJ1156" s="89"/>
      <c r="AK1156" s="89"/>
      <c r="AL1156" s="89"/>
      <c r="AM1156" s="89"/>
      <c r="AX1156" s="89"/>
      <c r="AY1156" s="89"/>
      <c r="AZ1156" s="89"/>
      <c r="BA1156" s="89"/>
      <c r="BB1156" s="89"/>
      <c r="BC1156" s="89"/>
      <c r="BD1156" s="89"/>
      <c r="BE1156" s="89"/>
      <c r="BF1156" s="89"/>
      <c r="BG1156" s="89"/>
      <c r="BH1156" s="89"/>
      <c r="BI1156" s="89"/>
      <c r="BJ1156" s="89"/>
      <c r="BK1156" s="89"/>
      <c r="BL1156" s="89"/>
      <c r="BM1156" s="89"/>
    </row>
    <row r="1157" spans="1:65" x14ac:dyDescent="0.25">
      <c r="A1157" s="86"/>
      <c r="B1157" s="86"/>
      <c r="I1157" s="89"/>
      <c r="J1157" s="89"/>
      <c r="K1157" s="89"/>
      <c r="L1157" s="89"/>
      <c r="M1157" s="89"/>
      <c r="N1157" s="89"/>
      <c r="O1157" s="89"/>
      <c r="P1157" s="89"/>
      <c r="Z1157" s="103"/>
      <c r="AA1157" s="103"/>
      <c r="AB1157" s="103"/>
      <c r="AC1157" s="103"/>
      <c r="AD1157" s="103"/>
      <c r="AE1157" s="24"/>
      <c r="AF1157" s="89"/>
      <c r="AG1157" s="89"/>
      <c r="AH1157" s="89"/>
      <c r="AI1157" s="89"/>
      <c r="AJ1157" s="89"/>
      <c r="AK1157" s="89"/>
      <c r="AL1157" s="89"/>
      <c r="AM1157" s="89"/>
      <c r="AX1157" s="89"/>
      <c r="AY1157" s="89"/>
      <c r="AZ1157" s="89"/>
      <c r="BA1157" s="89"/>
      <c r="BB1157" s="89"/>
      <c r="BC1157" s="89"/>
      <c r="BD1157" s="89"/>
      <c r="BE1157" s="89"/>
      <c r="BF1157" s="89"/>
      <c r="BG1157" s="89"/>
      <c r="BH1157" s="89"/>
      <c r="BI1157" s="89"/>
      <c r="BJ1157" s="89"/>
      <c r="BK1157" s="89"/>
      <c r="BL1157" s="89"/>
      <c r="BM1157" s="89"/>
    </row>
    <row r="1158" spans="1:65" x14ac:dyDescent="0.25">
      <c r="A1158" s="86"/>
      <c r="B1158" s="86"/>
      <c r="I1158" s="89"/>
      <c r="J1158" s="89"/>
      <c r="K1158" s="89"/>
      <c r="L1158" s="89"/>
      <c r="M1158" s="89"/>
      <c r="N1158" s="89"/>
      <c r="O1158" s="89"/>
      <c r="P1158" s="89"/>
      <c r="Z1158" s="103"/>
      <c r="AA1158" s="103"/>
      <c r="AB1158" s="103"/>
      <c r="AC1158" s="103"/>
      <c r="AD1158" s="103"/>
      <c r="AE1158" s="24"/>
      <c r="AF1158" s="89"/>
      <c r="AG1158" s="89"/>
      <c r="AH1158" s="89"/>
      <c r="AI1158" s="89"/>
      <c r="AJ1158" s="89"/>
      <c r="AK1158" s="89"/>
      <c r="AL1158" s="89"/>
      <c r="AM1158" s="89"/>
      <c r="AX1158" s="89"/>
      <c r="AY1158" s="89"/>
      <c r="AZ1158" s="89"/>
      <c r="BA1158" s="89"/>
      <c r="BB1158" s="89"/>
      <c r="BC1158" s="89"/>
      <c r="BD1158" s="89"/>
      <c r="BE1158" s="89"/>
      <c r="BF1158" s="89"/>
      <c r="BG1158" s="89"/>
      <c r="BH1158" s="89"/>
      <c r="BI1158" s="89"/>
      <c r="BJ1158" s="89"/>
      <c r="BK1158" s="89"/>
      <c r="BL1158" s="89"/>
      <c r="BM1158" s="89"/>
    </row>
    <row r="1159" spans="1:65" x14ac:dyDescent="0.25">
      <c r="A1159" s="86"/>
      <c r="B1159" s="86"/>
      <c r="I1159" s="89"/>
      <c r="J1159" s="89"/>
      <c r="K1159" s="89"/>
      <c r="L1159" s="89"/>
      <c r="M1159" s="89"/>
      <c r="N1159" s="89"/>
      <c r="O1159" s="89"/>
      <c r="P1159" s="89"/>
      <c r="Z1159" s="103"/>
      <c r="AA1159" s="103"/>
      <c r="AB1159" s="103"/>
      <c r="AC1159" s="103"/>
      <c r="AD1159" s="103"/>
      <c r="AE1159" s="24"/>
      <c r="AF1159" s="89"/>
      <c r="AG1159" s="89"/>
      <c r="AH1159" s="89"/>
      <c r="AI1159" s="89"/>
      <c r="AJ1159" s="89"/>
      <c r="AK1159" s="89"/>
      <c r="AL1159" s="89"/>
      <c r="AM1159" s="89"/>
      <c r="AX1159" s="89"/>
      <c r="AY1159" s="89"/>
      <c r="AZ1159" s="89"/>
      <c r="BA1159" s="89"/>
      <c r="BB1159" s="89"/>
      <c r="BC1159" s="89"/>
      <c r="BD1159" s="89"/>
      <c r="BE1159" s="89"/>
      <c r="BF1159" s="89"/>
      <c r="BG1159" s="89"/>
      <c r="BH1159" s="89"/>
      <c r="BI1159" s="89"/>
      <c r="BJ1159" s="89"/>
      <c r="BK1159" s="89"/>
      <c r="BL1159" s="89"/>
      <c r="BM1159" s="89"/>
    </row>
    <row r="1160" spans="1:65" x14ac:dyDescent="0.25">
      <c r="A1160" s="86"/>
      <c r="B1160" s="86"/>
      <c r="I1160" s="89"/>
      <c r="J1160" s="89"/>
      <c r="K1160" s="89"/>
      <c r="L1160" s="89"/>
      <c r="M1160" s="89"/>
      <c r="N1160" s="89"/>
      <c r="O1160" s="89"/>
      <c r="P1160" s="89"/>
      <c r="Z1160" s="103"/>
      <c r="AA1160" s="103"/>
      <c r="AB1160" s="103"/>
      <c r="AC1160" s="103"/>
      <c r="AD1160" s="103"/>
      <c r="AE1160" s="24"/>
      <c r="AF1160" s="89"/>
      <c r="AG1160" s="89"/>
      <c r="AH1160" s="89"/>
      <c r="AI1160" s="89"/>
      <c r="AJ1160" s="89"/>
      <c r="AK1160" s="89"/>
      <c r="AL1160" s="89"/>
      <c r="AM1160" s="89"/>
      <c r="AX1160" s="89"/>
      <c r="AY1160" s="89"/>
      <c r="AZ1160" s="89"/>
      <c r="BA1160" s="89"/>
      <c r="BB1160" s="89"/>
      <c r="BC1160" s="89"/>
      <c r="BD1160" s="89"/>
      <c r="BE1160" s="89"/>
      <c r="BF1160" s="89"/>
      <c r="BG1160" s="89"/>
      <c r="BH1160" s="89"/>
      <c r="BI1160" s="89"/>
      <c r="BJ1160" s="89"/>
      <c r="BK1160" s="89"/>
      <c r="BL1160" s="89"/>
      <c r="BM1160" s="89"/>
    </row>
    <row r="1161" spans="1:65" x14ac:dyDescent="0.25">
      <c r="A1161" s="86"/>
      <c r="B1161" s="86"/>
      <c r="I1161" s="89"/>
      <c r="J1161" s="89"/>
      <c r="K1161" s="89"/>
      <c r="L1161" s="89"/>
      <c r="M1161" s="89"/>
      <c r="N1161" s="89"/>
      <c r="O1161" s="89"/>
      <c r="P1161" s="89"/>
      <c r="Z1161" s="103"/>
      <c r="AA1161" s="103"/>
      <c r="AB1161" s="103"/>
      <c r="AC1161" s="103"/>
      <c r="AD1161" s="103"/>
      <c r="AE1161" s="24"/>
      <c r="AF1161" s="89"/>
      <c r="AG1161" s="89"/>
      <c r="AH1161" s="89"/>
      <c r="AI1161" s="89"/>
      <c r="AJ1161" s="89"/>
      <c r="AK1161" s="89"/>
      <c r="AL1161" s="89"/>
      <c r="AM1161" s="89"/>
      <c r="AX1161" s="89"/>
      <c r="AY1161" s="89"/>
      <c r="AZ1161" s="89"/>
      <c r="BA1161" s="89"/>
      <c r="BB1161" s="89"/>
      <c r="BC1161" s="89"/>
      <c r="BD1161" s="89"/>
      <c r="BE1161" s="89"/>
      <c r="BF1161" s="89"/>
      <c r="BG1161" s="89"/>
      <c r="BH1161" s="89"/>
      <c r="BI1161" s="89"/>
      <c r="BJ1161" s="89"/>
      <c r="BK1161" s="89"/>
      <c r="BL1161" s="89"/>
      <c r="BM1161" s="89"/>
    </row>
    <row r="1162" spans="1:65" x14ac:dyDescent="0.25">
      <c r="A1162" s="86"/>
      <c r="B1162" s="86"/>
      <c r="I1162" s="89"/>
      <c r="J1162" s="89"/>
      <c r="K1162" s="89"/>
      <c r="L1162" s="89"/>
      <c r="M1162" s="89"/>
      <c r="N1162" s="89"/>
      <c r="O1162" s="89"/>
      <c r="P1162" s="89"/>
      <c r="Z1162" s="103"/>
      <c r="AA1162" s="103"/>
      <c r="AB1162" s="103"/>
      <c r="AC1162" s="103"/>
      <c r="AD1162" s="103"/>
      <c r="AE1162" s="24"/>
      <c r="AF1162" s="89"/>
      <c r="AG1162" s="89"/>
      <c r="AH1162" s="89"/>
      <c r="AI1162" s="89"/>
      <c r="AJ1162" s="89"/>
      <c r="AK1162" s="89"/>
      <c r="AL1162" s="89"/>
      <c r="AM1162" s="89"/>
      <c r="AX1162" s="89"/>
      <c r="AY1162" s="89"/>
      <c r="AZ1162" s="89"/>
      <c r="BA1162" s="89"/>
      <c r="BB1162" s="89"/>
      <c r="BC1162" s="89"/>
      <c r="BD1162" s="89"/>
      <c r="BE1162" s="89"/>
      <c r="BF1162" s="89"/>
      <c r="BG1162" s="89"/>
      <c r="BH1162" s="89"/>
      <c r="BI1162" s="89"/>
      <c r="BJ1162" s="89"/>
      <c r="BK1162" s="89"/>
      <c r="BL1162" s="89"/>
      <c r="BM1162" s="89"/>
    </row>
    <row r="1163" spans="1:65" x14ac:dyDescent="0.25">
      <c r="A1163" s="86"/>
      <c r="B1163" s="86"/>
      <c r="I1163" s="89"/>
      <c r="J1163" s="89"/>
      <c r="K1163" s="89"/>
      <c r="L1163" s="89"/>
      <c r="M1163" s="89"/>
      <c r="N1163" s="89"/>
      <c r="O1163" s="89"/>
      <c r="P1163" s="89"/>
      <c r="Z1163" s="103"/>
      <c r="AA1163" s="103"/>
      <c r="AB1163" s="103"/>
      <c r="AC1163" s="103"/>
      <c r="AD1163" s="103"/>
      <c r="AE1163" s="24"/>
      <c r="AF1163" s="89"/>
      <c r="AG1163" s="89"/>
      <c r="AH1163" s="89"/>
      <c r="AI1163" s="89"/>
      <c r="AJ1163" s="89"/>
      <c r="AK1163" s="89"/>
      <c r="AL1163" s="89"/>
      <c r="AM1163" s="89"/>
      <c r="AX1163" s="89"/>
      <c r="AY1163" s="89"/>
      <c r="AZ1163" s="89"/>
      <c r="BA1163" s="89"/>
      <c r="BB1163" s="89"/>
      <c r="BC1163" s="89"/>
      <c r="BD1163" s="89"/>
      <c r="BE1163" s="89"/>
      <c r="BF1163" s="89"/>
      <c r="BG1163" s="89"/>
      <c r="BH1163" s="89"/>
      <c r="BI1163" s="89"/>
      <c r="BJ1163" s="89"/>
      <c r="BK1163" s="89"/>
      <c r="BL1163" s="89"/>
      <c r="BM1163" s="89"/>
    </row>
    <row r="1164" spans="1:65" x14ac:dyDescent="0.25">
      <c r="A1164" s="86"/>
      <c r="B1164" s="86"/>
      <c r="I1164" s="89"/>
      <c r="J1164" s="89"/>
      <c r="K1164" s="89"/>
      <c r="L1164" s="89"/>
      <c r="M1164" s="89"/>
      <c r="N1164" s="89"/>
      <c r="O1164" s="89"/>
      <c r="P1164" s="89"/>
      <c r="Z1164" s="103"/>
      <c r="AA1164" s="103"/>
      <c r="AB1164" s="103"/>
      <c r="AC1164" s="103"/>
      <c r="AD1164" s="103"/>
      <c r="AE1164" s="24"/>
      <c r="AF1164" s="89"/>
      <c r="AG1164" s="89"/>
      <c r="AH1164" s="89"/>
      <c r="AI1164" s="89"/>
      <c r="AJ1164" s="89"/>
      <c r="AK1164" s="89"/>
      <c r="AL1164" s="89"/>
      <c r="AM1164" s="89"/>
      <c r="AX1164" s="89"/>
      <c r="AY1164" s="89"/>
      <c r="AZ1164" s="89"/>
      <c r="BA1164" s="89"/>
      <c r="BB1164" s="89"/>
      <c r="BC1164" s="89"/>
      <c r="BD1164" s="89"/>
      <c r="BE1164" s="89"/>
      <c r="BF1164" s="89"/>
      <c r="BG1164" s="89"/>
      <c r="BH1164" s="89"/>
      <c r="BI1164" s="89"/>
      <c r="BJ1164" s="89"/>
      <c r="BK1164" s="89"/>
      <c r="BL1164" s="89"/>
      <c r="BM1164" s="89"/>
    </row>
    <row r="1165" spans="1:65" x14ac:dyDescent="0.25">
      <c r="A1165" s="86"/>
      <c r="B1165" s="86"/>
      <c r="I1165" s="89"/>
      <c r="J1165" s="89"/>
      <c r="K1165" s="89"/>
      <c r="L1165" s="89"/>
      <c r="M1165" s="89"/>
      <c r="N1165" s="89"/>
      <c r="O1165" s="89"/>
      <c r="P1165" s="89"/>
      <c r="Z1165" s="103"/>
      <c r="AA1165" s="103"/>
      <c r="AB1165" s="103"/>
      <c r="AC1165" s="103"/>
      <c r="AD1165" s="103"/>
      <c r="AE1165" s="24"/>
      <c r="AF1165" s="89"/>
      <c r="AG1165" s="89"/>
      <c r="AH1165" s="89"/>
      <c r="AI1165" s="89"/>
      <c r="AJ1165" s="89"/>
      <c r="AK1165" s="89"/>
      <c r="AL1165" s="89"/>
      <c r="AM1165" s="89"/>
      <c r="AX1165" s="89"/>
      <c r="AY1165" s="89"/>
      <c r="AZ1165" s="89"/>
      <c r="BA1165" s="89"/>
      <c r="BB1165" s="89"/>
      <c r="BC1165" s="89"/>
      <c r="BD1165" s="89"/>
      <c r="BE1165" s="89"/>
      <c r="BF1165" s="89"/>
      <c r="BG1165" s="89"/>
      <c r="BH1165" s="89"/>
      <c r="BI1165" s="89"/>
      <c r="BJ1165" s="89"/>
      <c r="BK1165" s="89"/>
      <c r="BL1165" s="89"/>
      <c r="BM1165" s="89"/>
    </row>
    <row r="1166" spans="1:65" x14ac:dyDescent="0.25">
      <c r="A1166" s="86"/>
      <c r="B1166" s="86"/>
      <c r="I1166" s="89"/>
      <c r="J1166" s="89"/>
      <c r="K1166" s="89"/>
      <c r="L1166" s="89"/>
      <c r="M1166" s="89"/>
      <c r="N1166" s="89"/>
      <c r="O1166" s="89"/>
      <c r="P1166" s="89"/>
      <c r="Z1166" s="103"/>
      <c r="AA1166" s="103"/>
      <c r="AB1166" s="103"/>
      <c r="AC1166" s="103"/>
      <c r="AD1166" s="103"/>
      <c r="AE1166" s="24"/>
      <c r="AF1166" s="89"/>
      <c r="AG1166" s="89"/>
      <c r="AH1166" s="89"/>
      <c r="AI1166" s="89"/>
      <c r="AJ1166" s="89"/>
      <c r="AK1166" s="89"/>
      <c r="AL1166" s="89"/>
      <c r="AM1166" s="89"/>
      <c r="AX1166" s="89"/>
      <c r="AY1166" s="89"/>
      <c r="AZ1166" s="89"/>
      <c r="BA1166" s="89"/>
      <c r="BB1166" s="89"/>
      <c r="BC1166" s="89"/>
      <c r="BD1166" s="89"/>
      <c r="BE1166" s="89"/>
      <c r="BF1166" s="89"/>
      <c r="BG1166" s="89"/>
      <c r="BH1166" s="89"/>
      <c r="BI1166" s="89"/>
      <c r="BJ1166" s="89"/>
      <c r="BK1166" s="89"/>
      <c r="BL1166" s="89"/>
      <c r="BM1166" s="89"/>
    </row>
    <row r="1167" spans="1:65" x14ac:dyDescent="0.25">
      <c r="A1167" s="86"/>
      <c r="B1167" s="86"/>
      <c r="I1167" s="89"/>
      <c r="J1167" s="89"/>
      <c r="K1167" s="89"/>
      <c r="L1167" s="89"/>
      <c r="M1167" s="89"/>
      <c r="N1167" s="89"/>
      <c r="O1167" s="89"/>
      <c r="P1167" s="89"/>
      <c r="Z1167" s="103"/>
      <c r="AA1167" s="103"/>
      <c r="AB1167" s="103"/>
      <c r="AC1167" s="103"/>
      <c r="AD1167" s="103"/>
      <c r="AE1167" s="24"/>
      <c r="AF1167" s="89"/>
      <c r="AG1167" s="89"/>
      <c r="AH1167" s="89"/>
      <c r="AI1167" s="89"/>
      <c r="AJ1167" s="89"/>
      <c r="AK1167" s="89"/>
      <c r="AL1167" s="89"/>
      <c r="AM1167" s="89"/>
      <c r="AX1167" s="89"/>
      <c r="AY1167" s="89"/>
      <c r="AZ1167" s="89"/>
      <c r="BA1167" s="89"/>
      <c r="BB1167" s="89"/>
      <c r="BC1167" s="89"/>
      <c r="BD1167" s="89"/>
      <c r="BE1167" s="89"/>
      <c r="BF1167" s="89"/>
      <c r="BG1167" s="89"/>
      <c r="BH1167" s="89"/>
      <c r="BI1167" s="89"/>
      <c r="BJ1167" s="89"/>
      <c r="BK1167" s="89"/>
      <c r="BL1167" s="89"/>
      <c r="BM1167" s="89"/>
    </row>
    <row r="1168" spans="1:65" x14ac:dyDescent="0.25">
      <c r="A1168" s="86"/>
      <c r="B1168" s="86"/>
      <c r="I1168" s="89"/>
      <c r="J1168" s="89"/>
      <c r="K1168" s="89"/>
      <c r="L1168" s="89"/>
      <c r="M1168" s="89"/>
      <c r="N1168" s="89"/>
      <c r="O1168" s="89"/>
      <c r="P1168" s="89"/>
      <c r="Z1168" s="103"/>
      <c r="AA1168" s="103"/>
      <c r="AB1168" s="103"/>
      <c r="AC1168" s="103"/>
      <c r="AD1168" s="103"/>
      <c r="AE1168" s="24"/>
      <c r="AF1168" s="89"/>
      <c r="AG1168" s="89"/>
      <c r="AH1168" s="89"/>
      <c r="AI1168" s="89"/>
      <c r="AJ1168" s="89"/>
      <c r="AK1168" s="89"/>
      <c r="AL1168" s="89"/>
      <c r="AM1168" s="89"/>
      <c r="AX1168" s="89"/>
      <c r="AY1168" s="89"/>
      <c r="AZ1168" s="89"/>
      <c r="BA1168" s="89"/>
      <c r="BB1168" s="89"/>
      <c r="BC1168" s="89"/>
      <c r="BD1168" s="89"/>
      <c r="BE1168" s="89"/>
      <c r="BF1168" s="89"/>
      <c r="BG1168" s="89"/>
      <c r="BH1168" s="89"/>
      <c r="BI1168" s="89"/>
      <c r="BJ1168" s="89"/>
      <c r="BK1168" s="89"/>
      <c r="BL1168" s="89"/>
      <c r="BM1168" s="89"/>
    </row>
    <row r="1169" spans="1:65" x14ac:dyDescent="0.25">
      <c r="A1169" s="86"/>
      <c r="B1169" s="86"/>
      <c r="I1169" s="89"/>
      <c r="J1169" s="89"/>
      <c r="K1169" s="89"/>
      <c r="L1169" s="89"/>
      <c r="M1169" s="89"/>
      <c r="N1169" s="89"/>
      <c r="O1169" s="89"/>
      <c r="P1169" s="89"/>
      <c r="Z1169" s="103"/>
      <c r="AA1169" s="103"/>
      <c r="AB1169" s="103"/>
      <c r="AC1169" s="103"/>
      <c r="AD1169" s="103"/>
      <c r="AE1169" s="24"/>
      <c r="AF1169" s="89"/>
      <c r="AG1169" s="89"/>
      <c r="AH1169" s="89"/>
      <c r="AI1169" s="89"/>
      <c r="AJ1169" s="89"/>
      <c r="AK1169" s="89"/>
      <c r="AL1169" s="89"/>
      <c r="AM1169" s="89"/>
      <c r="AX1169" s="89"/>
      <c r="AY1169" s="89"/>
      <c r="AZ1169" s="89"/>
      <c r="BA1169" s="89"/>
      <c r="BB1169" s="89"/>
      <c r="BC1169" s="89"/>
      <c r="BD1169" s="89"/>
      <c r="BE1169" s="89"/>
      <c r="BF1169" s="89"/>
      <c r="BG1169" s="89"/>
      <c r="BH1169" s="89"/>
      <c r="BI1169" s="89"/>
      <c r="BJ1169" s="89"/>
      <c r="BK1169" s="89"/>
      <c r="BL1169" s="89"/>
      <c r="BM1169" s="89"/>
    </row>
    <row r="1170" spans="1:65" x14ac:dyDescent="0.25">
      <c r="A1170" s="86"/>
      <c r="B1170" s="86"/>
      <c r="I1170" s="89"/>
      <c r="J1170" s="89"/>
      <c r="K1170" s="89"/>
      <c r="L1170" s="89"/>
      <c r="M1170" s="89"/>
      <c r="N1170" s="89"/>
      <c r="O1170" s="89"/>
      <c r="P1170" s="89"/>
      <c r="Z1170" s="103"/>
      <c r="AA1170" s="103"/>
      <c r="AB1170" s="103"/>
      <c r="AC1170" s="103"/>
      <c r="AD1170" s="103"/>
      <c r="AE1170" s="24"/>
      <c r="AF1170" s="89"/>
      <c r="AG1170" s="89"/>
      <c r="AH1170" s="89"/>
      <c r="AI1170" s="89"/>
      <c r="AJ1170" s="89"/>
      <c r="AK1170" s="89"/>
      <c r="AL1170" s="89"/>
      <c r="AM1170" s="89"/>
      <c r="AX1170" s="89"/>
      <c r="AY1170" s="89"/>
      <c r="AZ1170" s="89"/>
      <c r="BA1170" s="89"/>
      <c r="BB1170" s="89"/>
      <c r="BC1170" s="89"/>
      <c r="BD1170" s="89"/>
      <c r="BE1170" s="89"/>
      <c r="BF1170" s="89"/>
      <c r="BG1170" s="89"/>
      <c r="BH1170" s="89"/>
      <c r="BI1170" s="89"/>
      <c r="BJ1170" s="89"/>
      <c r="BK1170" s="89"/>
      <c r="BL1170" s="89"/>
      <c r="BM1170" s="89"/>
    </row>
    <row r="1171" spans="1:65" x14ac:dyDescent="0.25">
      <c r="A1171" s="86"/>
      <c r="B1171" s="86"/>
      <c r="I1171" s="89"/>
      <c r="J1171" s="89"/>
      <c r="K1171" s="89"/>
      <c r="L1171" s="89"/>
      <c r="M1171" s="89"/>
      <c r="N1171" s="89"/>
      <c r="O1171" s="89"/>
      <c r="P1171" s="89"/>
      <c r="Z1171" s="103"/>
      <c r="AA1171" s="103"/>
      <c r="AB1171" s="103"/>
      <c r="AC1171" s="103"/>
      <c r="AD1171" s="103"/>
      <c r="AE1171" s="24"/>
      <c r="AF1171" s="89"/>
      <c r="AG1171" s="89"/>
      <c r="AH1171" s="89"/>
      <c r="AI1171" s="89"/>
      <c r="AJ1171" s="89"/>
      <c r="AK1171" s="89"/>
      <c r="AL1171" s="89"/>
      <c r="AM1171" s="89"/>
      <c r="AX1171" s="89"/>
      <c r="AY1171" s="89"/>
      <c r="AZ1171" s="89"/>
      <c r="BA1171" s="89"/>
      <c r="BB1171" s="89"/>
      <c r="BC1171" s="89"/>
      <c r="BD1171" s="89"/>
      <c r="BE1171" s="89"/>
      <c r="BF1171" s="89"/>
      <c r="BG1171" s="89"/>
      <c r="BH1171" s="89"/>
      <c r="BI1171" s="89"/>
      <c r="BJ1171" s="89"/>
      <c r="BK1171" s="89"/>
      <c r="BL1171" s="89"/>
      <c r="BM1171" s="89"/>
    </row>
    <row r="1172" spans="1:65" x14ac:dyDescent="0.25">
      <c r="A1172" s="86"/>
      <c r="B1172" s="86"/>
      <c r="I1172" s="89"/>
      <c r="J1172" s="89"/>
      <c r="K1172" s="89"/>
      <c r="L1172" s="89"/>
      <c r="M1172" s="89"/>
      <c r="N1172" s="89"/>
      <c r="O1172" s="89"/>
      <c r="P1172" s="89"/>
      <c r="Z1172" s="103"/>
      <c r="AA1172" s="103"/>
      <c r="AB1172" s="103"/>
      <c r="AC1172" s="103"/>
      <c r="AD1172" s="103"/>
      <c r="AE1172" s="24"/>
      <c r="AF1172" s="89"/>
      <c r="AG1172" s="89"/>
      <c r="AH1172" s="89"/>
      <c r="AI1172" s="89"/>
      <c r="AJ1172" s="89"/>
      <c r="AK1172" s="89"/>
      <c r="AL1172" s="89"/>
      <c r="AM1172" s="89"/>
      <c r="AX1172" s="89"/>
      <c r="AY1172" s="89"/>
      <c r="AZ1172" s="89"/>
      <c r="BA1172" s="89"/>
      <c r="BB1172" s="89"/>
      <c r="BC1172" s="89"/>
      <c r="BD1172" s="89"/>
      <c r="BE1172" s="89"/>
      <c r="BF1172" s="89"/>
      <c r="BG1172" s="89"/>
      <c r="BH1172" s="89"/>
      <c r="BI1172" s="89"/>
      <c r="BJ1172" s="89"/>
      <c r="BK1172" s="89"/>
      <c r="BL1172" s="89"/>
      <c r="BM1172" s="89"/>
    </row>
    <row r="1173" spans="1:65" x14ac:dyDescent="0.25">
      <c r="A1173" s="86"/>
      <c r="B1173" s="86"/>
      <c r="I1173" s="89"/>
      <c r="J1173" s="89"/>
      <c r="K1173" s="89"/>
      <c r="L1173" s="89"/>
      <c r="M1173" s="89"/>
      <c r="N1173" s="89"/>
      <c r="O1173" s="89"/>
      <c r="P1173" s="89"/>
      <c r="Z1173" s="103"/>
      <c r="AA1173" s="103"/>
      <c r="AB1173" s="103"/>
      <c r="AC1173" s="103"/>
      <c r="AD1173" s="103"/>
      <c r="AE1173" s="24"/>
      <c r="AF1173" s="89"/>
      <c r="AG1173" s="89"/>
      <c r="AH1173" s="89"/>
      <c r="AI1173" s="89"/>
      <c r="AJ1173" s="89"/>
      <c r="AK1173" s="89"/>
      <c r="AL1173" s="89"/>
      <c r="AM1173" s="89"/>
      <c r="AX1173" s="89"/>
      <c r="AY1173" s="89"/>
      <c r="AZ1173" s="89"/>
      <c r="BA1173" s="89"/>
      <c r="BB1173" s="89"/>
      <c r="BC1173" s="89"/>
      <c r="BD1173" s="89"/>
      <c r="BE1173" s="89"/>
      <c r="BF1173" s="89"/>
      <c r="BG1173" s="89"/>
      <c r="BH1173" s="89"/>
      <c r="BI1173" s="89"/>
      <c r="BJ1173" s="89"/>
      <c r="BK1173" s="89"/>
      <c r="BL1173" s="89"/>
      <c r="BM1173" s="89"/>
    </row>
    <row r="1174" spans="1:65" x14ac:dyDescent="0.25">
      <c r="A1174" s="86"/>
      <c r="B1174" s="86"/>
      <c r="I1174" s="89"/>
      <c r="J1174" s="89"/>
      <c r="K1174" s="89"/>
      <c r="L1174" s="89"/>
      <c r="M1174" s="89"/>
      <c r="N1174" s="89"/>
      <c r="O1174" s="89"/>
      <c r="P1174" s="89"/>
      <c r="Z1174" s="103"/>
      <c r="AA1174" s="103"/>
      <c r="AB1174" s="103"/>
      <c r="AC1174" s="103"/>
      <c r="AD1174" s="103"/>
      <c r="AE1174" s="24"/>
      <c r="AF1174" s="89"/>
      <c r="AG1174" s="89"/>
      <c r="AH1174" s="89"/>
      <c r="AI1174" s="89"/>
      <c r="AJ1174" s="89"/>
      <c r="AK1174" s="89"/>
      <c r="AL1174" s="89"/>
      <c r="AM1174" s="89"/>
      <c r="AX1174" s="89"/>
      <c r="AY1174" s="89"/>
      <c r="AZ1174" s="89"/>
      <c r="BA1174" s="89"/>
      <c r="BB1174" s="89"/>
      <c r="BC1174" s="89"/>
      <c r="BD1174" s="89"/>
      <c r="BE1174" s="89"/>
      <c r="BF1174" s="89"/>
      <c r="BG1174" s="89"/>
      <c r="BH1174" s="89"/>
      <c r="BI1174" s="89"/>
      <c r="BJ1174" s="89"/>
      <c r="BK1174" s="89"/>
      <c r="BL1174" s="89"/>
      <c r="BM1174" s="89"/>
    </row>
    <row r="1175" spans="1:65" x14ac:dyDescent="0.25">
      <c r="A1175" s="86"/>
      <c r="B1175" s="86"/>
      <c r="Z1175" s="103"/>
      <c r="AA1175" s="103"/>
      <c r="AB1175" s="103"/>
      <c r="AC1175" s="103"/>
      <c r="AD1175" s="103"/>
      <c r="AE1175" s="24"/>
      <c r="AF1175" s="89"/>
      <c r="AG1175" s="89"/>
      <c r="AH1175" s="89"/>
      <c r="AI1175" s="89"/>
      <c r="AJ1175" s="89"/>
      <c r="AK1175" s="89"/>
      <c r="AL1175" s="89"/>
      <c r="AM1175" s="89"/>
      <c r="AX1175" s="89"/>
      <c r="AY1175" s="89"/>
      <c r="AZ1175" s="89"/>
      <c r="BA1175" s="89"/>
      <c r="BB1175" s="89"/>
      <c r="BC1175" s="89"/>
      <c r="BD1175" s="89"/>
      <c r="BE1175" s="89"/>
      <c r="BF1175" s="89"/>
      <c r="BG1175" s="89"/>
      <c r="BH1175" s="89"/>
      <c r="BI1175" s="89"/>
      <c r="BJ1175" s="89"/>
      <c r="BK1175" s="89"/>
      <c r="BL1175" s="89"/>
      <c r="BM1175" s="89"/>
    </row>
    <row r="1176" spans="1:65" x14ac:dyDescent="0.25">
      <c r="A1176" s="86"/>
      <c r="B1176" s="86"/>
      <c r="Z1176" s="103"/>
      <c r="AA1176" s="103"/>
      <c r="AB1176" s="103"/>
      <c r="AC1176" s="103"/>
      <c r="AD1176" s="103"/>
      <c r="AE1176" s="24"/>
      <c r="AF1176" s="89"/>
      <c r="AG1176" s="89"/>
      <c r="AH1176" s="89"/>
      <c r="AI1176" s="89"/>
      <c r="AJ1176" s="89"/>
      <c r="AK1176" s="89"/>
      <c r="AL1176" s="89"/>
      <c r="AM1176" s="89"/>
      <c r="AX1176" s="89"/>
      <c r="AY1176" s="89"/>
      <c r="AZ1176" s="89"/>
      <c r="BA1176" s="89"/>
      <c r="BB1176" s="89"/>
      <c r="BC1176" s="89"/>
      <c r="BD1176" s="89"/>
      <c r="BE1176" s="89"/>
      <c r="BF1176" s="89"/>
      <c r="BG1176" s="89"/>
      <c r="BH1176" s="89"/>
      <c r="BI1176" s="89"/>
      <c r="BJ1176" s="89"/>
      <c r="BK1176" s="89"/>
      <c r="BL1176" s="89"/>
      <c r="BM1176" s="89"/>
    </row>
    <row r="1177" spans="1:65" x14ac:dyDescent="0.25">
      <c r="A1177" s="86"/>
      <c r="B1177" s="86"/>
      <c r="Z1177" s="103"/>
      <c r="AA1177" s="103"/>
      <c r="AB1177" s="103"/>
      <c r="AC1177" s="103"/>
      <c r="AD1177" s="103"/>
      <c r="AE1177" s="24"/>
      <c r="AF1177" s="89"/>
      <c r="AG1177" s="89"/>
      <c r="AH1177" s="89"/>
      <c r="AI1177" s="89"/>
      <c r="AJ1177" s="89"/>
      <c r="AK1177" s="89"/>
      <c r="AL1177" s="89"/>
      <c r="AM1177" s="89"/>
      <c r="AX1177" s="89"/>
      <c r="AY1177" s="89"/>
      <c r="AZ1177" s="89"/>
      <c r="BA1177" s="89"/>
      <c r="BB1177" s="89"/>
      <c r="BC1177" s="89"/>
      <c r="BD1177" s="89"/>
      <c r="BE1177" s="89"/>
      <c r="BF1177" s="89"/>
      <c r="BG1177" s="89"/>
      <c r="BH1177" s="89"/>
      <c r="BI1177" s="89"/>
      <c r="BJ1177" s="89"/>
      <c r="BK1177" s="89"/>
      <c r="BL1177" s="89"/>
      <c r="BM1177" s="89"/>
    </row>
    <row r="1178" spans="1:65" x14ac:dyDescent="0.25">
      <c r="A1178" s="86"/>
      <c r="B1178" s="86"/>
      <c r="Z1178" s="103"/>
      <c r="AA1178" s="103"/>
      <c r="AB1178" s="103"/>
      <c r="AC1178" s="103"/>
      <c r="AD1178" s="103"/>
      <c r="AE1178" s="24"/>
      <c r="AF1178" s="89"/>
      <c r="AG1178" s="89"/>
      <c r="AH1178" s="89"/>
      <c r="AI1178" s="89"/>
      <c r="AJ1178" s="89"/>
      <c r="AK1178" s="89"/>
      <c r="AL1178" s="89"/>
      <c r="AM1178" s="89"/>
      <c r="AX1178" s="89"/>
      <c r="AY1178" s="89"/>
      <c r="AZ1178" s="89"/>
      <c r="BA1178" s="89"/>
      <c r="BB1178" s="89"/>
      <c r="BC1178" s="89"/>
      <c r="BD1178" s="89"/>
      <c r="BE1178" s="89"/>
      <c r="BF1178" s="89"/>
      <c r="BG1178" s="89"/>
      <c r="BH1178" s="89"/>
      <c r="BI1178" s="89"/>
      <c r="BJ1178" s="89"/>
      <c r="BK1178" s="89"/>
      <c r="BL1178" s="89"/>
      <c r="BM1178" s="89"/>
    </row>
    <row r="1179" spans="1:65" x14ac:dyDescent="0.25">
      <c r="A1179" s="86"/>
      <c r="B1179" s="86"/>
      <c r="Z1179" s="103"/>
      <c r="AA1179" s="103"/>
      <c r="AB1179" s="103"/>
      <c r="AC1179" s="103"/>
      <c r="AD1179" s="103"/>
      <c r="AE1179" s="24"/>
      <c r="AF1179" s="89"/>
      <c r="AG1179" s="89"/>
      <c r="AH1179" s="89"/>
      <c r="AI1179" s="89"/>
      <c r="AJ1179" s="89"/>
      <c r="AK1179" s="89"/>
      <c r="AL1179" s="89"/>
      <c r="AM1179" s="89"/>
      <c r="AX1179" s="89"/>
      <c r="AY1179" s="89"/>
      <c r="AZ1179" s="89"/>
      <c r="BA1179" s="89"/>
      <c r="BB1179" s="89"/>
      <c r="BC1179" s="89"/>
      <c r="BD1179" s="89"/>
      <c r="BE1179" s="89"/>
      <c r="BF1179" s="89"/>
      <c r="BG1179" s="89"/>
      <c r="BH1179" s="89"/>
      <c r="BI1179" s="89"/>
      <c r="BJ1179" s="89"/>
      <c r="BK1179" s="89"/>
      <c r="BL1179" s="89"/>
      <c r="BM1179" s="89"/>
    </row>
    <row r="1180" spans="1:65" x14ac:dyDescent="0.25">
      <c r="A1180" s="86"/>
      <c r="B1180" s="86"/>
      <c r="Z1180" s="103"/>
      <c r="AA1180" s="103"/>
      <c r="AB1180" s="103"/>
      <c r="AC1180" s="103"/>
      <c r="AD1180" s="103"/>
      <c r="AE1180" s="24"/>
      <c r="AF1180" s="89"/>
      <c r="AG1180" s="89"/>
      <c r="AH1180" s="89"/>
      <c r="AI1180" s="89"/>
      <c r="AJ1180" s="89"/>
      <c r="AK1180" s="89"/>
      <c r="AL1180" s="89"/>
      <c r="AM1180" s="89"/>
      <c r="AX1180" s="89"/>
      <c r="AY1180" s="89"/>
      <c r="AZ1180" s="89"/>
      <c r="BA1180" s="89"/>
      <c r="BB1180" s="89"/>
      <c r="BC1180" s="89"/>
      <c r="BD1180" s="89"/>
      <c r="BE1180" s="89"/>
      <c r="BF1180" s="89"/>
      <c r="BG1180" s="89"/>
      <c r="BH1180" s="89"/>
      <c r="BI1180" s="89"/>
      <c r="BJ1180" s="89"/>
      <c r="BK1180" s="89"/>
      <c r="BL1180" s="89"/>
      <c r="BM1180" s="89"/>
    </row>
    <row r="1181" spans="1:65" x14ac:dyDescent="0.25">
      <c r="A1181" s="86"/>
      <c r="B1181" s="86"/>
      <c r="Z1181" s="103"/>
      <c r="AA1181" s="103"/>
      <c r="AB1181" s="103"/>
      <c r="AC1181" s="103"/>
      <c r="AD1181" s="103"/>
      <c r="AE1181" s="24"/>
      <c r="AF1181" s="89"/>
      <c r="AG1181" s="89"/>
      <c r="AH1181" s="89"/>
      <c r="AI1181" s="89"/>
      <c r="AJ1181" s="89"/>
      <c r="AK1181" s="89"/>
      <c r="AL1181" s="89"/>
      <c r="AM1181" s="89"/>
      <c r="AX1181" s="89"/>
      <c r="AY1181" s="89"/>
      <c r="AZ1181" s="89"/>
      <c r="BA1181" s="89"/>
      <c r="BB1181" s="89"/>
      <c r="BC1181" s="89"/>
      <c r="BD1181" s="89"/>
      <c r="BE1181" s="89"/>
      <c r="BF1181" s="89"/>
      <c r="BG1181" s="89"/>
      <c r="BH1181" s="89"/>
      <c r="BI1181" s="89"/>
      <c r="BJ1181" s="89"/>
      <c r="BK1181" s="89"/>
      <c r="BL1181" s="89"/>
      <c r="BM1181" s="89"/>
    </row>
    <row r="1182" spans="1:65" x14ac:dyDescent="0.25">
      <c r="A1182" s="86"/>
      <c r="B1182" s="86"/>
      <c r="Z1182" s="103"/>
      <c r="AA1182" s="103"/>
      <c r="AB1182" s="103"/>
      <c r="AC1182" s="103"/>
      <c r="AD1182" s="103"/>
      <c r="AE1182" s="24"/>
      <c r="AF1182" s="89"/>
      <c r="AG1182" s="89"/>
      <c r="AH1182" s="89"/>
      <c r="AI1182" s="89"/>
      <c r="AJ1182" s="89"/>
      <c r="AK1182" s="89"/>
      <c r="AL1182" s="89"/>
      <c r="AM1182" s="89"/>
      <c r="AX1182" s="89"/>
      <c r="AY1182" s="89"/>
      <c r="AZ1182" s="89"/>
      <c r="BA1182" s="89"/>
      <c r="BB1182" s="89"/>
      <c r="BC1182" s="89"/>
      <c r="BD1182" s="89"/>
      <c r="BE1182" s="89"/>
      <c r="BF1182" s="89"/>
      <c r="BG1182" s="89"/>
      <c r="BH1182" s="89"/>
      <c r="BI1182" s="89"/>
      <c r="BJ1182" s="89"/>
      <c r="BK1182" s="89"/>
      <c r="BL1182" s="89"/>
      <c r="BM1182" s="89"/>
    </row>
    <row r="1183" spans="1:65" x14ac:dyDescent="0.25">
      <c r="A1183" s="86"/>
      <c r="B1183" s="86"/>
      <c r="Z1183" s="103"/>
      <c r="AA1183" s="103"/>
      <c r="AB1183" s="103"/>
      <c r="AC1183" s="103"/>
      <c r="AD1183" s="103"/>
      <c r="AE1183" s="24"/>
      <c r="AF1183" s="89"/>
      <c r="AG1183" s="89"/>
      <c r="AH1183" s="89"/>
      <c r="AI1183" s="89"/>
      <c r="AJ1183" s="89"/>
      <c r="AK1183" s="89"/>
      <c r="AL1183" s="89"/>
      <c r="AM1183" s="89"/>
      <c r="AX1183" s="89"/>
      <c r="AY1183" s="89"/>
      <c r="AZ1183" s="89"/>
      <c r="BA1183" s="89"/>
      <c r="BB1183" s="89"/>
      <c r="BC1183" s="89"/>
      <c r="BD1183" s="89"/>
      <c r="BE1183" s="89"/>
      <c r="BF1183" s="89"/>
      <c r="BG1183" s="89"/>
      <c r="BH1183" s="89"/>
      <c r="BI1183" s="89"/>
      <c r="BJ1183" s="89"/>
      <c r="BK1183" s="89"/>
      <c r="BL1183" s="89"/>
      <c r="BM1183" s="89"/>
    </row>
    <row r="1184" spans="1:65" x14ac:dyDescent="0.25">
      <c r="A1184" s="86"/>
      <c r="B1184" s="86"/>
      <c r="Z1184" s="103"/>
      <c r="AA1184" s="103"/>
      <c r="AB1184" s="103"/>
      <c r="AC1184" s="103"/>
      <c r="AD1184" s="103"/>
      <c r="AE1184" s="24"/>
      <c r="AF1184" s="89"/>
      <c r="AG1184" s="89"/>
      <c r="AH1184" s="89"/>
      <c r="AI1184" s="89"/>
      <c r="AJ1184" s="89"/>
      <c r="AK1184" s="89"/>
      <c r="AL1184" s="89"/>
      <c r="AM1184" s="89"/>
      <c r="AX1184" s="89"/>
      <c r="AY1184" s="89"/>
      <c r="AZ1184" s="89"/>
      <c r="BA1184" s="89"/>
      <c r="BB1184" s="89"/>
      <c r="BC1184" s="89"/>
      <c r="BD1184" s="89"/>
      <c r="BE1184" s="89"/>
      <c r="BF1184" s="89"/>
      <c r="BG1184" s="89"/>
      <c r="BH1184" s="89"/>
      <c r="BI1184" s="89"/>
      <c r="BJ1184" s="89"/>
      <c r="BK1184" s="89"/>
      <c r="BL1184" s="89"/>
      <c r="BM1184" s="89"/>
    </row>
    <row r="1185" spans="1:65" x14ac:dyDescent="0.25">
      <c r="A1185" s="86"/>
      <c r="B1185" s="86"/>
      <c r="Z1185" s="103"/>
      <c r="AA1185" s="103"/>
      <c r="AB1185" s="103"/>
      <c r="AC1185" s="103"/>
      <c r="AD1185" s="103"/>
      <c r="AE1185" s="24"/>
      <c r="AF1185" s="89"/>
      <c r="AG1185" s="89"/>
      <c r="AH1185" s="89"/>
      <c r="AI1185" s="89"/>
      <c r="AJ1185" s="89"/>
      <c r="AK1185" s="89"/>
      <c r="AL1185" s="89"/>
      <c r="AM1185" s="89"/>
      <c r="AX1185" s="89"/>
      <c r="AY1185" s="89"/>
      <c r="AZ1185" s="89"/>
      <c r="BA1185" s="89"/>
      <c r="BB1185" s="89"/>
      <c r="BC1185" s="89"/>
      <c r="BD1185" s="89"/>
      <c r="BE1185" s="89"/>
      <c r="BF1185" s="89"/>
      <c r="BG1185" s="89"/>
      <c r="BH1185" s="89"/>
      <c r="BI1185" s="89"/>
      <c r="BJ1185" s="89"/>
      <c r="BK1185" s="89"/>
      <c r="BL1185" s="89"/>
      <c r="BM1185" s="89"/>
    </row>
    <row r="1186" spans="1:65" x14ac:dyDescent="0.25">
      <c r="A1186" s="86"/>
      <c r="B1186" s="86"/>
      <c r="Z1186" s="103"/>
      <c r="AA1186" s="103"/>
      <c r="AB1186" s="103"/>
      <c r="AC1186" s="103"/>
      <c r="AD1186" s="103"/>
      <c r="AE1186" s="24"/>
      <c r="AF1186" s="89"/>
      <c r="AG1186" s="89"/>
      <c r="AH1186" s="89"/>
      <c r="AI1186" s="89"/>
      <c r="AJ1186" s="89"/>
      <c r="AK1186" s="89"/>
      <c r="AL1186" s="89"/>
      <c r="AM1186" s="89"/>
      <c r="AX1186" s="89"/>
      <c r="AY1186" s="89"/>
      <c r="AZ1186" s="89"/>
      <c r="BA1186" s="89"/>
      <c r="BB1186" s="89"/>
      <c r="BC1186" s="89"/>
      <c r="BD1186" s="89"/>
      <c r="BE1186" s="89"/>
      <c r="BF1186" s="89"/>
      <c r="BG1186" s="89"/>
      <c r="BH1186" s="89"/>
      <c r="BI1186" s="89"/>
      <c r="BJ1186" s="89"/>
      <c r="BK1186" s="89"/>
      <c r="BL1186" s="89"/>
      <c r="BM1186" s="89"/>
    </row>
    <row r="1187" spans="1:65" x14ac:dyDescent="0.25">
      <c r="A1187" s="86"/>
      <c r="B1187" s="86"/>
      <c r="Z1187" s="103"/>
      <c r="AA1187" s="103"/>
      <c r="AB1187" s="103"/>
      <c r="AC1187" s="103"/>
      <c r="AD1187" s="103"/>
      <c r="AE1187" s="24"/>
      <c r="AF1187" s="89"/>
      <c r="AG1187" s="89"/>
      <c r="AH1187" s="89"/>
      <c r="AI1187" s="89"/>
      <c r="AJ1187" s="89"/>
      <c r="AK1187" s="89"/>
      <c r="AL1187" s="89"/>
      <c r="AM1187" s="89"/>
      <c r="AX1187" s="89"/>
      <c r="AY1187" s="89"/>
      <c r="AZ1187" s="89"/>
      <c r="BA1187" s="89"/>
      <c r="BB1187" s="89"/>
      <c r="BC1187" s="89"/>
      <c r="BD1187" s="89"/>
      <c r="BE1187" s="89"/>
      <c r="BF1187" s="89"/>
      <c r="BG1187" s="89"/>
      <c r="BH1187" s="89"/>
      <c r="BI1187" s="89"/>
      <c r="BJ1187" s="89"/>
      <c r="BK1187" s="89"/>
      <c r="BL1187" s="89"/>
      <c r="BM1187" s="89"/>
    </row>
    <row r="1188" spans="1:65" x14ac:dyDescent="0.25">
      <c r="A1188" s="86"/>
      <c r="B1188" s="86"/>
      <c r="Z1188" s="103"/>
      <c r="AA1188" s="103"/>
      <c r="AB1188" s="103"/>
      <c r="AC1188" s="103"/>
      <c r="AD1188" s="103"/>
      <c r="AE1188" s="24"/>
      <c r="AF1188" s="89"/>
      <c r="AG1188" s="89"/>
      <c r="AH1188" s="89"/>
      <c r="AI1188" s="89"/>
      <c r="AJ1188" s="89"/>
      <c r="AK1188" s="89"/>
      <c r="AL1188" s="89"/>
      <c r="AM1188" s="89"/>
      <c r="AX1188" s="89"/>
      <c r="AY1188" s="89"/>
      <c r="AZ1188" s="89"/>
      <c r="BA1188" s="89"/>
      <c r="BB1188" s="89"/>
      <c r="BC1188" s="89"/>
      <c r="BD1188" s="89"/>
      <c r="BE1188" s="89"/>
      <c r="BF1188" s="89"/>
      <c r="BG1188" s="89"/>
      <c r="BH1188" s="89"/>
      <c r="BI1188" s="89"/>
      <c r="BJ1188" s="89"/>
      <c r="BK1188" s="89"/>
      <c r="BL1188" s="89"/>
      <c r="BM1188" s="89"/>
    </row>
    <row r="1189" spans="1:65" x14ac:dyDescent="0.25">
      <c r="A1189" s="86"/>
      <c r="B1189" s="86"/>
      <c r="Z1189" s="103"/>
      <c r="AA1189" s="103"/>
      <c r="AB1189" s="103"/>
      <c r="AC1189" s="103"/>
      <c r="AD1189" s="103"/>
      <c r="AE1189" s="24"/>
      <c r="AF1189" s="89"/>
      <c r="AG1189" s="89"/>
      <c r="AH1189" s="89"/>
      <c r="AI1189" s="89"/>
      <c r="AJ1189" s="89"/>
      <c r="AK1189" s="89"/>
      <c r="AL1189" s="89"/>
      <c r="AM1189" s="89"/>
      <c r="AX1189" s="89"/>
      <c r="AY1189" s="89"/>
      <c r="AZ1189" s="89"/>
      <c r="BA1189" s="89"/>
      <c r="BB1189" s="89"/>
      <c r="BC1189" s="89"/>
      <c r="BD1189" s="89"/>
      <c r="BE1189" s="89"/>
      <c r="BF1189" s="89"/>
      <c r="BG1189" s="89"/>
      <c r="BH1189" s="89"/>
      <c r="BI1189" s="89"/>
      <c r="BJ1189" s="89"/>
      <c r="BK1189" s="89"/>
      <c r="BL1189" s="89"/>
      <c r="BM1189" s="89"/>
    </row>
    <row r="1190" spans="1:65" x14ac:dyDescent="0.25">
      <c r="A1190" s="86"/>
      <c r="B1190" s="86"/>
      <c r="Z1190" s="103"/>
      <c r="AA1190" s="103"/>
      <c r="AB1190" s="103"/>
      <c r="AC1190" s="103"/>
      <c r="AD1190" s="103"/>
      <c r="AE1190" s="24"/>
      <c r="AF1190" s="89"/>
      <c r="AG1190" s="89"/>
      <c r="AH1190" s="89"/>
      <c r="AI1190" s="89"/>
      <c r="AJ1190" s="89"/>
      <c r="AK1190" s="89"/>
      <c r="AL1190" s="89"/>
      <c r="AM1190" s="89"/>
      <c r="AX1190" s="89"/>
      <c r="AY1190" s="89"/>
      <c r="AZ1190" s="89"/>
      <c r="BA1190" s="89"/>
      <c r="BB1190" s="89"/>
      <c r="BC1190" s="89"/>
      <c r="BD1190" s="89"/>
      <c r="BE1190" s="89"/>
      <c r="BF1190" s="89"/>
      <c r="BG1190" s="89"/>
      <c r="BH1190" s="89"/>
      <c r="BI1190" s="89"/>
      <c r="BJ1190" s="89"/>
      <c r="BK1190" s="89"/>
      <c r="BL1190" s="89"/>
      <c r="BM1190" s="89"/>
    </row>
    <row r="1191" spans="1:65" x14ac:dyDescent="0.25">
      <c r="A1191" s="86"/>
      <c r="B1191" s="86"/>
      <c r="Z1191" s="103"/>
      <c r="AA1191" s="103"/>
      <c r="AB1191" s="103"/>
      <c r="AC1191" s="103"/>
      <c r="AD1191" s="103"/>
      <c r="AE1191" s="24"/>
      <c r="AF1191" s="89"/>
      <c r="AG1191" s="89"/>
      <c r="AH1191" s="89"/>
      <c r="AI1191" s="89"/>
      <c r="AJ1191" s="89"/>
      <c r="AK1191" s="89"/>
      <c r="AL1191" s="89"/>
      <c r="AM1191" s="89"/>
      <c r="AX1191" s="89"/>
      <c r="AY1191" s="89"/>
      <c r="AZ1191" s="89"/>
      <c r="BA1191" s="89"/>
      <c r="BB1191" s="89"/>
      <c r="BC1191" s="89"/>
      <c r="BD1191" s="89"/>
      <c r="BE1191" s="89"/>
      <c r="BF1191" s="89"/>
      <c r="BG1191" s="89"/>
      <c r="BH1191" s="89"/>
      <c r="BI1191" s="89"/>
      <c r="BJ1191" s="89"/>
      <c r="BK1191" s="89"/>
      <c r="BL1191" s="89"/>
      <c r="BM1191" s="89"/>
    </row>
    <row r="1192" spans="1:65" x14ac:dyDescent="0.25">
      <c r="A1192" s="86"/>
      <c r="B1192" s="86"/>
      <c r="Z1192" s="103"/>
      <c r="AA1192" s="103"/>
      <c r="AB1192" s="103"/>
      <c r="AC1192" s="103"/>
      <c r="AD1192" s="103"/>
      <c r="AE1192" s="24"/>
      <c r="AF1192" s="89"/>
      <c r="AG1192" s="89"/>
      <c r="AH1192" s="89"/>
      <c r="AI1192" s="89"/>
      <c r="AJ1192" s="89"/>
      <c r="AK1192" s="89"/>
      <c r="AL1192" s="89"/>
      <c r="AM1192" s="89"/>
      <c r="AX1192" s="89"/>
      <c r="AY1192" s="89"/>
      <c r="AZ1192" s="89"/>
      <c r="BA1192" s="89"/>
      <c r="BB1192" s="89"/>
      <c r="BC1192" s="89"/>
      <c r="BD1192" s="89"/>
      <c r="BE1192" s="89"/>
      <c r="BF1192" s="89"/>
      <c r="BG1192" s="89"/>
      <c r="BH1192" s="89"/>
      <c r="BI1192" s="89"/>
      <c r="BJ1192" s="89"/>
      <c r="BK1192" s="89"/>
      <c r="BL1192" s="89"/>
      <c r="BM1192" s="89"/>
    </row>
    <row r="1193" spans="1:65" x14ac:dyDescent="0.25">
      <c r="A1193" s="86"/>
      <c r="B1193" s="86"/>
      <c r="Z1193" s="103"/>
      <c r="AA1193" s="103"/>
      <c r="AB1193" s="103"/>
      <c r="AC1193" s="103"/>
      <c r="AD1193" s="103"/>
      <c r="AE1193" s="24"/>
      <c r="AF1193" s="89"/>
      <c r="AG1193" s="89"/>
      <c r="AH1193" s="89"/>
      <c r="AI1193" s="89"/>
      <c r="AJ1193" s="89"/>
      <c r="AK1193" s="89"/>
      <c r="AL1193" s="89"/>
      <c r="AM1193" s="89"/>
      <c r="AX1193" s="89"/>
      <c r="AY1193" s="89"/>
      <c r="AZ1193" s="89"/>
      <c r="BA1193" s="89"/>
      <c r="BB1193" s="89"/>
      <c r="BC1193" s="89"/>
      <c r="BD1193" s="89"/>
      <c r="BE1193" s="89"/>
      <c r="BF1193" s="89"/>
      <c r="BG1193" s="89"/>
      <c r="BH1193" s="89"/>
      <c r="BI1193" s="89"/>
      <c r="BJ1193" s="89"/>
      <c r="BK1193" s="89"/>
      <c r="BL1193" s="89"/>
      <c r="BM1193" s="89"/>
    </row>
    <row r="1194" spans="1:65" x14ac:dyDescent="0.25">
      <c r="A1194" s="86"/>
      <c r="B1194" s="86"/>
      <c r="Z1194" s="103"/>
      <c r="AA1194" s="103"/>
      <c r="AB1194" s="103"/>
      <c r="AC1194" s="103"/>
      <c r="AD1194" s="103"/>
      <c r="AE1194" s="24"/>
      <c r="AF1194" s="89"/>
      <c r="AG1194" s="89"/>
      <c r="AH1194" s="89"/>
      <c r="AI1194" s="89"/>
      <c r="AJ1194" s="89"/>
      <c r="AK1194" s="89"/>
      <c r="AL1194" s="89"/>
      <c r="AM1194" s="89"/>
      <c r="AX1194" s="89"/>
      <c r="AY1194" s="89"/>
      <c r="AZ1194" s="89"/>
      <c r="BA1194" s="89"/>
      <c r="BB1194" s="89"/>
      <c r="BC1194" s="89"/>
      <c r="BD1194" s="89"/>
      <c r="BE1194" s="89"/>
      <c r="BF1194" s="89"/>
      <c r="BG1194" s="89"/>
      <c r="BH1194" s="89"/>
      <c r="BI1194" s="89"/>
      <c r="BJ1194" s="89"/>
      <c r="BK1194" s="89"/>
      <c r="BL1194" s="89"/>
      <c r="BM1194" s="89"/>
    </row>
    <row r="1195" spans="1:65" x14ac:dyDescent="0.25">
      <c r="A1195" s="86"/>
      <c r="B1195" s="86"/>
      <c r="Z1195" s="103"/>
      <c r="AA1195" s="103"/>
      <c r="AB1195" s="103"/>
      <c r="AC1195" s="103"/>
      <c r="AD1195" s="103"/>
      <c r="AE1195" s="24"/>
      <c r="AF1195" s="89"/>
      <c r="AG1195" s="89"/>
      <c r="AH1195" s="89"/>
      <c r="AI1195" s="89"/>
      <c r="AJ1195" s="89"/>
      <c r="AK1195" s="89"/>
      <c r="AL1195" s="89"/>
      <c r="AM1195" s="89"/>
      <c r="AX1195" s="89"/>
      <c r="AY1195" s="89"/>
      <c r="AZ1195" s="89"/>
      <c r="BA1195" s="89"/>
      <c r="BB1195" s="89"/>
      <c r="BC1195" s="89"/>
      <c r="BD1195" s="89"/>
      <c r="BE1195" s="89"/>
      <c r="BF1195" s="89"/>
      <c r="BG1195" s="89"/>
      <c r="BH1195" s="89"/>
      <c r="BI1195" s="89"/>
      <c r="BJ1195" s="89"/>
      <c r="BK1195" s="89"/>
      <c r="BL1195" s="89"/>
      <c r="BM1195" s="89"/>
    </row>
    <row r="1196" spans="1:65" x14ac:dyDescent="0.25">
      <c r="A1196" s="86"/>
      <c r="B1196" s="86"/>
      <c r="Z1196" s="103"/>
      <c r="AA1196" s="103"/>
      <c r="AB1196" s="103"/>
      <c r="AC1196" s="103"/>
      <c r="AD1196" s="103"/>
      <c r="AE1196" s="24"/>
      <c r="AF1196" s="89"/>
      <c r="AG1196" s="89"/>
      <c r="AH1196" s="89"/>
      <c r="AI1196" s="89"/>
      <c r="AJ1196" s="89"/>
      <c r="AK1196" s="89"/>
      <c r="AL1196" s="89"/>
      <c r="AM1196" s="89"/>
      <c r="AX1196" s="89"/>
      <c r="AY1196" s="89"/>
      <c r="AZ1196" s="89"/>
      <c r="BA1196" s="89"/>
      <c r="BB1196" s="89"/>
      <c r="BC1196" s="89"/>
      <c r="BD1196" s="89"/>
      <c r="BE1196" s="89"/>
      <c r="BF1196" s="89"/>
      <c r="BG1196" s="89"/>
      <c r="BH1196" s="89"/>
      <c r="BI1196" s="89"/>
      <c r="BJ1196" s="89"/>
      <c r="BK1196" s="89"/>
      <c r="BL1196" s="89"/>
      <c r="BM1196" s="89"/>
    </row>
    <row r="1197" spans="1:65" x14ac:dyDescent="0.25">
      <c r="A1197" s="86"/>
      <c r="B1197" s="86"/>
      <c r="Z1197" s="103"/>
      <c r="AA1197" s="103"/>
      <c r="AB1197" s="103"/>
      <c r="AC1197" s="103"/>
      <c r="AD1197" s="103"/>
      <c r="AE1197" s="24"/>
      <c r="AF1197" s="89"/>
      <c r="AG1197" s="89"/>
      <c r="AH1197" s="89"/>
      <c r="AI1197" s="89"/>
      <c r="AJ1197" s="89"/>
      <c r="AK1197" s="89"/>
      <c r="AL1197" s="89"/>
      <c r="AM1197" s="89"/>
      <c r="AX1197" s="89"/>
      <c r="AY1197" s="89"/>
      <c r="AZ1197" s="89"/>
      <c r="BA1197" s="89"/>
      <c r="BB1197" s="89"/>
      <c r="BC1197" s="89"/>
      <c r="BD1197" s="89"/>
      <c r="BE1197" s="89"/>
      <c r="BF1197" s="89"/>
      <c r="BG1197" s="89"/>
      <c r="BH1197" s="89"/>
      <c r="BI1197" s="89"/>
      <c r="BJ1197" s="89"/>
      <c r="BK1197" s="89"/>
      <c r="BL1197" s="89"/>
      <c r="BM1197" s="89"/>
    </row>
    <row r="1198" spans="1:65" x14ac:dyDescent="0.25">
      <c r="A1198" s="86"/>
      <c r="B1198" s="86"/>
      <c r="Z1198" s="103"/>
      <c r="AA1198" s="103"/>
      <c r="AB1198" s="103"/>
      <c r="AC1198" s="103"/>
      <c r="AD1198" s="103"/>
      <c r="AE1198" s="24"/>
      <c r="AF1198" s="89"/>
      <c r="AG1198" s="89"/>
      <c r="AH1198" s="89"/>
      <c r="AI1198" s="89"/>
      <c r="AJ1198" s="89"/>
      <c r="AK1198" s="89"/>
      <c r="AL1198" s="89"/>
      <c r="AM1198" s="89"/>
      <c r="AX1198" s="89"/>
      <c r="AY1198" s="89"/>
      <c r="AZ1198" s="89"/>
      <c r="BA1198" s="89"/>
      <c r="BB1198" s="89"/>
      <c r="BC1198" s="89"/>
      <c r="BD1198" s="89"/>
      <c r="BE1198" s="89"/>
      <c r="BF1198" s="89"/>
      <c r="BG1198" s="89"/>
      <c r="BH1198" s="89"/>
      <c r="BI1198" s="89"/>
      <c r="BJ1198" s="89"/>
      <c r="BK1198" s="89"/>
      <c r="BL1198" s="89"/>
      <c r="BM1198" s="89"/>
    </row>
    <row r="1199" spans="1:65" x14ac:dyDescent="0.25">
      <c r="A1199" s="86"/>
      <c r="B1199" s="86"/>
      <c r="Z1199" s="103"/>
      <c r="AA1199" s="103"/>
      <c r="AB1199" s="103"/>
      <c r="AC1199" s="103"/>
      <c r="AD1199" s="103"/>
      <c r="AE1199" s="24"/>
      <c r="AF1199" s="89"/>
      <c r="AG1199" s="89"/>
      <c r="AH1199" s="89"/>
      <c r="AI1199" s="89"/>
      <c r="AJ1199" s="89"/>
      <c r="AK1199" s="89"/>
      <c r="AL1199" s="89"/>
      <c r="AM1199" s="89"/>
      <c r="AX1199" s="89"/>
      <c r="AY1199" s="89"/>
      <c r="AZ1199" s="89"/>
      <c r="BA1199" s="89"/>
      <c r="BB1199" s="89"/>
      <c r="BC1199" s="89"/>
      <c r="BD1199" s="89"/>
      <c r="BE1199" s="89"/>
      <c r="BF1199" s="89"/>
      <c r="BG1199" s="89"/>
      <c r="BH1199" s="89"/>
      <c r="BI1199" s="89"/>
      <c r="BJ1199" s="89"/>
      <c r="BK1199" s="89"/>
      <c r="BL1199" s="89"/>
      <c r="BM1199" s="89"/>
    </row>
    <row r="1200" spans="1:65" x14ac:dyDescent="0.25">
      <c r="A1200" s="86"/>
      <c r="B1200" s="86"/>
      <c r="Z1200" s="103"/>
      <c r="AA1200" s="103"/>
      <c r="AB1200" s="103"/>
      <c r="AC1200" s="103"/>
      <c r="AD1200" s="103"/>
      <c r="AE1200" s="24"/>
      <c r="AF1200" s="89"/>
      <c r="AG1200" s="89"/>
      <c r="AH1200" s="89"/>
      <c r="AI1200" s="89"/>
      <c r="AJ1200" s="89"/>
      <c r="AK1200" s="89"/>
      <c r="AL1200" s="89"/>
      <c r="AM1200" s="89"/>
      <c r="AX1200" s="89"/>
      <c r="AY1200" s="89"/>
      <c r="AZ1200" s="89"/>
      <c r="BA1200" s="89"/>
      <c r="BB1200" s="89"/>
      <c r="BC1200" s="89"/>
      <c r="BD1200" s="89"/>
      <c r="BE1200" s="89"/>
      <c r="BF1200" s="89"/>
      <c r="BG1200" s="89"/>
      <c r="BH1200" s="89"/>
      <c r="BI1200" s="89"/>
      <c r="BJ1200" s="89"/>
      <c r="BK1200" s="89"/>
      <c r="BL1200" s="89"/>
      <c r="BM1200" s="89"/>
    </row>
    <row r="1201" spans="1:65" x14ac:dyDescent="0.25">
      <c r="A1201" s="86"/>
      <c r="B1201" s="86"/>
      <c r="Z1201" s="103"/>
      <c r="AA1201" s="103"/>
      <c r="AB1201" s="103"/>
      <c r="AC1201" s="103"/>
      <c r="AD1201" s="103"/>
      <c r="AE1201" s="24"/>
      <c r="AF1201" s="89"/>
      <c r="AG1201" s="89"/>
      <c r="AH1201" s="89"/>
      <c r="AI1201" s="89"/>
      <c r="AJ1201" s="89"/>
      <c r="AK1201" s="89"/>
      <c r="AL1201" s="89"/>
      <c r="AM1201" s="89"/>
      <c r="AX1201" s="89"/>
      <c r="AY1201" s="89"/>
      <c r="AZ1201" s="89"/>
      <c r="BA1201" s="89"/>
      <c r="BB1201" s="89"/>
      <c r="BC1201" s="89"/>
      <c r="BD1201" s="89"/>
      <c r="BE1201" s="89"/>
      <c r="BF1201" s="89"/>
      <c r="BG1201" s="89"/>
      <c r="BH1201" s="89"/>
      <c r="BI1201" s="89"/>
      <c r="BJ1201" s="89"/>
      <c r="BK1201" s="89"/>
      <c r="BL1201" s="89"/>
      <c r="BM1201" s="89"/>
    </row>
    <row r="1202" spans="1:65" x14ac:dyDescent="0.25">
      <c r="A1202" s="86"/>
      <c r="B1202" s="86"/>
      <c r="Z1202" s="103"/>
      <c r="AA1202" s="103"/>
      <c r="AB1202" s="103"/>
      <c r="AC1202" s="103"/>
      <c r="AD1202" s="103"/>
      <c r="AE1202" s="24"/>
      <c r="AF1202" s="89"/>
      <c r="AG1202" s="89"/>
      <c r="AH1202" s="89"/>
      <c r="AI1202" s="89"/>
      <c r="AJ1202" s="89"/>
      <c r="AK1202" s="89"/>
      <c r="AL1202" s="89"/>
      <c r="AM1202" s="89"/>
      <c r="AX1202" s="89"/>
      <c r="AY1202" s="89"/>
      <c r="AZ1202" s="89"/>
      <c r="BA1202" s="89"/>
      <c r="BB1202" s="89"/>
      <c r="BC1202" s="89"/>
      <c r="BD1202" s="89"/>
      <c r="BE1202" s="89"/>
      <c r="BF1202" s="89"/>
      <c r="BG1202" s="89"/>
      <c r="BH1202" s="89"/>
      <c r="BI1202" s="89"/>
      <c r="BJ1202" s="89"/>
      <c r="BK1202" s="89"/>
      <c r="BL1202" s="89"/>
      <c r="BM1202" s="89"/>
    </row>
    <row r="1203" spans="1:65" x14ac:dyDescent="0.25">
      <c r="A1203" s="86"/>
      <c r="B1203" s="86"/>
      <c r="Z1203" s="103"/>
      <c r="AA1203" s="103"/>
      <c r="AB1203" s="103"/>
      <c r="AC1203" s="103"/>
      <c r="AD1203" s="103"/>
      <c r="AE1203" s="24"/>
      <c r="AF1203" s="89"/>
      <c r="AG1203" s="89"/>
      <c r="AH1203" s="89"/>
      <c r="AI1203" s="89"/>
      <c r="AJ1203" s="89"/>
      <c r="AK1203" s="89"/>
      <c r="AL1203" s="89"/>
      <c r="AM1203" s="89"/>
      <c r="AX1203" s="89"/>
      <c r="AY1203" s="89"/>
      <c r="AZ1203" s="89"/>
      <c r="BA1203" s="89"/>
      <c r="BB1203" s="89"/>
      <c r="BC1203" s="89"/>
      <c r="BD1203" s="89"/>
      <c r="BE1203" s="89"/>
      <c r="BF1203" s="89"/>
      <c r="BG1203" s="89"/>
      <c r="BH1203" s="89"/>
      <c r="BI1203" s="89"/>
      <c r="BJ1203" s="89"/>
      <c r="BK1203" s="89"/>
      <c r="BL1203" s="89"/>
      <c r="BM1203" s="89"/>
    </row>
    <row r="1204" spans="1:65" x14ac:dyDescent="0.25">
      <c r="A1204" s="86"/>
      <c r="B1204" s="86"/>
      <c r="Z1204" s="103"/>
      <c r="AA1204" s="103"/>
      <c r="AB1204" s="103"/>
      <c r="AC1204" s="103"/>
      <c r="AD1204" s="103"/>
      <c r="AE1204" s="24"/>
      <c r="AF1204" s="89"/>
      <c r="AG1204" s="89"/>
      <c r="AH1204" s="89"/>
      <c r="AI1204" s="89"/>
      <c r="AJ1204" s="89"/>
      <c r="AK1204" s="89"/>
      <c r="AL1204" s="89"/>
      <c r="AM1204" s="89"/>
      <c r="AX1204" s="89"/>
      <c r="AY1204" s="89"/>
      <c r="AZ1204" s="89"/>
      <c r="BA1204" s="89"/>
      <c r="BB1204" s="89"/>
      <c r="BC1204" s="89"/>
      <c r="BD1204" s="89"/>
      <c r="BE1204" s="89"/>
      <c r="BF1204" s="89"/>
      <c r="BG1204" s="89"/>
      <c r="BH1204" s="89"/>
      <c r="BI1204" s="89"/>
      <c r="BJ1204" s="89"/>
      <c r="BK1204" s="89"/>
      <c r="BL1204" s="89"/>
      <c r="BM1204" s="89"/>
    </row>
    <row r="1205" spans="1:65" x14ac:dyDescent="0.25">
      <c r="A1205" s="86"/>
      <c r="B1205" s="86"/>
      <c r="Z1205" s="103"/>
      <c r="AA1205" s="103"/>
      <c r="AB1205" s="103"/>
      <c r="AC1205" s="103"/>
      <c r="AD1205" s="103"/>
      <c r="AE1205" s="24"/>
      <c r="AF1205" s="89"/>
      <c r="AG1205" s="89"/>
      <c r="AH1205" s="89"/>
      <c r="AI1205" s="89"/>
      <c r="AJ1205" s="89"/>
      <c r="AK1205" s="89"/>
      <c r="AL1205" s="89"/>
      <c r="AM1205" s="89"/>
      <c r="AX1205" s="89"/>
      <c r="AY1205" s="89"/>
      <c r="AZ1205" s="89"/>
      <c r="BA1205" s="89"/>
      <c r="BB1205" s="89"/>
      <c r="BC1205" s="89"/>
      <c r="BD1205" s="89"/>
      <c r="BE1205" s="89"/>
      <c r="BF1205" s="89"/>
      <c r="BG1205" s="89"/>
      <c r="BH1205" s="89"/>
      <c r="BI1205" s="89"/>
      <c r="BJ1205" s="89"/>
      <c r="BK1205" s="89"/>
      <c r="BL1205" s="89"/>
      <c r="BM1205" s="89"/>
    </row>
    <row r="1206" spans="1:65" x14ac:dyDescent="0.25">
      <c r="A1206" s="86"/>
      <c r="B1206" s="86"/>
      <c r="Z1206" s="103"/>
      <c r="AA1206" s="103"/>
      <c r="AB1206" s="103"/>
      <c r="AC1206" s="103"/>
      <c r="AD1206" s="103"/>
      <c r="AE1206" s="24"/>
      <c r="AF1206" s="89"/>
      <c r="AG1206" s="89"/>
      <c r="AH1206" s="89"/>
      <c r="AI1206" s="89"/>
      <c r="AJ1206" s="89"/>
      <c r="AK1206" s="89"/>
      <c r="AL1206" s="89"/>
      <c r="AM1206" s="89"/>
      <c r="AX1206" s="89"/>
      <c r="AY1206" s="89"/>
      <c r="AZ1206" s="89"/>
      <c r="BA1206" s="89"/>
      <c r="BB1206" s="89"/>
      <c r="BC1206" s="89"/>
      <c r="BD1206" s="89"/>
      <c r="BE1206" s="89"/>
      <c r="BF1206" s="89"/>
      <c r="BG1206" s="89"/>
      <c r="BH1206" s="89"/>
      <c r="BI1206" s="89"/>
      <c r="BJ1206" s="89"/>
      <c r="BK1206" s="89"/>
      <c r="BL1206" s="89"/>
      <c r="BM1206" s="89"/>
    </row>
    <row r="1207" spans="1:65" x14ac:dyDescent="0.25">
      <c r="A1207" s="86"/>
      <c r="B1207" s="86"/>
      <c r="Z1207" s="103"/>
      <c r="AA1207" s="103"/>
      <c r="AB1207" s="103"/>
      <c r="AC1207" s="103"/>
      <c r="AD1207" s="103"/>
      <c r="AE1207" s="24"/>
      <c r="AF1207" s="89"/>
      <c r="AG1207" s="89"/>
      <c r="AH1207" s="89"/>
      <c r="AI1207" s="89"/>
      <c r="AJ1207" s="89"/>
      <c r="AK1207" s="89"/>
      <c r="AL1207" s="89"/>
      <c r="AM1207" s="89"/>
      <c r="AX1207" s="89"/>
      <c r="AY1207" s="89"/>
      <c r="AZ1207" s="89"/>
      <c r="BA1207" s="89"/>
      <c r="BB1207" s="89"/>
      <c r="BC1207" s="89"/>
      <c r="BD1207" s="89"/>
      <c r="BE1207" s="89"/>
      <c r="BF1207" s="89"/>
      <c r="BG1207" s="89"/>
      <c r="BH1207" s="89"/>
      <c r="BI1207" s="89"/>
      <c r="BJ1207" s="89"/>
      <c r="BK1207" s="89"/>
      <c r="BL1207" s="89"/>
      <c r="BM1207" s="89"/>
    </row>
    <row r="1208" spans="1:65" x14ac:dyDescent="0.25">
      <c r="A1208" s="86"/>
      <c r="B1208" s="86"/>
      <c r="Z1208" s="103"/>
      <c r="AA1208" s="103"/>
      <c r="AB1208" s="103"/>
      <c r="AC1208" s="103"/>
      <c r="AD1208" s="103"/>
      <c r="AE1208" s="24"/>
      <c r="AF1208" s="89"/>
      <c r="AG1208" s="89"/>
      <c r="AH1208" s="89"/>
      <c r="AI1208" s="89"/>
      <c r="AJ1208" s="89"/>
      <c r="AK1208" s="89"/>
      <c r="AL1208" s="89"/>
      <c r="AM1208" s="89"/>
      <c r="AX1208" s="89"/>
      <c r="AY1208" s="89"/>
      <c r="AZ1208" s="89"/>
      <c r="BA1208" s="89"/>
      <c r="BB1208" s="89"/>
      <c r="BC1208" s="89"/>
      <c r="BD1208" s="89"/>
      <c r="BE1208" s="89"/>
      <c r="BF1208" s="89"/>
      <c r="BG1208" s="89"/>
      <c r="BH1208" s="89"/>
      <c r="BI1208" s="89"/>
      <c r="BJ1208" s="89"/>
      <c r="BK1208" s="89"/>
      <c r="BL1208" s="89"/>
      <c r="BM1208" s="89"/>
    </row>
    <row r="1209" spans="1:65" x14ac:dyDescent="0.25">
      <c r="A1209" s="86"/>
      <c r="B1209" s="86"/>
      <c r="Z1209" s="103"/>
      <c r="AA1209" s="103"/>
      <c r="AB1209" s="103"/>
      <c r="AC1209" s="103"/>
      <c r="AD1209" s="103"/>
      <c r="AE1209" s="24"/>
      <c r="AF1209" s="89"/>
      <c r="AG1209" s="89"/>
      <c r="AH1209" s="89"/>
      <c r="AI1209" s="89"/>
      <c r="AJ1209" s="89"/>
      <c r="AK1209" s="89"/>
      <c r="AL1209" s="89"/>
      <c r="AM1209" s="89"/>
      <c r="AX1209" s="89"/>
      <c r="AY1209" s="89"/>
      <c r="AZ1209" s="89"/>
      <c r="BA1209" s="89"/>
      <c r="BB1209" s="89"/>
      <c r="BC1209" s="89"/>
      <c r="BD1209" s="89"/>
      <c r="BE1209" s="89"/>
      <c r="BF1209" s="89"/>
      <c r="BG1209" s="89"/>
      <c r="BH1209" s="89"/>
      <c r="BI1209" s="89"/>
      <c r="BJ1209" s="89"/>
      <c r="BK1209" s="89"/>
      <c r="BL1209" s="89"/>
      <c r="BM1209" s="89"/>
    </row>
    <row r="1210" spans="1:65" x14ac:dyDescent="0.25">
      <c r="A1210" s="86"/>
      <c r="B1210" s="86"/>
      <c r="Z1210" s="103"/>
      <c r="AA1210" s="103"/>
      <c r="AB1210" s="103"/>
      <c r="AC1210" s="103"/>
      <c r="AD1210" s="103"/>
      <c r="AE1210" s="24"/>
      <c r="AF1210" s="89"/>
      <c r="AG1210" s="89"/>
      <c r="AH1210" s="89"/>
      <c r="AI1210" s="89"/>
      <c r="AJ1210" s="89"/>
      <c r="AK1210" s="89"/>
      <c r="AL1210" s="89"/>
      <c r="AM1210" s="89"/>
      <c r="AX1210" s="89"/>
      <c r="AY1210" s="89"/>
      <c r="AZ1210" s="89"/>
      <c r="BA1210" s="89"/>
      <c r="BB1210" s="89"/>
      <c r="BC1210" s="89"/>
      <c r="BD1210" s="89"/>
      <c r="BE1210" s="89"/>
      <c r="BF1210" s="89"/>
      <c r="BG1210" s="89"/>
      <c r="BH1210" s="89"/>
      <c r="BI1210" s="89"/>
      <c r="BJ1210" s="89"/>
      <c r="BK1210" s="89"/>
      <c r="BL1210" s="89"/>
      <c r="BM1210" s="89"/>
    </row>
    <row r="1211" spans="1:65" x14ac:dyDescent="0.25">
      <c r="A1211" s="86"/>
      <c r="B1211" s="86"/>
      <c r="Z1211" s="103"/>
      <c r="AA1211" s="103"/>
      <c r="AB1211" s="103"/>
      <c r="AC1211" s="103"/>
      <c r="AD1211" s="103"/>
      <c r="AE1211" s="24"/>
      <c r="AF1211" s="89"/>
      <c r="AG1211" s="89"/>
      <c r="AH1211" s="89"/>
      <c r="AI1211" s="89"/>
      <c r="AJ1211" s="89"/>
      <c r="AK1211" s="89"/>
      <c r="AL1211" s="89"/>
      <c r="AM1211" s="89"/>
      <c r="AX1211" s="89"/>
      <c r="AY1211" s="89"/>
      <c r="AZ1211" s="89"/>
      <c r="BA1211" s="89"/>
      <c r="BB1211" s="89"/>
      <c r="BC1211" s="89"/>
      <c r="BD1211" s="89"/>
      <c r="BE1211" s="89"/>
      <c r="BF1211" s="89"/>
      <c r="BG1211" s="89"/>
      <c r="BH1211" s="89"/>
      <c r="BI1211" s="89"/>
      <c r="BJ1211" s="89"/>
      <c r="BK1211" s="89"/>
      <c r="BL1211" s="89"/>
      <c r="BM1211" s="89"/>
    </row>
    <row r="1212" spans="1:65" x14ac:dyDescent="0.25">
      <c r="A1212" s="86"/>
      <c r="B1212" s="86"/>
      <c r="Z1212" s="103"/>
      <c r="AA1212" s="103"/>
      <c r="AB1212" s="103"/>
      <c r="AC1212" s="103"/>
      <c r="AD1212" s="103"/>
      <c r="AE1212" s="24"/>
      <c r="AF1212" s="89"/>
      <c r="AG1212" s="89"/>
      <c r="AH1212" s="89"/>
      <c r="AI1212" s="89"/>
      <c r="AJ1212" s="89"/>
      <c r="AK1212" s="89"/>
      <c r="AL1212" s="89"/>
      <c r="AM1212" s="89"/>
      <c r="AX1212" s="89"/>
      <c r="AY1212" s="89"/>
      <c r="AZ1212" s="89"/>
      <c r="BA1212" s="89"/>
      <c r="BB1212" s="89"/>
      <c r="BC1212" s="89"/>
      <c r="BD1212" s="89"/>
      <c r="BE1212" s="89"/>
      <c r="BF1212" s="89"/>
      <c r="BG1212" s="89"/>
      <c r="BH1212" s="89"/>
      <c r="BI1212" s="89"/>
      <c r="BJ1212" s="89"/>
      <c r="BK1212" s="89"/>
      <c r="BL1212" s="89"/>
      <c r="BM1212" s="89"/>
    </row>
    <row r="1213" spans="1:65" x14ac:dyDescent="0.25">
      <c r="A1213" s="86"/>
      <c r="B1213" s="86"/>
      <c r="Z1213" s="103"/>
      <c r="AA1213" s="103"/>
      <c r="AB1213" s="103"/>
      <c r="AC1213" s="103"/>
      <c r="AD1213" s="103"/>
      <c r="AE1213" s="24"/>
      <c r="AF1213" s="89"/>
      <c r="AG1213" s="89"/>
      <c r="AH1213" s="89"/>
      <c r="AI1213" s="89"/>
      <c r="AJ1213" s="89"/>
      <c r="AK1213" s="89"/>
      <c r="AL1213" s="89"/>
      <c r="AM1213" s="89"/>
      <c r="AX1213" s="89"/>
      <c r="AY1213" s="89"/>
      <c r="AZ1213" s="89"/>
      <c r="BA1213" s="89"/>
      <c r="BB1213" s="89"/>
      <c r="BC1213" s="89"/>
      <c r="BD1213" s="89"/>
      <c r="BE1213" s="89"/>
      <c r="BF1213" s="89"/>
      <c r="BG1213" s="89"/>
      <c r="BH1213" s="89"/>
      <c r="BI1213" s="89"/>
      <c r="BJ1213" s="89"/>
      <c r="BK1213" s="89"/>
      <c r="BL1213" s="89"/>
      <c r="BM1213" s="89"/>
    </row>
    <row r="1214" spans="1:65" x14ac:dyDescent="0.25">
      <c r="A1214" s="86"/>
      <c r="B1214" s="86"/>
      <c r="Z1214" s="103"/>
      <c r="AA1214" s="103"/>
      <c r="AB1214" s="103"/>
      <c r="AC1214" s="103"/>
      <c r="AD1214" s="103"/>
      <c r="AE1214" s="24"/>
      <c r="AF1214" s="89"/>
      <c r="AG1214" s="89"/>
      <c r="AH1214" s="89"/>
      <c r="AI1214" s="89"/>
      <c r="AJ1214" s="89"/>
      <c r="AK1214" s="89"/>
      <c r="AL1214" s="89"/>
      <c r="AM1214" s="89"/>
      <c r="AX1214" s="89"/>
      <c r="AY1214" s="89"/>
      <c r="AZ1214" s="89"/>
      <c r="BA1214" s="89"/>
      <c r="BB1214" s="89"/>
      <c r="BC1214" s="89"/>
      <c r="BD1214" s="89"/>
      <c r="BE1214" s="89"/>
      <c r="BF1214" s="89"/>
      <c r="BG1214" s="89"/>
      <c r="BH1214" s="89"/>
      <c r="BI1214" s="89"/>
      <c r="BJ1214" s="89"/>
      <c r="BK1214" s="89"/>
      <c r="BL1214" s="89"/>
      <c r="BM1214" s="89"/>
    </row>
    <row r="1215" spans="1:65" x14ac:dyDescent="0.25">
      <c r="A1215" s="86"/>
      <c r="B1215" s="86"/>
      <c r="Z1215" s="103"/>
      <c r="AA1215" s="103"/>
      <c r="AB1215" s="103"/>
      <c r="AC1215" s="103"/>
      <c r="AD1215" s="103"/>
      <c r="AE1215" s="24"/>
      <c r="AF1215" s="89"/>
      <c r="AG1215" s="89"/>
      <c r="AH1215" s="89"/>
      <c r="AI1215" s="89"/>
      <c r="AJ1215" s="89"/>
      <c r="AK1215" s="89"/>
      <c r="AL1215" s="89"/>
      <c r="AM1215" s="89"/>
      <c r="AX1215" s="89"/>
      <c r="AY1215" s="89"/>
      <c r="AZ1215" s="89"/>
      <c r="BA1215" s="89"/>
      <c r="BB1215" s="89"/>
      <c r="BC1215" s="89"/>
      <c r="BD1215" s="89"/>
      <c r="BE1215" s="89"/>
      <c r="BF1215" s="89"/>
      <c r="BG1215" s="89"/>
      <c r="BH1215" s="89"/>
      <c r="BI1215" s="89"/>
      <c r="BJ1215" s="89"/>
      <c r="BK1215" s="89"/>
      <c r="BL1215" s="89"/>
      <c r="BM1215" s="89"/>
    </row>
    <row r="1216" spans="1:65" x14ac:dyDescent="0.25">
      <c r="A1216" s="86"/>
      <c r="B1216" s="86"/>
      <c r="Z1216" s="103"/>
      <c r="AA1216" s="103"/>
      <c r="AB1216" s="103"/>
      <c r="AC1216" s="103"/>
      <c r="AD1216" s="103"/>
      <c r="AE1216" s="24"/>
      <c r="AF1216" s="89"/>
      <c r="AG1216" s="89"/>
      <c r="AH1216" s="89"/>
      <c r="AI1216" s="89"/>
      <c r="AJ1216" s="89"/>
      <c r="AK1216" s="89"/>
      <c r="AL1216" s="89"/>
      <c r="AM1216" s="89"/>
      <c r="AX1216" s="89"/>
      <c r="AY1216" s="89"/>
      <c r="AZ1216" s="89"/>
      <c r="BA1216" s="89"/>
      <c r="BB1216" s="89"/>
      <c r="BC1216" s="89"/>
      <c r="BD1216" s="89"/>
      <c r="BE1216" s="89"/>
      <c r="BF1216" s="89"/>
      <c r="BG1216" s="89"/>
      <c r="BH1216" s="89"/>
      <c r="BI1216" s="89"/>
      <c r="BJ1216" s="89"/>
      <c r="BK1216" s="89"/>
      <c r="BL1216" s="89"/>
      <c r="BM1216" s="89"/>
    </row>
    <row r="1217" spans="1:65" x14ac:dyDescent="0.25">
      <c r="A1217" s="86"/>
      <c r="B1217" s="86"/>
      <c r="Z1217" s="103"/>
      <c r="AA1217" s="103"/>
      <c r="AB1217" s="103"/>
      <c r="AC1217" s="103"/>
      <c r="AD1217" s="103"/>
      <c r="AE1217" s="24"/>
      <c r="AF1217" s="89"/>
      <c r="AG1217" s="89"/>
      <c r="AH1217" s="89"/>
      <c r="AI1217" s="89"/>
      <c r="AJ1217" s="89"/>
      <c r="AK1217" s="89"/>
      <c r="AL1217" s="89"/>
      <c r="AM1217" s="89"/>
      <c r="AX1217" s="89"/>
      <c r="AY1217" s="89"/>
      <c r="AZ1217" s="89"/>
      <c r="BA1217" s="89"/>
      <c r="BB1217" s="89"/>
      <c r="BC1217" s="89"/>
      <c r="BD1217" s="89"/>
      <c r="BE1217" s="89"/>
      <c r="BF1217" s="89"/>
      <c r="BG1217" s="89"/>
      <c r="BH1217" s="89"/>
      <c r="BI1217" s="89"/>
      <c r="BJ1217" s="89"/>
      <c r="BK1217" s="89"/>
      <c r="BL1217" s="89"/>
      <c r="BM1217" s="89"/>
    </row>
    <row r="1218" spans="1:65" x14ac:dyDescent="0.25">
      <c r="A1218" s="86"/>
      <c r="B1218" s="86"/>
      <c r="Z1218" s="103"/>
      <c r="AA1218" s="103"/>
      <c r="AB1218" s="103"/>
      <c r="AC1218" s="103"/>
      <c r="AD1218" s="103"/>
      <c r="AE1218" s="24"/>
      <c r="AF1218" s="89"/>
      <c r="AG1218" s="89"/>
      <c r="AH1218" s="89"/>
      <c r="AI1218" s="89"/>
      <c r="AJ1218" s="89"/>
      <c r="AK1218" s="89"/>
      <c r="AL1218" s="89"/>
      <c r="AM1218" s="89"/>
      <c r="AX1218" s="89"/>
      <c r="AY1218" s="89"/>
      <c r="AZ1218" s="89"/>
      <c r="BA1218" s="89"/>
      <c r="BB1218" s="89"/>
      <c r="BC1218" s="89"/>
      <c r="BD1218" s="89"/>
      <c r="BE1218" s="89"/>
      <c r="BF1218" s="89"/>
      <c r="BG1218" s="89"/>
      <c r="BH1218" s="89"/>
      <c r="BI1218" s="89"/>
      <c r="BJ1218" s="89"/>
      <c r="BK1218" s="89"/>
      <c r="BL1218" s="89"/>
      <c r="BM1218" s="89"/>
    </row>
    <row r="1219" spans="1:65" x14ac:dyDescent="0.25">
      <c r="A1219" s="86"/>
      <c r="B1219" s="86"/>
      <c r="Z1219" s="103"/>
      <c r="AA1219" s="103"/>
      <c r="AB1219" s="103"/>
      <c r="AC1219" s="103"/>
      <c r="AD1219" s="103"/>
      <c r="AE1219" s="24"/>
      <c r="AF1219" s="89"/>
      <c r="AG1219" s="89"/>
      <c r="AH1219" s="89"/>
      <c r="AI1219" s="89"/>
      <c r="AJ1219" s="89"/>
      <c r="AK1219" s="89"/>
      <c r="AL1219" s="89"/>
      <c r="AM1219" s="89"/>
      <c r="AX1219" s="89"/>
      <c r="AY1219" s="89"/>
      <c r="AZ1219" s="89"/>
      <c r="BA1219" s="89"/>
      <c r="BB1219" s="89"/>
      <c r="BC1219" s="89"/>
      <c r="BD1219" s="89"/>
      <c r="BE1219" s="89"/>
      <c r="BF1219" s="89"/>
      <c r="BG1219" s="89"/>
      <c r="BH1219" s="89"/>
      <c r="BI1219" s="89"/>
      <c r="BJ1219" s="89"/>
      <c r="BK1219" s="89"/>
      <c r="BL1219" s="89"/>
      <c r="BM1219" s="89"/>
    </row>
    <row r="1220" spans="1:65" x14ac:dyDescent="0.25">
      <c r="A1220" s="86"/>
      <c r="B1220" s="86"/>
      <c r="Z1220" s="103"/>
      <c r="AA1220" s="103"/>
      <c r="AB1220" s="103"/>
      <c r="AC1220" s="103"/>
      <c r="AD1220" s="103"/>
      <c r="AE1220" s="24"/>
      <c r="AF1220" s="89"/>
      <c r="AG1220" s="89"/>
      <c r="AH1220" s="89"/>
      <c r="AI1220" s="89"/>
      <c r="AJ1220" s="89"/>
      <c r="AK1220" s="89"/>
      <c r="AL1220" s="89"/>
      <c r="AM1220" s="89"/>
      <c r="AX1220" s="89"/>
      <c r="AY1220" s="89"/>
      <c r="AZ1220" s="89"/>
      <c r="BA1220" s="89"/>
      <c r="BB1220" s="89"/>
      <c r="BC1220" s="89"/>
      <c r="BD1220" s="89"/>
      <c r="BE1220" s="89"/>
      <c r="BF1220" s="89"/>
      <c r="BG1220" s="89"/>
      <c r="BH1220" s="89"/>
      <c r="BI1220" s="89"/>
      <c r="BJ1220" s="89"/>
      <c r="BK1220" s="89"/>
      <c r="BL1220" s="89"/>
      <c r="BM1220" s="89"/>
    </row>
    <row r="1221" spans="1:65" x14ac:dyDescent="0.25">
      <c r="A1221" s="86"/>
      <c r="B1221" s="86"/>
      <c r="Z1221" s="103"/>
      <c r="AA1221" s="103"/>
      <c r="AB1221" s="103"/>
      <c r="AC1221" s="103"/>
      <c r="AD1221" s="103"/>
      <c r="AE1221" s="24"/>
      <c r="AF1221" s="89"/>
      <c r="AG1221" s="89"/>
      <c r="AH1221" s="89"/>
      <c r="AI1221" s="89"/>
      <c r="AJ1221" s="89"/>
      <c r="AK1221" s="89"/>
      <c r="AL1221" s="89"/>
      <c r="AM1221" s="89"/>
      <c r="AX1221" s="89"/>
      <c r="AY1221" s="89"/>
      <c r="AZ1221" s="89"/>
      <c r="BA1221" s="89"/>
      <c r="BB1221" s="89"/>
      <c r="BC1221" s="89"/>
      <c r="BD1221" s="89"/>
      <c r="BE1221" s="89"/>
      <c r="BF1221" s="89"/>
      <c r="BG1221" s="89"/>
      <c r="BH1221" s="89"/>
      <c r="BI1221" s="89"/>
      <c r="BJ1221" s="89"/>
      <c r="BK1221" s="89"/>
      <c r="BL1221" s="89"/>
      <c r="BM1221" s="89"/>
    </row>
    <row r="1222" spans="1:65" x14ac:dyDescent="0.25">
      <c r="A1222" s="86"/>
      <c r="B1222" s="86"/>
      <c r="Z1222" s="103"/>
      <c r="AA1222" s="103"/>
      <c r="AB1222" s="103"/>
      <c r="AC1222" s="103"/>
      <c r="AD1222" s="103"/>
      <c r="AE1222" s="24"/>
      <c r="AF1222" s="89"/>
      <c r="AG1222" s="89"/>
      <c r="AH1222" s="89"/>
      <c r="AI1222" s="89"/>
      <c r="AJ1222" s="89"/>
      <c r="AK1222" s="89"/>
      <c r="AL1222" s="89"/>
      <c r="AM1222" s="89"/>
      <c r="AX1222" s="89"/>
      <c r="AY1222" s="89"/>
      <c r="AZ1222" s="89"/>
      <c r="BA1222" s="89"/>
      <c r="BB1222" s="89"/>
      <c r="BC1222" s="89"/>
      <c r="BD1222" s="89"/>
      <c r="BE1222" s="89"/>
      <c r="BF1222" s="89"/>
      <c r="BG1222" s="89"/>
      <c r="BH1222" s="89"/>
      <c r="BI1222" s="89"/>
      <c r="BJ1222" s="89"/>
      <c r="BK1222" s="89"/>
      <c r="BL1222" s="89"/>
      <c r="BM1222" s="89"/>
    </row>
    <row r="1223" spans="1:65" x14ac:dyDescent="0.25">
      <c r="A1223" s="86"/>
      <c r="B1223" s="86"/>
      <c r="Z1223" s="103"/>
      <c r="AA1223" s="103"/>
      <c r="AB1223" s="103"/>
      <c r="AC1223" s="103"/>
      <c r="AD1223" s="103"/>
      <c r="AE1223" s="24"/>
      <c r="AF1223" s="89"/>
      <c r="AG1223" s="89"/>
      <c r="AH1223" s="89"/>
      <c r="AI1223" s="89"/>
      <c r="AJ1223" s="89"/>
      <c r="AK1223" s="89"/>
      <c r="AL1223" s="89"/>
      <c r="AM1223" s="89"/>
      <c r="AX1223" s="89"/>
      <c r="AY1223" s="89"/>
      <c r="AZ1223" s="89"/>
      <c r="BA1223" s="89"/>
      <c r="BB1223" s="89"/>
      <c r="BC1223" s="89"/>
      <c r="BD1223" s="89"/>
      <c r="BE1223" s="89"/>
      <c r="BF1223" s="89"/>
      <c r="BG1223" s="89"/>
      <c r="BH1223" s="89"/>
      <c r="BI1223" s="89"/>
      <c r="BJ1223" s="89"/>
      <c r="BK1223" s="89"/>
      <c r="BL1223" s="89"/>
      <c r="BM1223" s="89"/>
    </row>
    <row r="1224" spans="1:65" x14ac:dyDescent="0.25">
      <c r="A1224" s="86"/>
      <c r="B1224" s="86"/>
      <c r="Z1224" s="103"/>
      <c r="AA1224" s="103"/>
      <c r="AB1224" s="103"/>
      <c r="AC1224" s="103"/>
      <c r="AD1224" s="103"/>
      <c r="AE1224" s="24"/>
      <c r="AF1224" s="89"/>
      <c r="AG1224" s="89"/>
      <c r="AH1224" s="89"/>
      <c r="AI1224" s="89"/>
      <c r="AJ1224" s="89"/>
      <c r="AK1224" s="89"/>
      <c r="AL1224" s="89"/>
      <c r="AM1224" s="89"/>
      <c r="AX1224" s="89"/>
      <c r="AY1224" s="89"/>
      <c r="AZ1224" s="89"/>
      <c r="BA1224" s="89"/>
      <c r="BB1224" s="89"/>
      <c r="BC1224" s="89"/>
      <c r="BD1224" s="89"/>
      <c r="BE1224" s="89"/>
      <c r="BF1224" s="89"/>
      <c r="BG1224" s="89"/>
      <c r="BH1224" s="89"/>
      <c r="BI1224" s="89"/>
      <c r="BJ1224" s="89"/>
      <c r="BK1224" s="89"/>
      <c r="BL1224" s="89"/>
      <c r="BM1224" s="89"/>
    </row>
    <row r="1225" spans="1:65" x14ac:dyDescent="0.25">
      <c r="A1225" s="86"/>
      <c r="B1225" s="86"/>
      <c r="Z1225" s="103"/>
      <c r="AA1225" s="103"/>
      <c r="AB1225" s="103"/>
      <c r="AC1225" s="103"/>
      <c r="AD1225" s="103"/>
      <c r="AE1225" s="24"/>
      <c r="AF1225" s="89"/>
      <c r="AG1225" s="89"/>
      <c r="AH1225" s="89"/>
      <c r="AI1225" s="89"/>
      <c r="AJ1225" s="89"/>
      <c r="AK1225" s="89"/>
      <c r="AL1225" s="89"/>
      <c r="AM1225" s="89"/>
      <c r="AX1225" s="89"/>
      <c r="AY1225" s="89"/>
      <c r="AZ1225" s="89"/>
      <c r="BA1225" s="89"/>
      <c r="BB1225" s="89"/>
      <c r="BC1225" s="89"/>
      <c r="BD1225" s="89"/>
      <c r="BE1225" s="89"/>
      <c r="BF1225" s="89"/>
      <c r="BG1225" s="89"/>
      <c r="BH1225" s="89"/>
      <c r="BI1225" s="89"/>
      <c r="BJ1225" s="89"/>
      <c r="BK1225" s="89"/>
      <c r="BL1225" s="89"/>
      <c r="BM1225" s="89"/>
    </row>
    <row r="1226" spans="1:65" x14ac:dyDescent="0.25">
      <c r="A1226" s="86"/>
      <c r="B1226" s="86"/>
      <c r="Z1226" s="103"/>
      <c r="AA1226" s="103"/>
      <c r="AB1226" s="103"/>
      <c r="AC1226" s="103"/>
      <c r="AD1226" s="103"/>
      <c r="AE1226" s="24"/>
      <c r="AF1226" s="89"/>
      <c r="AG1226" s="89"/>
      <c r="AH1226" s="89"/>
      <c r="AI1226" s="89"/>
      <c r="AJ1226" s="89"/>
      <c r="AK1226" s="89"/>
      <c r="AL1226" s="89"/>
      <c r="AM1226" s="89"/>
      <c r="AX1226" s="89"/>
      <c r="AY1226" s="89"/>
      <c r="AZ1226" s="89"/>
      <c r="BA1226" s="89"/>
      <c r="BB1226" s="89"/>
      <c r="BC1226" s="89"/>
      <c r="BD1226" s="89"/>
      <c r="BE1226" s="89"/>
      <c r="BF1226" s="89"/>
      <c r="BG1226" s="89"/>
      <c r="BH1226" s="89"/>
      <c r="BI1226" s="89"/>
      <c r="BJ1226" s="89"/>
      <c r="BK1226" s="89"/>
      <c r="BL1226" s="89"/>
      <c r="BM1226" s="89"/>
    </row>
    <row r="1227" spans="1:65" x14ac:dyDescent="0.25">
      <c r="A1227" s="86"/>
      <c r="B1227" s="86"/>
      <c r="Z1227" s="103"/>
      <c r="AA1227" s="103"/>
      <c r="AB1227" s="103"/>
      <c r="AC1227" s="103"/>
      <c r="AD1227" s="103"/>
      <c r="AE1227" s="24"/>
      <c r="AF1227" s="89"/>
      <c r="AG1227" s="89"/>
      <c r="AH1227" s="89"/>
      <c r="AI1227" s="89"/>
      <c r="AJ1227" s="89"/>
      <c r="AK1227" s="89"/>
      <c r="AL1227" s="89"/>
      <c r="AM1227" s="89"/>
      <c r="AX1227" s="89"/>
      <c r="AY1227" s="89"/>
      <c r="AZ1227" s="89"/>
      <c r="BA1227" s="89"/>
      <c r="BB1227" s="89"/>
      <c r="BC1227" s="89"/>
      <c r="BD1227" s="89"/>
      <c r="BE1227" s="89"/>
      <c r="BF1227" s="89"/>
      <c r="BG1227" s="89"/>
      <c r="BH1227" s="89"/>
      <c r="BI1227" s="89"/>
      <c r="BJ1227" s="89"/>
      <c r="BK1227" s="89"/>
      <c r="BL1227" s="89"/>
      <c r="BM1227" s="89"/>
    </row>
    <row r="1228" spans="1:65" x14ac:dyDescent="0.25">
      <c r="A1228" s="86"/>
      <c r="B1228" s="86"/>
      <c r="Z1228" s="103"/>
      <c r="AA1228" s="103"/>
      <c r="AB1228" s="103"/>
      <c r="AC1228" s="103"/>
      <c r="AD1228" s="103"/>
      <c r="AE1228" s="24"/>
      <c r="AF1228" s="89"/>
      <c r="AG1228" s="89"/>
      <c r="AH1228" s="89"/>
      <c r="AI1228" s="89"/>
      <c r="AJ1228" s="89"/>
      <c r="AK1228" s="89"/>
      <c r="AL1228" s="89"/>
      <c r="AM1228" s="89"/>
      <c r="AX1228" s="89"/>
      <c r="AY1228" s="89"/>
      <c r="AZ1228" s="89"/>
      <c r="BA1228" s="89"/>
      <c r="BB1228" s="89"/>
      <c r="BC1228" s="89"/>
      <c r="BD1228" s="89"/>
      <c r="BE1228" s="89"/>
      <c r="BF1228" s="89"/>
      <c r="BG1228" s="89"/>
      <c r="BH1228" s="89"/>
      <c r="BI1228" s="89"/>
      <c r="BJ1228" s="89"/>
      <c r="BK1228" s="89"/>
      <c r="BL1228" s="89"/>
      <c r="BM1228" s="89"/>
    </row>
    <row r="1229" spans="1:65" x14ac:dyDescent="0.25">
      <c r="A1229" s="86"/>
      <c r="B1229" s="86"/>
      <c r="Z1229" s="103"/>
      <c r="AA1229" s="103"/>
      <c r="AB1229" s="103"/>
      <c r="AC1229" s="103"/>
      <c r="AD1229" s="103"/>
      <c r="AE1229" s="24"/>
      <c r="AF1229" s="89"/>
      <c r="AG1229" s="89"/>
      <c r="AH1229" s="89"/>
      <c r="AI1229" s="89"/>
      <c r="AJ1229" s="89"/>
      <c r="AK1229" s="89"/>
      <c r="AL1229" s="89"/>
      <c r="AM1229" s="89"/>
      <c r="AX1229" s="89"/>
      <c r="AY1229" s="89"/>
      <c r="AZ1229" s="89"/>
      <c r="BA1229" s="89"/>
      <c r="BB1229" s="89"/>
      <c r="BC1229" s="89"/>
      <c r="BD1229" s="89"/>
      <c r="BE1229" s="89"/>
      <c r="BF1229" s="89"/>
      <c r="BG1229" s="89"/>
      <c r="BH1229" s="89"/>
      <c r="BI1229" s="89"/>
      <c r="BJ1229" s="89"/>
      <c r="BK1229" s="89"/>
      <c r="BL1229" s="89"/>
      <c r="BM1229" s="89"/>
    </row>
    <row r="1230" spans="1:65" x14ac:dyDescent="0.25">
      <c r="A1230" s="86"/>
      <c r="B1230" s="86"/>
      <c r="Z1230" s="103"/>
      <c r="AA1230" s="103"/>
      <c r="AB1230" s="103"/>
      <c r="AC1230" s="103"/>
      <c r="AD1230" s="103"/>
      <c r="AE1230" s="24"/>
      <c r="AF1230" s="89"/>
      <c r="AG1230" s="89"/>
      <c r="AH1230" s="89"/>
      <c r="AI1230" s="89"/>
      <c r="AJ1230" s="89"/>
      <c r="AK1230" s="89"/>
      <c r="AL1230" s="89"/>
      <c r="AM1230" s="89"/>
      <c r="AX1230" s="89"/>
      <c r="AY1230" s="89"/>
      <c r="AZ1230" s="89"/>
      <c r="BA1230" s="89"/>
      <c r="BB1230" s="89"/>
      <c r="BC1230" s="89"/>
      <c r="BD1230" s="89"/>
      <c r="BE1230" s="89"/>
      <c r="BF1230" s="89"/>
      <c r="BG1230" s="89"/>
      <c r="BH1230" s="89"/>
      <c r="BI1230" s="89"/>
      <c r="BJ1230" s="89"/>
      <c r="BK1230" s="89"/>
      <c r="BL1230" s="89"/>
      <c r="BM1230" s="89"/>
    </row>
    <row r="1231" spans="1:65" x14ac:dyDescent="0.25">
      <c r="A1231" s="86"/>
      <c r="B1231" s="86"/>
      <c r="Z1231" s="103"/>
      <c r="AA1231" s="103"/>
      <c r="AB1231" s="103"/>
      <c r="AC1231" s="103"/>
      <c r="AD1231" s="103"/>
      <c r="AE1231" s="24"/>
      <c r="AF1231" s="89"/>
      <c r="AG1231" s="89"/>
      <c r="AH1231" s="89"/>
      <c r="AI1231" s="89"/>
      <c r="AJ1231" s="89"/>
      <c r="AK1231" s="89"/>
      <c r="AL1231" s="89"/>
      <c r="AM1231" s="89"/>
      <c r="AX1231" s="89"/>
      <c r="AY1231" s="89"/>
      <c r="AZ1231" s="89"/>
      <c r="BA1231" s="89"/>
      <c r="BB1231" s="89"/>
      <c r="BC1231" s="89"/>
      <c r="BD1231" s="89"/>
      <c r="BE1231" s="89"/>
      <c r="BF1231" s="89"/>
      <c r="BG1231" s="89"/>
      <c r="BH1231" s="89"/>
      <c r="BI1231" s="89"/>
      <c r="BJ1231" s="89"/>
      <c r="BK1231" s="89"/>
      <c r="BL1231" s="89"/>
      <c r="BM1231" s="89"/>
    </row>
    <row r="1232" spans="1:65" x14ac:dyDescent="0.25">
      <c r="A1232" s="86"/>
      <c r="B1232" s="86"/>
      <c r="Z1232" s="103"/>
      <c r="AA1232" s="103"/>
      <c r="AB1232" s="103"/>
      <c r="AC1232" s="103"/>
      <c r="AD1232" s="103"/>
      <c r="AE1232" s="24"/>
      <c r="AF1232" s="89"/>
      <c r="AG1232" s="89"/>
      <c r="AH1232" s="89"/>
      <c r="AI1232" s="89"/>
      <c r="AJ1232" s="89"/>
      <c r="AK1232" s="89"/>
      <c r="AL1232" s="89"/>
      <c r="AM1232" s="89"/>
      <c r="AX1232" s="89"/>
      <c r="AY1232" s="89"/>
      <c r="AZ1232" s="89"/>
      <c r="BA1232" s="89"/>
      <c r="BB1232" s="89"/>
      <c r="BC1232" s="89"/>
      <c r="BD1232" s="89"/>
      <c r="BE1232" s="89"/>
      <c r="BF1232" s="89"/>
      <c r="BG1232" s="89"/>
      <c r="BH1232" s="89"/>
      <c r="BI1232" s="89"/>
      <c r="BJ1232" s="89"/>
      <c r="BK1232" s="89"/>
      <c r="BL1232" s="89"/>
      <c r="BM1232" s="89"/>
    </row>
    <row r="1233" spans="1:65" x14ac:dyDescent="0.25">
      <c r="A1233" s="86"/>
      <c r="B1233" s="86"/>
      <c r="Z1233" s="103"/>
      <c r="AA1233" s="103"/>
      <c r="AB1233" s="103"/>
      <c r="AC1233" s="103"/>
      <c r="AD1233" s="103"/>
      <c r="AE1233" s="24"/>
      <c r="AF1233" s="89"/>
      <c r="AG1233" s="89"/>
      <c r="AH1233" s="89"/>
      <c r="AI1233" s="89"/>
      <c r="AJ1233" s="89"/>
      <c r="AK1233" s="89"/>
      <c r="AL1233" s="89"/>
      <c r="AM1233" s="89"/>
      <c r="AX1233" s="89"/>
      <c r="AY1233" s="89"/>
      <c r="AZ1233" s="89"/>
      <c r="BA1233" s="89"/>
      <c r="BB1233" s="89"/>
      <c r="BC1233" s="89"/>
      <c r="BD1233" s="89"/>
      <c r="BE1233" s="89"/>
      <c r="BF1233" s="89"/>
      <c r="BG1233" s="89"/>
      <c r="BH1233" s="89"/>
      <c r="BI1233" s="89"/>
      <c r="BJ1233" s="89"/>
      <c r="BK1233" s="89"/>
      <c r="BL1233" s="89"/>
      <c r="BM1233" s="89"/>
    </row>
    <row r="1234" spans="1:65" x14ac:dyDescent="0.25">
      <c r="A1234" s="86"/>
      <c r="B1234" s="86"/>
      <c r="Z1234" s="103"/>
      <c r="AA1234" s="103"/>
      <c r="AB1234" s="103"/>
      <c r="AC1234" s="103"/>
      <c r="AD1234" s="103"/>
      <c r="AE1234" s="24"/>
      <c r="AF1234" s="89"/>
      <c r="AG1234" s="89"/>
      <c r="AH1234" s="89"/>
      <c r="AI1234" s="89"/>
      <c r="AJ1234" s="89"/>
      <c r="AK1234" s="89"/>
      <c r="AL1234" s="89"/>
      <c r="AM1234" s="89"/>
      <c r="AX1234" s="89"/>
      <c r="AY1234" s="89"/>
      <c r="AZ1234" s="89"/>
      <c r="BA1234" s="89"/>
      <c r="BB1234" s="89"/>
      <c r="BC1234" s="89"/>
      <c r="BD1234" s="89"/>
      <c r="BE1234" s="89"/>
      <c r="BF1234" s="89"/>
      <c r="BG1234" s="89"/>
      <c r="BH1234" s="89"/>
      <c r="BI1234" s="89"/>
      <c r="BJ1234" s="89"/>
      <c r="BK1234" s="89"/>
      <c r="BL1234" s="89"/>
      <c r="BM1234" s="89"/>
    </row>
    <row r="1235" spans="1:65" x14ac:dyDescent="0.25">
      <c r="A1235" s="86"/>
      <c r="B1235" s="86"/>
      <c r="Z1235" s="103"/>
      <c r="AA1235" s="103"/>
      <c r="AB1235" s="103"/>
      <c r="AC1235" s="103"/>
      <c r="AD1235" s="103"/>
      <c r="AE1235" s="24"/>
      <c r="AF1235" s="89"/>
      <c r="AG1235" s="89"/>
      <c r="AH1235" s="89"/>
      <c r="AI1235" s="89"/>
      <c r="AJ1235" s="89"/>
      <c r="AK1235" s="89"/>
      <c r="AL1235" s="89"/>
      <c r="AM1235" s="89"/>
      <c r="AX1235" s="89"/>
      <c r="AY1235" s="89"/>
      <c r="AZ1235" s="89"/>
      <c r="BA1235" s="89"/>
      <c r="BB1235" s="89"/>
      <c r="BC1235" s="89"/>
      <c r="BD1235" s="89"/>
      <c r="BE1235" s="89"/>
      <c r="BF1235" s="89"/>
      <c r="BG1235" s="89"/>
      <c r="BH1235" s="89"/>
      <c r="BI1235" s="89"/>
      <c r="BJ1235" s="89"/>
      <c r="BK1235" s="89"/>
      <c r="BL1235" s="89"/>
      <c r="BM1235" s="89"/>
    </row>
    <row r="1236" spans="1:65" x14ac:dyDescent="0.25">
      <c r="A1236" s="86"/>
      <c r="B1236" s="86"/>
      <c r="Z1236" s="103"/>
      <c r="AA1236" s="103"/>
      <c r="AB1236" s="103"/>
      <c r="AC1236" s="103"/>
      <c r="AD1236" s="103"/>
      <c r="AE1236" s="24"/>
      <c r="AF1236" s="89"/>
      <c r="AG1236" s="89"/>
      <c r="AH1236" s="89"/>
      <c r="AI1236" s="89"/>
      <c r="AJ1236" s="89"/>
      <c r="AK1236" s="89"/>
      <c r="AL1236" s="89"/>
      <c r="AM1236" s="89"/>
      <c r="AX1236" s="89"/>
      <c r="AY1236" s="89"/>
      <c r="AZ1236" s="89"/>
      <c r="BA1236" s="89"/>
      <c r="BB1236" s="89"/>
      <c r="BC1236" s="89"/>
      <c r="BD1236" s="89"/>
      <c r="BE1236" s="89"/>
      <c r="BF1236" s="89"/>
      <c r="BG1236" s="89"/>
      <c r="BH1236" s="89"/>
      <c r="BI1236" s="89"/>
      <c r="BJ1236" s="89"/>
      <c r="BK1236" s="89"/>
      <c r="BL1236" s="89"/>
      <c r="BM1236" s="89"/>
    </row>
    <row r="1237" spans="1:65" x14ac:dyDescent="0.25">
      <c r="A1237" s="86"/>
      <c r="B1237" s="86"/>
      <c r="Z1237" s="103"/>
      <c r="AA1237" s="103"/>
      <c r="AB1237" s="103"/>
      <c r="AC1237" s="103"/>
      <c r="AD1237" s="103"/>
      <c r="AE1237" s="24"/>
      <c r="AF1237" s="89"/>
      <c r="AG1237" s="89"/>
      <c r="AH1237" s="89"/>
      <c r="AI1237" s="89"/>
      <c r="AJ1237" s="89"/>
      <c r="AK1237" s="89"/>
      <c r="AL1237" s="89"/>
      <c r="AM1237" s="89"/>
      <c r="AX1237" s="89"/>
      <c r="AY1237" s="89"/>
      <c r="AZ1237" s="89"/>
      <c r="BA1237" s="89"/>
      <c r="BB1237" s="89"/>
      <c r="BC1237" s="89"/>
      <c r="BD1237" s="89"/>
      <c r="BE1237" s="89"/>
      <c r="BF1237" s="89"/>
      <c r="BG1237" s="89"/>
      <c r="BH1237" s="89"/>
      <c r="BI1237" s="89"/>
      <c r="BJ1237" s="89"/>
      <c r="BK1237" s="89"/>
      <c r="BL1237" s="89"/>
      <c r="BM1237" s="89"/>
    </row>
    <row r="1238" spans="1:65" x14ac:dyDescent="0.25">
      <c r="A1238" s="86"/>
      <c r="B1238" s="86"/>
      <c r="Z1238" s="103"/>
      <c r="AA1238" s="103"/>
      <c r="AB1238" s="103"/>
      <c r="AC1238" s="103"/>
      <c r="AD1238" s="103"/>
      <c r="AE1238" s="24"/>
      <c r="AF1238" s="89"/>
      <c r="AG1238" s="89"/>
      <c r="AH1238" s="89"/>
      <c r="AI1238" s="89"/>
      <c r="AJ1238" s="89"/>
      <c r="AK1238" s="89"/>
      <c r="AL1238" s="89"/>
      <c r="AM1238" s="89"/>
      <c r="AX1238" s="89"/>
      <c r="AY1238" s="89"/>
      <c r="AZ1238" s="89"/>
      <c r="BA1238" s="89"/>
      <c r="BB1238" s="89"/>
      <c r="BC1238" s="89"/>
      <c r="BD1238" s="89"/>
      <c r="BE1238" s="89"/>
      <c r="BF1238" s="89"/>
      <c r="BG1238" s="89"/>
      <c r="BH1238" s="89"/>
      <c r="BI1238" s="89"/>
      <c r="BJ1238" s="89"/>
      <c r="BK1238" s="89"/>
      <c r="BL1238" s="89"/>
      <c r="BM1238" s="89"/>
    </row>
    <row r="1239" spans="1:65" x14ac:dyDescent="0.25">
      <c r="A1239" s="86"/>
      <c r="B1239" s="86"/>
      <c r="Z1239" s="103"/>
      <c r="AA1239" s="103"/>
      <c r="AB1239" s="103"/>
      <c r="AC1239" s="103"/>
      <c r="AD1239" s="103"/>
      <c r="AE1239" s="24"/>
      <c r="AF1239" s="89"/>
      <c r="AG1239" s="89"/>
      <c r="AH1239" s="89"/>
      <c r="AI1239" s="89"/>
      <c r="AJ1239" s="89"/>
      <c r="AK1239" s="89"/>
      <c r="AL1239" s="89"/>
      <c r="AM1239" s="89"/>
      <c r="AX1239" s="89"/>
      <c r="AY1239" s="89"/>
      <c r="AZ1239" s="89"/>
      <c r="BA1239" s="89"/>
      <c r="BB1239" s="89"/>
      <c r="BC1239" s="89"/>
      <c r="BD1239" s="89"/>
      <c r="BE1239" s="89"/>
      <c r="BF1239" s="89"/>
      <c r="BG1239" s="89"/>
      <c r="BH1239" s="89"/>
      <c r="BI1239" s="89"/>
      <c r="BJ1239" s="89"/>
      <c r="BK1239" s="89"/>
      <c r="BL1239" s="89"/>
      <c r="BM1239" s="89"/>
    </row>
    <row r="1240" spans="1:65" x14ac:dyDescent="0.25">
      <c r="A1240" s="86"/>
      <c r="B1240" s="86"/>
      <c r="Z1240" s="103"/>
      <c r="AA1240" s="103"/>
      <c r="AB1240" s="103"/>
      <c r="AC1240" s="103"/>
      <c r="AD1240" s="103"/>
      <c r="AE1240" s="24"/>
      <c r="AF1240" s="89"/>
      <c r="AG1240" s="89"/>
      <c r="AH1240" s="89"/>
      <c r="AI1240" s="89"/>
      <c r="AJ1240" s="89"/>
      <c r="AK1240" s="89"/>
      <c r="AL1240" s="89"/>
      <c r="AM1240" s="89"/>
      <c r="AX1240" s="89"/>
      <c r="AY1240" s="89"/>
      <c r="AZ1240" s="89"/>
      <c r="BA1240" s="89"/>
      <c r="BB1240" s="89"/>
      <c r="BC1240" s="89"/>
      <c r="BD1240" s="89"/>
      <c r="BE1240" s="89"/>
      <c r="BF1240" s="89"/>
      <c r="BG1240" s="89"/>
      <c r="BH1240" s="89"/>
      <c r="BI1240" s="89"/>
      <c r="BJ1240" s="89"/>
      <c r="BK1240" s="89"/>
      <c r="BL1240" s="89"/>
      <c r="BM1240" s="89"/>
    </row>
    <row r="1241" spans="1:65" x14ac:dyDescent="0.25">
      <c r="A1241" s="86"/>
      <c r="B1241" s="86"/>
      <c r="Z1241" s="103"/>
      <c r="AA1241" s="103"/>
      <c r="AB1241" s="103"/>
      <c r="AC1241" s="103"/>
      <c r="AD1241" s="103"/>
      <c r="AE1241" s="24"/>
      <c r="AF1241" s="89"/>
      <c r="AG1241" s="89"/>
      <c r="AH1241" s="89"/>
      <c r="AI1241" s="89"/>
      <c r="AJ1241" s="89"/>
      <c r="AK1241" s="89"/>
      <c r="AL1241" s="89"/>
      <c r="AM1241" s="89"/>
      <c r="AX1241" s="89"/>
      <c r="AY1241" s="89"/>
      <c r="AZ1241" s="89"/>
      <c r="BA1241" s="89"/>
      <c r="BB1241" s="89"/>
      <c r="BC1241" s="89"/>
      <c r="BD1241" s="89"/>
      <c r="BE1241" s="89"/>
      <c r="BF1241" s="89"/>
      <c r="BG1241" s="89"/>
      <c r="BH1241" s="89"/>
      <c r="BI1241" s="89"/>
      <c r="BJ1241" s="89"/>
      <c r="BK1241" s="89"/>
      <c r="BL1241" s="89"/>
      <c r="BM1241" s="89"/>
    </row>
    <row r="1242" spans="1:65" x14ac:dyDescent="0.25">
      <c r="A1242" s="86"/>
      <c r="B1242" s="86"/>
      <c r="Z1242" s="103"/>
      <c r="AA1242" s="103"/>
      <c r="AB1242" s="103"/>
      <c r="AC1242" s="103"/>
      <c r="AD1242" s="103"/>
      <c r="AE1242" s="24"/>
      <c r="AF1242" s="89"/>
      <c r="AG1242" s="89"/>
      <c r="AH1242" s="89"/>
      <c r="AI1242" s="89"/>
      <c r="AJ1242" s="89"/>
      <c r="AK1242" s="89"/>
      <c r="AL1242" s="89"/>
      <c r="AM1242" s="89"/>
      <c r="AX1242" s="89"/>
      <c r="AY1242" s="89"/>
      <c r="AZ1242" s="89"/>
      <c r="BA1242" s="89"/>
      <c r="BB1242" s="89"/>
      <c r="BC1242" s="89"/>
      <c r="BD1242" s="89"/>
      <c r="BE1242" s="89"/>
      <c r="BF1242" s="89"/>
      <c r="BG1242" s="89"/>
      <c r="BH1242" s="89"/>
      <c r="BI1242" s="89"/>
      <c r="BJ1242" s="89"/>
      <c r="BK1242" s="89"/>
      <c r="BL1242" s="89"/>
      <c r="BM1242" s="89"/>
    </row>
    <row r="1243" spans="1:65" x14ac:dyDescent="0.25">
      <c r="Z1243" s="103"/>
      <c r="AA1243" s="103"/>
      <c r="AB1243" s="103"/>
      <c r="AC1243" s="103"/>
      <c r="AD1243" s="103"/>
      <c r="AE1243" s="24"/>
      <c r="AF1243" s="89"/>
      <c r="AG1243" s="89"/>
      <c r="AH1243" s="89"/>
      <c r="AI1243" s="89"/>
      <c r="AJ1243" s="89"/>
      <c r="AK1243" s="89"/>
      <c r="AL1243" s="89"/>
      <c r="AM1243" s="89"/>
      <c r="AX1243" s="89"/>
      <c r="AY1243" s="89"/>
      <c r="AZ1243" s="89"/>
      <c r="BA1243" s="89"/>
      <c r="BB1243" s="89"/>
      <c r="BC1243" s="89"/>
      <c r="BD1243" s="89"/>
      <c r="BE1243" s="89"/>
      <c r="BF1243" s="89"/>
      <c r="BG1243" s="89"/>
      <c r="BH1243" s="89"/>
      <c r="BI1243" s="89"/>
      <c r="BJ1243" s="89"/>
      <c r="BK1243" s="89"/>
      <c r="BL1243" s="89"/>
      <c r="BM1243" s="89"/>
    </row>
    <row r="1244" spans="1:65" x14ac:dyDescent="0.25">
      <c r="Z1244" s="103"/>
      <c r="AA1244" s="103"/>
      <c r="AB1244" s="103"/>
      <c r="AC1244" s="103"/>
      <c r="AD1244" s="103"/>
      <c r="AE1244" s="24"/>
      <c r="AF1244" s="89"/>
      <c r="AG1244" s="89"/>
      <c r="AH1244" s="89"/>
      <c r="AI1244" s="89"/>
      <c r="AJ1244" s="89"/>
      <c r="AK1244" s="89"/>
      <c r="AL1244" s="89"/>
      <c r="AM1244" s="89"/>
      <c r="AX1244" s="89"/>
      <c r="AY1244" s="89"/>
      <c r="AZ1244" s="89"/>
      <c r="BA1244" s="89"/>
      <c r="BB1244" s="89"/>
      <c r="BC1244" s="89"/>
      <c r="BD1244" s="89"/>
      <c r="BE1244" s="89"/>
      <c r="BF1244" s="89"/>
      <c r="BG1244" s="89"/>
      <c r="BH1244" s="89"/>
      <c r="BI1244" s="89"/>
      <c r="BJ1244" s="89"/>
      <c r="BK1244" s="89"/>
      <c r="BL1244" s="89"/>
      <c r="BM1244" s="89"/>
    </row>
    <row r="1245" spans="1:65" x14ac:dyDescent="0.25">
      <c r="Z1245" s="103"/>
      <c r="AA1245" s="103"/>
      <c r="AB1245" s="103"/>
      <c r="AC1245" s="103"/>
      <c r="AD1245" s="103"/>
      <c r="AE1245" s="24"/>
      <c r="AF1245" s="89"/>
      <c r="AG1245" s="89"/>
      <c r="AH1245" s="89"/>
      <c r="AI1245" s="89"/>
      <c r="AJ1245" s="89"/>
      <c r="AK1245" s="89"/>
      <c r="AL1245" s="89"/>
      <c r="AM1245" s="89"/>
      <c r="AX1245" s="89"/>
      <c r="AY1245" s="89"/>
      <c r="AZ1245" s="89"/>
      <c r="BA1245" s="89"/>
      <c r="BB1245" s="89"/>
      <c r="BC1245" s="89"/>
      <c r="BD1245" s="89"/>
      <c r="BE1245" s="89"/>
      <c r="BF1245" s="89"/>
      <c r="BG1245" s="89"/>
      <c r="BH1245" s="89"/>
      <c r="BI1245" s="89"/>
      <c r="BJ1245" s="89"/>
      <c r="BK1245" s="89"/>
      <c r="BL1245" s="89"/>
      <c r="BM1245" s="89"/>
    </row>
    <row r="1246" spans="1:65" x14ac:dyDescent="0.25">
      <c r="Z1246" s="103"/>
      <c r="AA1246" s="103"/>
      <c r="AB1246" s="103"/>
      <c r="AC1246" s="103"/>
      <c r="AD1246" s="103"/>
      <c r="AE1246" s="24"/>
      <c r="AF1246" s="89"/>
      <c r="AG1246" s="89"/>
      <c r="AH1246" s="89"/>
      <c r="AI1246" s="89"/>
      <c r="AJ1246" s="89"/>
      <c r="AK1246" s="89"/>
      <c r="AL1246" s="89"/>
      <c r="AM1246" s="89"/>
      <c r="AX1246" s="89"/>
      <c r="AY1246" s="89"/>
      <c r="AZ1246" s="89"/>
      <c r="BA1246" s="89"/>
      <c r="BB1246" s="89"/>
      <c r="BC1246" s="89"/>
      <c r="BD1246" s="89"/>
      <c r="BE1246" s="89"/>
      <c r="BF1246" s="89"/>
      <c r="BG1246" s="89"/>
      <c r="BH1246" s="89"/>
      <c r="BI1246" s="89"/>
      <c r="BJ1246" s="89"/>
      <c r="BK1246" s="89"/>
      <c r="BL1246" s="89"/>
      <c r="BM1246" s="89"/>
    </row>
    <row r="1247" spans="1:65" x14ac:dyDescent="0.25">
      <c r="Z1247" s="103"/>
      <c r="AA1247" s="103"/>
      <c r="AB1247" s="103"/>
      <c r="AC1247" s="103"/>
      <c r="AD1247" s="103"/>
      <c r="AE1247" s="24"/>
      <c r="AF1247" s="89"/>
      <c r="AG1247" s="89"/>
      <c r="AH1247" s="89"/>
      <c r="AI1247" s="89"/>
      <c r="AJ1247" s="89"/>
      <c r="AK1247" s="89"/>
      <c r="AL1247" s="89"/>
      <c r="AM1247" s="89"/>
      <c r="AX1247" s="89"/>
      <c r="AY1247" s="89"/>
      <c r="AZ1247" s="89"/>
      <c r="BA1247" s="89"/>
      <c r="BB1247" s="89"/>
      <c r="BC1247" s="89"/>
      <c r="BD1247" s="89"/>
      <c r="BE1247" s="89"/>
      <c r="BF1247" s="89"/>
      <c r="BG1247" s="89"/>
      <c r="BH1247" s="89"/>
      <c r="BI1247" s="89"/>
      <c r="BJ1247" s="89"/>
      <c r="BK1247" s="89"/>
      <c r="BL1247" s="89"/>
      <c r="BM1247" s="89"/>
    </row>
    <row r="1248" spans="1:65" x14ac:dyDescent="0.25">
      <c r="Z1248" s="103"/>
      <c r="AA1248" s="103"/>
      <c r="AB1248" s="103"/>
      <c r="AC1248" s="103"/>
      <c r="AD1248" s="103"/>
      <c r="AE1248" s="24"/>
      <c r="AF1248" s="89"/>
      <c r="AG1248" s="89"/>
      <c r="AH1248" s="89"/>
      <c r="AI1248" s="89"/>
      <c r="AJ1248" s="89"/>
      <c r="AK1248" s="89"/>
      <c r="AL1248" s="89"/>
      <c r="AM1248" s="89"/>
      <c r="AX1248" s="89"/>
      <c r="AY1248" s="89"/>
      <c r="AZ1248" s="89"/>
      <c r="BA1248" s="89"/>
      <c r="BB1248" s="89"/>
      <c r="BC1248" s="89"/>
      <c r="BD1248" s="89"/>
      <c r="BE1248" s="89"/>
      <c r="BF1248" s="89"/>
      <c r="BG1248" s="89"/>
      <c r="BH1248" s="89"/>
      <c r="BI1248" s="89"/>
      <c r="BJ1248" s="89"/>
      <c r="BK1248" s="89"/>
      <c r="BL1248" s="89"/>
      <c r="BM1248" s="89"/>
    </row>
    <row r="1249" spans="26:65" x14ac:dyDescent="0.25">
      <c r="Z1249" s="103"/>
      <c r="AA1249" s="103"/>
      <c r="AB1249" s="103"/>
      <c r="AC1249" s="103"/>
      <c r="AD1249" s="103"/>
      <c r="AE1249" s="24"/>
      <c r="AF1249" s="89"/>
      <c r="AG1249" s="89"/>
      <c r="AH1249" s="89"/>
      <c r="AI1249" s="89"/>
      <c r="AJ1249" s="89"/>
      <c r="AK1249" s="89"/>
      <c r="AL1249" s="89"/>
      <c r="AM1249" s="89"/>
      <c r="AX1249" s="89"/>
      <c r="AY1249" s="89"/>
      <c r="AZ1249" s="89"/>
      <c r="BA1249" s="89"/>
      <c r="BB1249" s="89"/>
      <c r="BC1249" s="89"/>
      <c r="BD1249" s="89"/>
      <c r="BE1249" s="89"/>
      <c r="BF1249" s="89"/>
      <c r="BG1249" s="89"/>
      <c r="BH1249" s="89"/>
      <c r="BI1249" s="89"/>
      <c r="BJ1249" s="89"/>
      <c r="BK1249" s="89"/>
      <c r="BL1249" s="89"/>
      <c r="BM1249" s="89"/>
    </row>
    <row r="1250" spans="26:65" x14ac:dyDescent="0.25">
      <c r="Z1250" s="103"/>
      <c r="AA1250" s="103"/>
      <c r="AB1250" s="103"/>
      <c r="AC1250" s="103"/>
      <c r="AD1250" s="103"/>
      <c r="AE1250" s="24"/>
      <c r="AF1250" s="89"/>
      <c r="AG1250" s="89"/>
      <c r="AH1250" s="89"/>
      <c r="AI1250" s="89"/>
      <c r="AJ1250" s="89"/>
      <c r="AK1250" s="89"/>
      <c r="AL1250" s="89"/>
      <c r="AM1250" s="89"/>
      <c r="AX1250" s="89"/>
      <c r="AY1250" s="89"/>
      <c r="AZ1250" s="89"/>
      <c r="BA1250" s="89"/>
      <c r="BB1250" s="89"/>
      <c r="BC1250" s="89"/>
      <c r="BD1250" s="89"/>
      <c r="BE1250" s="89"/>
      <c r="BF1250" s="89"/>
      <c r="BG1250" s="89"/>
      <c r="BH1250" s="89"/>
      <c r="BI1250" s="89"/>
      <c r="BJ1250" s="89"/>
      <c r="BK1250" s="89"/>
      <c r="BL1250" s="89"/>
      <c r="BM1250" s="89"/>
    </row>
    <row r="1251" spans="26:65" x14ac:dyDescent="0.25">
      <c r="Z1251" s="103"/>
      <c r="AA1251" s="103"/>
      <c r="AB1251" s="103"/>
      <c r="AC1251" s="103"/>
      <c r="AD1251" s="103"/>
      <c r="AE1251" s="24"/>
      <c r="AF1251" s="89"/>
      <c r="AG1251" s="89"/>
      <c r="AH1251" s="89"/>
      <c r="AI1251" s="89"/>
      <c r="AJ1251" s="89"/>
      <c r="AK1251" s="89"/>
      <c r="AL1251" s="89"/>
      <c r="AM1251" s="89"/>
      <c r="AX1251" s="89"/>
      <c r="AY1251" s="89"/>
      <c r="AZ1251" s="89"/>
      <c r="BA1251" s="89"/>
      <c r="BB1251" s="89"/>
      <c r="BC1251" s="89"/>
      <c r="BD1251" s="89"/>
      <c r="BE1251" s="89"/>
      <c r="BF1251" s="89"/>
      <c r="BG1251" s="89"/>
      <c r="BH1251" s="89"/>
      <c r="BI1251" s="89"/>
      <c r="BJ1251" s="89"/>
      <c r="BK1251" s="89"/>
      <c r="BL1251" s="89"/>
      <c r="BM1251" s="89"/>
    </row>
    <row r="1252" spans="26:65" x14ac:dyDescent="0.25">
      <c r="Z1252" s="103"/>
      <c r="AA1252" s="103"/>
      <c r="AB1252" s="103"/>
      <c r="AC1252" s="103"/>
      <c r="AD1252" s="103"/>
      <c r="AE1252" s="24"/>
      <c r="AF1252" s="89"/>
      <c r="AG1252" s="89"/>
      <c r="AH1252" s="89"/>
      <c r="AI1252" s="89"/>
      <c r="AJ1252" s="89"/>
      <c r="AK1252" s="89"/>
      <c r="AL1252" s="89"/>
      <c r="AM1252" s="89"/>
      <c r="AX1252" s="89"/>
      <c r="AY1252" s="89"/>
      <c r="AZ1252" s="89"/>
      <c r="BA1252" s="89"/>
      <c r="BB1252" s="89"/>
      <c r="BC1252" s="89"/>
      <c r="BD1252" s="89"/>
      <c r="BE1252" s="89"/>
      <c r="BF1252" s="89"/>
      <c r="BG1252" s="89"/>
      <c r="BH1252" s="89"/>
      <c r="BI1252" s="89"/>
      <c r="BJ1252" s="89"/>
      <c r="BK1252" s="89"/>
      <c r="BL1252" s="89"/>
      <c r="BM1252" s="89"/>
    </row>
    <row r="1253" spans="26:65" x14ac:dyDescent="0.25">
      <c r="Z1253" s="103"/>
      <c r="AA1253" s="103"/>
      <c r="AB1253" s="103"/>
      <c r="AC1253" s="103"/>
      <c r="AD1253" s="103"/>
      <c r="AE1253" s="24"/>
      <c r="AF1253" s="89"/>
      <c r="AG1253" s="89"/>
      <c r="AH1253" s="89"/>
      <c r="AI1253" s="89"/>
      <c r="AJ1253" s="89"/>
      <c r="AK1253" s="89"/>
      <c r="AL1253" s="89"/>
      <c r="AM1253" s="89"/>
      <c r="AX1253" s="89"/>
      <c r="AY1253" s="89"/>
      <c r="AZ1253" s="89"/>
      <c r="BA1253" s="89"/>
      <c r="BB1253" s="89"/>
      <c r="BC1253" s="89"/>
      <c r="BD1253" s="89"/>
      <c r="BE1253" s="89"/>
      <c r="BF1253" s="89"/>
      <c r="BG1253" s="89"/>
      <c r="BH1253" s="89"/>
      <c r="BI1253" s="89"/>
      <c r="BJ1253" s="89"/>
      <c r="BK1253" s="89"/>
      <c r="BL1253" s="89"/>
      <c r="BM1253" s="89"/>
    </row>
    <row r="1254" spans="26:65" x14ac:dyDescent="0.25">
      <c r="Z1254" s="103"/>
      <c r="AA1254" s="103"/>
      <c r="AB1254" s="103"/>
      <c r="AC1254" s="103"/>
      <c r="AD1254" s="103"/>
      <c r="AE1254" s="24"/>
      <c r="AF1254" s="89"/>
      <c r="AG1254" s="89"/>
      <c r="AH1254" s="89"/>
      <c r="AI1254" s="89"/>
      <c r="AJ1254" s="89"/>
      <c r="AK1254" s="89"/>
      <c r="AL1254" s="89"/>
      <c r="AM1254" s="89"/>
      <c r="AX1254" s="89"/>
      <c r="AY1254" s="89"/>
      <c r="AZ1254" s="89"/>
      <c r="BA1254" s="89"/>
      <c r="BB1254" s="89"/>
      <c r="BC1254" s="89"/>
      <c r="BD1254" s="89"/>
      <c r="BE1254" s="89"/>
      <c r="BF1254" s="89"/>
      <c r="BG1254" s="89"/>
      <c r="BH1254" s="89"/>
      <c r="BI1254" s="89"/>
      <c r="BJ1254" s="89"/>
      <c r="BK1254" s="89"/>
      <c r="BL1254" s="89"/>
      <c r="BM1254" s="89"/>
    </row>
    <row r="1255" spans="26:65" x14ac:dyDescent="0.25">
      <c r="Z1255" s="103"/>
      <c r="AA1255" s="103"/>
      <c r="AB1255" s="103"/>
      <c r="AC1255" s="103"/>
      <c r="AD1255" s="103"/>
      <c r="AE1255" s="24"/>
      <c r="AF1255" s="89"/>
      <c r="AG1255" s="89"/>
      <c r="AH1255" s="89"/>
      <c r="AI1255" s="89"/>
      <c r="AJ1255" s="89"/>
      <c r="AK1255" s="89"/>
      <c r="AL1255" s="89"/>
      <c r="AM1255" s="89"/>
      <c r="AX1255" s="89"/>
      <c r="AY1255" s="89"/>
      <c r="AZ1255" s="89"/>
      <c r="BA1255" s="89"/>
      <c r="BB1255" s="89"/>
      <c r="BC1255" s="89"/>
      <c r="BD1255" s="89"/>
      <c r="BE1255" s="89"/>
      <c r="BF1255" s="89"/>
      <c r="BG1255" s="89"/>
      <c r="BH1255" s="89"/>
      <c r="BI1255" s="89"/>
      <c r="BJ1255" s="89"/>
      <c r="BK1255" s="89"/>
      <c r="BL1255" s="89"/>
      <c r="BM1255" s="89"/>
    </row>
    <row r="1256" spans="26:65" x14ac:dyDescent="0.25">
      <c r="Z1256" s="103"/>
      <c r="AA1256" s="103"/>
      <c r="AB1256" s="103"/>
      <c r="AC1256" s="103"/>
      <c r="AD1256" s="103"/>
      <c r="AE1256" s="24"/>
      <c r="AF1256" s="89"/>
      <c r="AG1256" s="89"/>
      <c r="AH1256" s="89"/>
      <c r="AI1256" s="89"/>
      <c r="AJ1256" s="89"/>
      <c r="AK1256" s="89"/>
      <c r="AL1256" s="89"/>
      <c r="AM1256" s="89"/>
      <c r="AX1256" s="89"/>
      <c r="AY1256" s="89"/>
      <c r="AZ1256" s="89"/>
      <c r="BA1256" s="89"/>
      <c r="BB1256" s="89"/>
      <c r="BC1256" s="89"/>
      <c r="BD1256" s="89"/>
      <c r="BE1256" s="89"/>
      <c r="BF1256" s="89"/>
      <c r="BG1256" s="89"/>
      <c r="BH1256" s="89"/>
      <c r="BI1256" s="89"/>
      <c r="BJ1256" s="89"/>
      <c r="BK1256" s="89"/>
      <c r="BL1256" s="89"/>
      <c r="BM1256" s="89"/>
    </row>
    <row r="1257" spans="26:65" x14ac:dyDescent="0.25">
      <c r="Z1257" s="103"/>
      <c r="AA1257" s="103"/>
      <c r="AB1257" s="103"/>
      <c r="AC1257" s="103"/>
      <c r="AD1257" s="103"/>
      <c r="AE1257" s="24"/>
      <c r="AF1257" s="89"/>
      <c r="AG1257" s="89"/>
      <c r="AH1257" s="89"/>
      <c r="AI1257" s="89"/>
      <c r="AJ1257" s="89"/>
      <c r="AK1257" s="89"/>
      <c r="AL1257" s="89"/>
      <c r="AM1257" s="89"/>
      <c r="AX1257" s="89"/>
      <c r="AY1257" s="89"/>
      <c r="AZ1257" s="89"/>
      <c r="BA1257" s="89"/>
      <c r="BB1257" s="89"/>
      <c r="BC1257" s="89"/>
      <c r="BD1257" s="89"/>
      <c r="BE1257" s="89"/>
      <c r="BF1257" s="89"/>
      <c r="BG1257" s="89"/>
      <c r="BH1257" s="89"/>
      <c r="BI1257" s="89"/>
      <c r="BJ1257" s="89"/>
      <c r="BK1257" s="89"/>
      <c r="BL1257" s="89"/>
      <c r="BM1257" s="89"/>
    </row>
    <row r="1258" spans="26:65" x14ac:dyDescent="0.25">
      <c r="Z1258" s="103"/>
      <c r="AA1258" s="103"/>
      <c r="AB1258" s="103"/>
      <c r="AC1258" s="103"/>
      <c r="AD1258" s="103"/>
      <c r="AE1258" s="24"/>
      <c r="AF1258" s="89"/>
      <c r="AG1258" s="89"/>
      <c r="AH1258" s="89"/>
      <c r="AI1258" s="89"/>
      <c r="AJ1258" s="89"/>
      <c r="AK1258" s="89"/>
      <c r="AL1258" s="89"/>
      <c r="AM1258" s="89"/>
      <c r="AX1258" s="89"/>
      <c r="AY1258" s="89"/>
      <c r="AZ1258" s="89"/>
      <c r="BA1258" s="89"/>
      <c r="BB1258" s="89"/>
      <c r="BC1258" s="89"/>
      <c r="BD1258" s="89"/>
      <c r="BE1258" s="89"/>
      <c r="BF1258" s="89"/>
      <c r="BG1258" s="89"/>
      <c r="BH1258" s="89"/>
      <c r="BI1258" s="89"/>
      <c r="BJ1258" s="89"/>
      <c r="BK1258" s="89"/>
      <c r="BL1258" s="89"/>
      <c r="BM1258" s="89"/>
    </row>
    <row r="1259" spans="26:65" x14ac:dyDescent="0.25">
      <c r="Z1259" s="103"/>
      <c r="AA1259" s="103"/>
      <c r="AB1259" s="103"/>
      <c r="AC1259" s="103"/>
      <c r="AD1259" s="103"/>
      <c r="AE1259" s="24"/>
      <c r="AF1259" s="89"/>
      <c r="AG1259" s="89"/>
      <c r="AH1259" s="89"/>
      <c r="AI1259" s="89"/>
      <c r="AJ1259" s="89"/>
      <c r="AK1259" s="89"/>
      <c r="AL1259" s="89"/>
      <c r="AM1259" s="89"/>
      <c r="AX1259" s="89"/>
      <c r="AY1259" s="89"/>
      <c r="AZ1259" s="89"/>
      <c r="BA1259" s="89"/>
      <c r="BB1259" s="89"/>
      <c r="BC1259" s="89"/>
      <c r="BD1259" s="89"/>
      <c r="BE1259" s="89"/>
      <c r="BF1259" s="89"/>
      <c r="BG1259" s="89"/>
      <c r="BH1259" s="89"/>
      <c r="BI1259" s="89"/>
      <c r="BJ1259" s="89"/>
      <c r="BK1259" s="89"/>
      <c r="BL1259" s="89"/>
      <c r="BM1259" s="89"/>
    </row>
    <row r="1260" spans="26:65" x14ac:dyDescent="0.25">
      <c r="Z1260" s="103"/>
      <c r="AA1260" s="103"/>
      <c r="AB1260" s="103"/>
      <c r="AC1260" s="103"/>
      <c r="AD1260" s="103"/>
      <c r="AE1260" s="24"/>
      <c r="AF1260" s="89"/>
      <c r="AG1260" s="89"/>
      <c r="AH1260" s="89"/>
      <c r="AI1260" s="89"/>
      <c r="AJ1260" s="89"/>
      <c r="AK1260" s="89"/>
      <c r="AL1260" s="89"/>
      <c r="AM1260" s="89"/>
      <c r="AX1260" s="89"/>
      <c r="AY1260" s="89"/>
      <c r="AZ1260" s="89"/>
      <c r="BA1260" s="89"/>
      <c r="BB1260" s="89"/>
      <c r="BC1260" s="89"/>
      <c r="BD1260" s="89"/>
      <c r="BE1260" s="89"/>
      <c r="BF1260" s="89"/>
      <c r="BG1260" s="89"/>
      <c r="BH1260" s="89"/>
      <c r="BI1260" s="89"/>
      <c r="BJ1260" s="89"/>
      <c r="BK1260" s="89"/>
      <c r="BL1260" s="89"/>
      <c r="BM1260" s="89"/>
    </row>
    <row r="1261" spans="26:65" x14ac:dyDescent="0.25">
      <c r="Z1261" s="103"/>
      <c r="AA1261" s="103"/>
      <c r="AB1261" s="103"/>
      <c r="AC1261" s="103"/>
      <c r="AD1261" s="103"/>
      <c r="AE1261" s="24"/>
      <c r="AF1261" s="89"/>
      <c r="AG1261" s="89"/>
      <c r="AH1261" s="89"/>
      <c r="AI1261" s="89"/>
      <c r="AJ1261" s="89"/>
      <c r="AK1261" s="89"/>
      <c r="AL1261" s="89"/>
      <c r="AM1261" s="89"/>
      <c r="AX1261" s="89"/>
      <c r="AY1261" s="89"/>
      <c r="AZ1261" s="89"/>
      <c r="BA1261" s="89"/>
      <c r="BB1261" s="89"/>
      <c r="BC1261" s="89"/>
      <c r="BD1261" s="89"/>
      <c r="BE1261" s="89"/>
      <c r="BF1261" s="89"/>
      <c r="BG1261" s="89"/>
      <c r="BH1261" s="89"/>
      <c r="BI1261" s="89"/>
      <c r="BJ1261" s="89"/>
      <c r="BK1261" s="89"/>
      <c r="BL1261" s="89"/>
      <c r="BM1261" s="89"/>
    </row>
    <row r="1262" spans="26:65" x14ac:dyDescent="0.25">
      <c r="Z1262" s="103"/>
      <c r="AA1262" s="103"/>
      <c r="AB1262" s="103"/>
      <c r="AC1262" s="103"/>
      <c r="AD1262" s="103"/>
      <c r="AE1262" s="24"/>
      <c r="AF1262" s="89"/>
      <c r="AG1262" s="89"/>
      <c r="AH1262" s="89"/>
      <c r="AI1262" s="89"/>
      <c r="AJ1262" s="89"/>
      <c r="AK1262" s="89"/>
      <c r="AL1262" s="89"/>
      <c r="AM1262" s="89"/>
      <c r="AX1262" s="89"/>
      <c r="AY1262" s="89"/>
      <c r="AZ1262" s="89"/>
      <c r="BA1262" s="89"/>
      <c r="BB1262" s="89"/>
      <c r="BC1262" s="89"/>
      <c r="BD1262" s="89"/>
      <c r="BE1262" s="89"/>
      <c r="BF1262" s="89"/>
      <c r="BG1262" s="89"/>
      <c r="BH1262" s="89"/>
      <c r="BI1262" s="89"/>
      <c r="BJ1262" s="89"/>
      <c r="BK1262" s="89"/>
      <c r="BL1262" s="89"/>
      <c r="BM1262" s="89"/>
    </row>
    <row r="1263" spans="26:65" x14ac:dyDescent="0.25">
      <c r="Z1263" s="103"/>
      <c r="AA1263" s="103"/>
      <c r="AB1263" s="103"/>
      <c r="AC1263" s="103"/>
      <c r="AD1263" s="103"/>
      <c r="AE1263" s="24"/>
      <c r="AF1263" s="89"/>
      <c r="AG1263" s="89"/>
      <c r="AH1263" s="89"/>
      <c r="AI1263" s="89"/>
      <c r="AJ1263" s="89"/>
      <c r="AK1263" s="89"/>
      <c r="AL1263" s="89"/>
      <c r="AM1263" s="89"/>
      <c r="AX1263" s="89"/>
      <c r="AY1263" s="89"/>
      <c r="AZ1263" s="89"/>
      <c r="BA1263" s="89"/>
      <c r="BB1263" s="89"/>
      <c r="BC1263" s="89"/>
      <c r="BD1263" s="89"/>
      <c r="BE1263" s="89"/>
      <c r="BF1263" s="89"/>
      <c r="BG1263" s="89"/>
      <c r="BH1263" s="89"/>
      <c r="BI1263" s="89"/>
      <c r="BJ1263" s="89"/>
      <c r="BK1263" s="89"/>
      <c r="BL1263" s="89"/>
      <c r="BM1263" s="89"/>
    </row>
    <row r="1264" spans="26:65" x14ac:dyDescent="0.25">
      <c r="Z1264" s="103"/>
      <c r="AA1264" s="103"/>
      <c r="AB1264" s="103"/>
      <c r="AC1264" s="103"/>
      <c r="AD1264" s="103"/>
      <c r="AE1264" s="24"/>
      <c r="AF1264" s="89"/>
      <c r="AG1264" s="89"/>
      <c r="AH1264" s="89"/>
      <c r="AI1264" s="89"/>
      <c r="AJ1264" s="89"/>
      <c r="AK1264" s="89"/>
      <c r="AL1264" s="89"/>
      <c r="AM1264" s="89"/>
      <c r="AX1264" s="89"/>
      <c r="AY1264" s="89"/>
      <c r="AZ1264" s="89"/>
      <c r="BA1264" s="89"/>
      <c r="BB1264" s="89"/>
      <c r="BC1264" s="89"/>
      <c r="BD1264" s="89"/>
      <c r="BE1264" s="89"/>
      <c r="BF1264" s="89"/>
      <c r="BG1264" s="89"/>
      <c r="BH1264" s="89"/>
      <c r="BI1264" s="89"/>
      <c r="BJ1264" s="89"/>
      <c r="BK1264" s="89"/>
      <c r="BL1264" s="89"/>
      <c r="BM1264" s="89"/>
    </row>
    <row r="1265" spans="26:65" x14ac:dyDescent="0.25">
      <c r="Z1265" s="103"/>
      <c r="AA1265" s="103"/>
      <c r="AB1265" s="103"/>
      <c r="AC1265" s="103"/>
      <c r="AD1265" s="103"/>
      <c r="AE1265" s="24"/>
      <c r="AF1265" s="89"/>
      <c r="AG1265" s="89"/>
      <c r="AH1265" s="89"/>
      <c r="AI1265" s="89"/>
      <c r="AJ1265" s="89"/>
      <c r="AK1265" s="89"/>
      <c r="AL1265" s="89"/>
      <c r="AM1265" s="89"/>
      <c r="AX1265" s="89"/>
      <c r="AY1265" s="89"/>
      <c r="AZ1265" s="89"/>
      <c r="BA1265" s="89"/>
      <c r="BB1265" s="89"/>
      <c r="BC1265" s="89"/>
      <c r="BD1265" s="89"/>
      <c r="BE1265" s="89"/>
      <c r="BF1265" s="89"/>
      <c r="BG1265" s="89"/>
      <c r="BH1265" s="89"/>
      <c r="BI1265" s="89"/>
      <c r="BJ1265" s="89"/>
      <c r="BK1265" s="89"/>
      <c r="BL1265" s="89"/>
      <c r="BM1265" s="89"/>
    </row>
    <row r="1266" spans="26:65" x14ac:dyDescent="0.25">
      <c r="Z1266" s="103"/>
      <c r="AA1266" s="103"/>
      <c r="AB1266" s="103"/>
      <c r="AC1266" s="103"/>
      <c r="AD1266" s="103"/>
      <c r="AE1266" s="24"/>
      <c r="AF1266" s="89"/>
      <c r="AG1266" s="89"/>
      <c r="AH1266" s="89"/>
      <c r="AI1266" s="89"/>
      <c r="AJ1266" s="89"/>
      <c r="AK1266" s="89"/>
      <c r="AL1266" s="89"/>
      <c r="AM1266" s="89"/>
      <c r="AX1266" s="89"/>
      <c r="AY1266" s="89"/>
      <c r="AZ1266" s="89"/>
      <c r="BA1266" s="89"/>
      <c r="BB1266" s="89"/>
      <c r="BC1266" s="89"/>
      <c r="BD1266" s="89"/>
      <c r="BE1266" s="89"/>
      <c r="BF1266" s="89"/>
      <c r="BG1266" s="89"/>
      <c r="BH1266" s="89"/>
      <c r="BI1266" s="89"/>
      <c r="BJ1266" s="89"/>
      <c r="BK1266" s="89"/>
      <c r="BL1266" s="89"/>
      <c r="BM1266" s="89"/>
    </row>
    <row r="1267" spans="26:65" x14ac:dyDescent="0.25">
      <c r="Z1267" s="103"/>
      <c r="AA1267" s="103"/>
      <c r="AB1267" s="103"/>
      <c r="AC1267" s="103"/>
      <c r="AD1267" s="103"/>
      <c r="AE1267" s="24"/>
      <c r="AF1267" s="89"/>
      <c r="AG1267" s="89"/>
      <c r="AH1267" s="89"/>
      <c r="AI1267" s="89"/>
      <c r="AJ1267" s="89"/>
      <c r="AK1267" s="89"/>
      <c r="AL1267" s="89"/>
      <c r="AM1267" s="89"/>
      <c r="AX1267" s="89"/>
      <c r="AY1267" s="89"/>
      <c r="AZ1267" s="89"/>
      <c r="BA1267" s="89"/>
      <c r="BB1267" s="89"/>
      <c r="BC1267" s="89"/>
      <c r="BD1267" s="89"/>
      <c r="BE1267" s="89"/>
      <c r="BF1267" s="89"/>
      <c r="BG1267" s="89"/>
      <c r="BH1267" s="89"/>
      <c r="BI1267" s="89"/>
      <c r="BJ1267" s="89"/>
      <c r="BK1267" s="89"/>
      <c r="BL1267" s="89"/>
      <c r="BM1267" s="89"/>
    </row>
    <row r="1268" spans="26:65" x14ac:dyDescent="0.25">
      <c r="Z1268" s="103"/>
      <c r="AA1268" s="103"/>
      <c r="AB1268" s="103"/>
      <c r="AC1268" s="103"/>
      <c r="AD1268" s="103"/>
      <c r="AE1268" s="24"/>
      <c r="AF1268" s="89"/>
      <c r="AG1268" s="89"/>
      <c r="AH1268" s="89"/>
      <c r="AI1268" s="89"/>
      <c r="AJ1268" s="89"/>
      <c r="AK1268" s="89"/>
      <c r="AL1268" s="89"/>
      <c r="AM1268" s="89"/>
      <c r="AX1268" s="89"/>
      <c r="AY1268" s="89"/>
      <c r="AZ1268" s="89"/>
      <c r="BA1268" s="89"/>
      <c r="BB1268" s="89"/>
      <c r="BC1268" s="89"/>
      <c r="BD1268" s="89"/>
      <c r="BE1268" s="89"/>
      <c r="BF1268" s="89"/>
      <c r="BG1268" s="89"/>
      <c r="BH1268" s="89"/>
      <c r="BI1268" s="89"/>
      <c r="BJ1268" s="89"/>
      <c r="BK1268" s="89"/>
      <c r="BL1268" s="89"/>
      <c r="BM1268" s="89"/>
    </row>
    <row r="1269" spans="26:65" x14ac:dyDescent="0.25">
      <c r="Z1269" s="103"/>
      <c r="AA1269" s="103"/>
      <c r="AB1269" s="103"/>
      <c r="AC1269" s="103"/>
      <c r="AD1269" s="103"/>
      <c r="AE1269" s="24"/>
      <c r="AF1269" s="89"/>
      <c r="AG1269" s="89"/>
      <c r="AH1269" s="89"/>
      <c r="AI1269" s="89"/>
      <c r="AJ1269" s="89"/>
      <c r="AK1269" s="89"/>
      <c r="AL1269" s="89"/>
      <c r="AM1269" s="89"/>
      <c r="AX1269" s="89"/>
      <c r="AY1269" s="89"/>
      <c r="AZ1269" s="89"/>
      <c r="BA1269" s="89"/>
      <c r="BB1269" s="89"/>
      <c r="BC1269" s="89"/>
      <c r="BD1269" s="89"/>
      <c r="BE1269" s="89"/>
      <c r="BF1269" s="89"/>
      <c r="BG1269" s="89"/>
      <c r="BH1269" s="89"/>
      <c r="BI1269" s="89"/>
      <c r="BJ1269" s="89"/>
      <c r="BK1269" s="89"/>
      <c r="BL1269" s="89"/>
      <c r="BM1269" s="89"/>
    </row>
    <row r="1270" spans="26:65" x14ac:dyDescent="0.25">
      <c r="Z1270" s="103"/>
      <c r="AA1270" s="103"/>
      <c r="AB1270" s="103"/>
      <c r="AC1270" s="103"/>
      <c r="AD1270" s="103"/>
      <c r="AE1270" s="24"/>
      <c r="AF1270" s="89"/>
      <c r="AG1270" s="89"/>
      <c r="AH1270" s="89"/>
      <c r="AI1270" s="89"/>
      <c r="AJ1270" s="89"/>
      <c r="AK1270" s="89"/>
      <c r="AL1270" s="89"/>
      <c r="AM1270" s="89"/>
      <c r="AX1270" s="89"/>
      <c r="AY1270" s="89"/>
      <c r="AZ1270" s="89"/>
      <c r="BA1270" s="89"/>
      <c r="BB1270" s="89"/>
      <c r="BC1270" s="89"/>
      <c r="BD1270" s="89"/>
      <c r="BE1270" s="89"/>
      <c r="BF1270" s="89"/>
      <c r="BG1270" s="89"/>
      <c r="BH1270" s="89"/>
      <c r="BI1270" s="89"/>
      <c r="BJ1270" s="89"/>
      <c r="BK1270" s="89"/>
      <c r="BL1270" s="89"/>
      <c r="BM1270" s="89"/>
    </row>
    <row r="1271" spans="26:65" x14ac:dyDescent="0.25">
      <c r="Z1271" s="103"/>
      <c r="AA1271" s="103"/>
      <c r="AB1271" s="103"/>
      <c r="AC1271" s="103"/>
      <c r="AD1271" s="103"/>
      <c r="AE1271" s="24"/>
      <c r="AF1271" s="89"/>
      <c r="AG1271" s="89"/>
      <c r="AH1271" s="89"/>
      <c r="AI1271" s="89"/>
      <c r="AJ1271" s="89"/>
      <c r="AK1271" s="89"/>
      <c r="AL1271" s="89"/>
      <c r="AM1271" s="89"/>
      <c r="AX1271" s="89"/>
      <c r="AY1271" s="89"/>
      <c r="AZ1271" s="89"/>
      <c r="BA1271" s="89"/>
      <c r="BB1271" s="89"/>
      <c r="BC1271" s="89"/>
      <c r="BD1271" s="89"/>
      <c r="BE1271" s="89"/>
      <c r="BF1271" s="89"/>
      <c r="BG1271" s="89"/>
      <c r="BH1271" s="89"/>
      <c r="BI1271" s="89"/>
      <c r="BJ1271" s="89"/>
      <c r="BK1271" s="89"/>
      <c r="BL1271" s="89"/>
      <c r="BM1271" s="89"/>
    </row>
    <row r="1272" spans="26:65" x14ac:dyDescent="0.25">
      <c r="Z1272" s="103"/>
      <c r="AA1272" s="103"/>
      <c r="AB1272" s="103"/>
      <c r="AC1272" s="103"/>
      <c r="AD1272" s="103"/>
      <c r="AE1272" s="24"/>
      <c r="AF1272" s="89"/>
      <c r="AG1272" s="89"/>
      <c r="AH1272" s="89"/>
      <c r="AI1272" s="89"/>
      <c r="AJ1272" s="89"/>
      <c r="AK1272" s="89"/>
      <c r="AL1272" s="89"/>
      <c r="AM1272" s="89"/>
      <c r="AX1272" s="89"/>
      <c r="AY1272" s="89"/>
      <c r="AZ1272" s="89"/>
      <c r="BA1272" s="89"/>
      <c r="BB1272" s="89"/>
      <c r="BC1272" s="89"/>
      <c r="BD1272" s="89"/>
      <c r="BE1272" s="89"/>
      <c r="BF1272" s="89"/>
      <c r="BG1272" s="89"/>
      <c r="BH1272" s="89"/>
      <c r="BI1272" s="89"/>
      <c r="BJ1272" s="89"/>
      <c r="BK1272" s="89"/>
      <c r="BL1272" s="89"/>
      <c r="BM1272" s="89"/>
    </row>
    <row r="1273" spans="26:65" x14ac:dyDescent="0.25">
      <c r="Z1273" s="103"/>
      <c r="AA1273" s="103"/>
      <c r="AB1273" s="103"/>
      <c r="AC1273" s="103"/>
      <c r="AD1273" s="103"/>
      <c r="AE1273" s="24"/>
      <c r="AF1273" s="89"/>
      <c r="AG1273" s="89"/>
      <c r="AH1273" s="89"/>
      <c r="AI1273" s="89"/>
      <c r="AJ1273" s="89"/>
      <c r="AK1273" s="89"/>
      <c r="AL1273" s="89"/>
      <c r="AM1273" s="89"/>
      <c r="AX1273" s="89"/>
      <c r="AY1273" s="89"/>
      <c r="AZ1273" s="89"/>
      <c r="BA1273" s="89"/>
      <c r="BB1273" s="89"/>
      <c r="BC1273" s="89"/>
      <c r="BD1273" s="89"/>
      <c r="BE1273" s="89"/>
      <c r="BF1273" s="89"/>
      <c r="BG1273" s="89"/>
      <c r="BH1273" s="89"/>
      <c r="BI1273" s="89"/>
      <c r="BJ1273" s="89"/>
      <c r="BK1273" s="89"/>
      <c r="BL1273" s="89"/>
      <c r="BM1273" s="89"/>
    </row>
    <row r="1274" spans="26:65" x14ac:dyDescent="0.25">
      <c r="Z1274" s="103"/>
      <c r="AA1274" s="103"/>
      <c r="AB1274" s="103"/>
      <c r="AC1274" s="103"/>
      <c r="AD1274" s="103"/>
      <c r="AE1274" s="24"/>
      <c r="AF1274" s="89"/>
      <c r="AG1274" s="89"/>
      <c r="AH1274" s="89"/>
      <c r="AI1274" s="89"/>
      <c r="AJ1274" s="89"/>
      <c r="AK1274" s="89"/>
      <c r="AL1274" s="89"/>
      <c r="AM1274" s="89"/>
      <c r="AX1274" s="89"/>
      <c r="AY1274" s="89"/>
      <c r="AZ1274" s="89"/>
      <c r="BA1274" s="89"/>
      <c r="BB1274" s="89"/>
      <c r="BC1274" s="89"/>
      <c r="BD1274" s="89"/>
      <c r="BE1274" s="89"/>
      <c r="BF1274" s="89"/>
      <c r="BG1274" s="89"/>
      <c r="BH1274" s="89"/>
      <c r="BI1274" s="89"/>
      <c r="BJ1274" s="89"/>
      <c r="BK1274" s="89"/>
      <c r="BL1274" s="89"/>
      <c r="BM1274" s="89"/>
    </row>
    <row r="1275" spans="26:65" x14ac:dyDescent="0.25">
      <c r="Z1275" s="103"/>
      <c r="AA1275" s="103"/>
      <c r="AB1275" s="103"/>
      <c r="AC1275" s="103"/>
      <c r="AD1275" s="103"/>
      <c r="AE1275" s="24"/>
      <c r="AF1275" s="89"/>
      <c r="AG1275" s="89"/>
      <c r="AH1275" s="89"/>
      <c r="AI1275" s="89"/>
      <c r="AJ1275" s="89"/>
      <c r="AK1275" s="89"/>
      <c r="AL1275" s="89"/>
      <c r="AM1275" s="89"/>
      <c r="AX1275" s="89"/>
      <c r="AY1275" s="89"/>
      <c r="AZ1275" s="89"/>
      <c r="BA1275" s="89"/>
      <c r="BB1275" s="89"/>
      <c r="BC1275" s="89"/>
      <c r="BD1275" s="89"/>
      <c r="BE1275" s="89"/>
      <c r="BF1275" s="89"/>
      <c r="BG1275" s="89"/>
      <c r="BH1275" s="89"/>
      <c r="BI1275" s="89"/>
      <c r="BJ1275" s="89"/>
      <c r="BK1275" s="89"/>
      <c r="BL1275" s="89"/>
      <c r="BM1275" s="89"/>
    </row>
    <row r="1276" spans="26:65" x14ac:dyDescent="0.25">
      <c r="Z1276" s="103"/>
      <c r="AA1276" s="103"/>
      <c r="AB1276" s="103"/>
      <c r="AC1276" s="103"/>
      <c r="AD1276" s="103"/>
      <c r="AE1276" s="24"/>
      <c r="AF1276" s="89"/>
      <c r="AG1276" s="89"/>
      <c r="AH1276" s="89"/>
      <c r="AI1276" s="89"/>
      <c r="AJ1276" s="89"/>
      <c r="AK1276" s="89"/>
      <c r="AL1276" s="89"/>
      <c r="AM1276" s="89"/>
      <c r="AX1276" s="89"/>
      <c r="AY1276" s="89"/>
      <c r="AZ1276" s="89"/>
      <c r="BA1276" s="89"/>
      <c r="BB1276" s="89"/>
      <c r="BC1276" s="89"/>
      <c r="BD1276" s="89"/>
      <c r="BE1276" s="89"/>
      <c r="BF1276" s="89"/>
      <c r="BG1276" s="89"/>
      <c r="BH1276" s="89"/>
      <c r="BI1276" s="89"/>
      <c r="BJ1276" s="89"/>
      <c r="BK1276" s="89"/>
      <c r="BL1276" s="89"/>
      <c r="BM1276" s="89"/>
    </row>
    <row r="1277" spans="26:65" x14ac:dyDescent="0.25">
      <c r="Z1277" s="103"/>
      <c r="AA1277" s="103"/>
      <c r="AB1277" s="103"/>
      <c r="AC1277" s="103"/>
      <c r="AD1277" s="103"/>
      <c r="AE1277" s="24"/>
      <c r="AF1277" s="89"/>
      <c r="AG1277" s="89"/>
      <c r="AH1277" s="89"/>
      <c r="AI1277" s="89"/>
      <c r="AJ1277" s="89"/>
      <c r="AK1277" s="89"/>
      <c r="AL1277" s="89"/>
      <c r="AM1277" s="89"/>
      <c r="AX1277" s="89"/>
      <c r="AY1277" s="89"/>
      <c r="AZ1277" s="89"/>
      <c r="BA1277" s="89"/>
      <c r="BB1277" s="89"/>
      <c r="BC1277" s="89"/>
      <c r="BD1277" s="89"/>
      <c r="BE1277" s="89"/>
      <c r="BF1277" s="89"/>
      <c r="BG1277" s="89"/>
      <c r="BH1277" s="89"/>
      <c r="BI1277" s="89"/>
      <c r="BJ1277" s="89"/>
      <c r="BK1277" s="89"/>
      <c r="BL1277" s="89"/>
      <c r="BM1277" s="89"/>
    </row>
    <row r="1278" spans="26:65" x14ac:dyDescent="0.25">
      <c r="Z1278" s="103"/>
      <c r="AA1278" s="103"/>
      <c r="AB1278" s="103"/>
      <c r="AC1278" s="103"/>
      <c r="AD1278" s="103"/>
      <c r="AE1278" s="24"/>
      <c r="AF1278" s="89"/>
      <c r="AG1278" s="89"/>
      <c r="AH1278" s="89"/>
      <c r="AI1278" s="89"/>
      <c r="AJ1278" s="89"/>
      <c r="AK1278" s="89"/>
      <c r="AL1278" s="89"/>
      <c r="AM1278" s="89"/>
      <c r="AX1278" s="89"/>
      <c r="AY1278" s="89"/>
      <c r="AZ1278" s="89"/>
      <c r="BA1278" s="89"/>
      <c r="BB1278" s="89"/>
      <c r="BC1278" s="89"/>
      <c r="BD1278" s="89"/>
      <c r="BE1278" s="89"/>
      <c r="BF1278" s="89"/>
      <c r="BG1278" s="89"/>
      <c r="BH1278" s="89"/>
      <c r="BI1278" s="89"/>
      <c r="BJ1278" s="89"/>
      <c r="BK1278" s="89"/>
      <c r="BL1278" s="89"/>
      <c r="BM1278" s="89"/>
    </row>
    <row r="1279" spans="26:65" x14ac:dyDescent="0.25">
      <c r="Z1279" s="103"/>
      <c r="AA1279" s="103"/>
      <c r="AB1279" s="103"/>
      <c r="AC1279" s="103"/>
      <c r="AD1279" s="103"/>
      <c r="AE1279" s="24"/>
      <c r="AF1279" s="89"/>
      <c r="AG1279" s="89"/>
      <c r="AH1279" s="89"/>
      <c r="AI1279" s="89"/>
      <c r="AJ1279" s="89"/>
      <c r="AK1279" s="89"/>
      <c r="AL1279" s="89"/>
      <c r="AM1279" s="89"/>
      <c r="AX1279" s="89"/>
      <c r="AY1279" s="89"/>
      <c r="AZ1279" s="89"/>
      <c r="BA1279" s="89"/>
      <c r="BB1279" s="89"/>
      <c r="BC1279" s="89"/>
      <c r="BD1279" s="89"/>
      <c r="BE1279" s="89"/>
      <c r="BF1279" s="89"/>
      <c r="BG1279" s="89"/>
      <c r="BH1279" s="89"/>
      <c r="BI1279" s="89"/>
      <c r="BJ1279" s="89"/>
      <c r="BK1279" s="89"/>
      <c r="BL1279" s="89"/>
      <c r="BM1279" s="89"/>
    </row>
    <row r="1280" spans="26:65" x14ac:dyDescent="0.25">
      <c r="Z1280" s="103"/>
      <c r="AA1280" s="103"/>
      <c r="AB1280" s="103"/>
      <c r="AC1280" s="103"/>
      <c r="AD1280" s="103"/>
      <c r="AE1280" s="24"/>
      <c r="AF1280" s="89"/>
      <c r="AG1280" s="89"/>
      <c r="AH1280" s="89"/>
      <c r="AI1280" s="89"/>
      <c r="AJ1280" s="89"/>
      <c r="AK1280" s="89"/>
      <c r="AL1280" s="89"/>
      <c r="AM1280" s="89"/>
      <c r="AX1280" s="89"/>
      <c r="AY1280" s="89"/>
      <c r="AZ1280" s="89"/>
      <c r="BA1280" s="89"/>
      <c r="BB1280" s="89"/>
      <c r="BC1280" s="89"/>
      <c r="BD1280" s="89"/>
      <c r="BE1280" s="89"/>
      <c r="BF1280" s="89"/>
      <c r="BG1280" s="89"/>
      <c r="BH1280" s="89"/>
      <c r="BI1280" s="89"/>
      <c r="BJ1280" s="89"/>
      <c r="BK1280" s="89"/>
      <c r="BL1280" s="89"/>
      <c r="BM1280" s="89"/>
    </row>
    <row r="1281" spans="26:65" x14ac:dyDescent="0.25">
      <c r="Z1281" s="103"/>
      <c r="AA1281" s="103"/>
      <c r="AB1281" s="103"/>
      <c r="AC1281" s="103"/>
      <c r="AD1281" s="103"/>
      <c r="AE1281" s="24"/>
      <c r="AF1281" s="89"/>
      <c r="AG1281" s="89"/>
      <c r="AH1281" s="89"/>
      <c r="AI1281" s="89"/>
      <c r="AJ1281" s="89"/>
      <c r="AK1281" s="89"/>
      <c r="AL1281" s="89"/>
      <c r="AM1281" s="89"/>
      <c r="AX1281" s="89"/>
      <c r="AY1281" s="89"/>
      <c r="AZ1281" s="89"/>
      <c r="BA1281" s="89"/>
      <c r="BB1281" s="89"/>
      <c r="BC1281" s="89"/>
      <c r="BD1281" s="89"/>
      <c r="BE1281" s="89"/>
      <c r="BF1281" s="89"/>
      <c r="BG1281" s="89"/>
      <c r="BH1281" s="89"/>
      <c r="BI1281" s="89"/>
      <c r="BJ1281" s="89"/>
      <c r="BK1281" s="89"/>
      <c r="BL1281" s="89"/>
      <c r="BM1281" s="89"/>
    </row>
    <row r="1282" spans="26:65" x14ac:dyDescent="0.25">
      <c r="Z1282" s="103"/>
      <c r="AA1282" s="103"/>
      <c r="AB1282" s="103"/>
      <c r="AC1282" s="103"/>
      <c r="AD1282" s="103"/>
      <c r="AE1282" s="24"/>
      <c r="AF1282" s="89"/>
      <c r="AG1282" s="89"/>
      <c r="AH1282" s="89"/>
      <c r="AI1282" s="89"/>
      <c r="AJ1282" s="89"/>
      <c r="AK1282" s="89"/>
      <c r="AL1282" s="89"/>
      <c r="AM1282" s="89"/>
      <c r="AX1282" s="89"/>
      <c r="AY1282" s="89"/>
      <c r="AZ1282" s="89"/>
      <c r="BA1282" s="89"/>
      <c r="BB1282" s="89"/>
      <c r="BC1282" s="89"/>
      <c r="BD1282" s="89"/>
      <c r="BE1282" s="89"/>
      <c r="BF1282" s="89"/>
      <c r="BG1282" s="89"/>
      <c r="BH1282" s="89"/>
      <c r="BI1282" s="89"/>
      <c r="BJ1282" s="89"/>
      <c r="BK1282" s="89"/>
      <c r="BL1282" s="89"/>
      <c r="BM1282" s="89"/>
    </row>
    <row r="1283" spans="26:65" x14ac:dyDescent="0.25">
      <c r="Z1283" s="103"/>
      <c r="AA1283" s="103"/>
      <c r="AB1283" s="103"/>
      <c r="AC1283" s="103"/>
      <c r="AD1283" s="103"/>
      <c r="AE1283" s="24"/>
      <c r="AF1283" s="89"/>
      <c r="AG1283" s="89"/>
      <c r="AH1283" s="89"/>
      <c r="AI1283" s="89"/>
      <c r="AJ1283" s="89"/>
      <c r="AK1283" s="89"/>
      <c r="AL1283" s="89"/>
      <c r="AM1283" s="89"/>
      <c r="AX1283" s="89"/>
      <c r="AY1283" s="89"/>
      <c r="AZ1283" s="89"/>
      <c r="BA1283" s="89"/>
      <c r="BB1283" s="89"/>
      <c r="BC1283" s="89"/>
      <c r="BD1283" s="89"/>
      <c r="BE1283" s="89"/>
      <c r="BF1283" s="89"/>
      <c r="BG1283" s="89"/>
      <c r="BH1283" s="89"/>
      <c r="BI1283" s="89"/>
      <c r="BJ1283" s="89"/>
      <c r="BK1283" s="89"/>
      <c r="BL1283" s="89"/>
      <c r="BM1283" s="89"/>
    </row>
    <row r="1284" spans="26:65" x14ac:dyDescent="0.25">
      <c r="Z1284" s="103"/>
      <c r="AA1284" s="103"/>
      <c r="AB1284" s="103"/>
      <c r="AC1284" s="103"/>
      <c r="AD1284" s="103"/>
      <c r="AE1284" s="24"/>
      <c r="AF1284" s="89"/>
      <c r="AG1284" s="89"/>
      <c r="AH1284" s="89"/>
      <c r="AI1284" s="89"/>
      <c r="AJ1284" s="89"/>
      <c r="AK1284" s="89"/>
      <c r="AL1284" s="89"/>
      <c r="AM1284" s="89"/>
      <c r="AX1284" s="89"/>
      <c r="AY1284" s="89"/>
      <c r="AZ1284" s="89"/>
      <c r="BA1284" s="89"/>
      <c r="BB1284" s="89"/>
      <c r="BC1284" s="89"/>
      <c r="BD1284" s="89"/>
      <c r="BE1284" s="89"/>
      <c r="BF1284" s="89"/>
      <c r="BG1284" s="89"/>
      <c r="BH1284" s="89"/>
      <c r="BI1284" s="89"/>
      <c r="BJ1284" s="89"/>
      <c r="BK1284" s="89"/>
      <c r="BL1284" s="89"/>
      <c r="BM1284" s="89"/>
    </row>
    <row r="1285" spans="26:65" x14ac:dyDescent="0.25">
      <c r="Z1285" s="103"/>
      <c r="AA1285" s="103"/>
      <c r="AB1285" s="103"/>
      <c r="AC1285" s="103"/>
      <c r="AD1285" s="103"/>
      <c r="AE1285" s="24"/>
      <c r="AF1285" s="89"/>
      <c r="AG1285" s="89"/>
      <c r="AH1285" s="89"/>
      <c r="AI1285" s="89"/>
      <c r="AJ1285" s="89"/>
      <c r="AK1285" s="89"/>
      <c r="AL1285" s="89"/>
      <c r="AM1285" s="89"/>
      <c r="AX1285" s="89"/>
      <c r="AY1285" s="89"/>
      <c r="AZ1285" s="89"/>
      <c r="BA1285" s="89"/>
      <c r="BB1285" s="89"/>
      <c r="BC1285" s="89"/>
      <c r="BD1285" s="89"/>
      <c r="BE1285" s="89"/>
      <c r="BF1285" s="89"/>
      <c r="BG1285" s="89"/>
      <c r="BH1285" s="89"/>
      <c r="BI1285" s="89"/>
      <c r="BJ1285" s="89"/>
      <c r="BK1285" s="89"/>
      <c r="BL1285" s="89"/>
      <c r="BM1285" s="89"/>
    </row>
    <row r="1286" spans="26:65" x14ac:dyDescent="0.25">
      <c r="Z1286" s="103"/>
      <c r="AA1286" s="103"/>
      <c r="AB1286" s="103"/>
      <c r="AC1286" s="103"/>
      <c r="AD1286" s="103"/>
      <c r="AE1286" s="24"/>
      <c r="AF1286" s="89"/>
      <c r="AG1286" s="89"/>
      <c r="AH1286" s="89"/>
      <c r="AI1286" s="89"/>
      <c r="AJ1286" s="89"/>
      <c r="AK1286" s="89"/>
      <c r="AL1286" s="89"/>
      <c r="AM1286" s="89"/>
      <c r="AX1286" s="89"/>
      <c r="AY1286" s="89"/>
      <c r="AZ1286" s="89"/>
      <c r="BA1286" s="89"/>
      <c r="BB1286" s="89"/>
      <c r="BC1286" s="89"/>
      <c r="BD1286" s="89"/>
      <c r="BE1286" s="89"/>
      <c r="BF1286" s="89"/>
      <c r="BG1286" s="89"/>
      <c r="BH1286" s="89"/>
      <c r="BI1286" s="89"/>
      <c r="BJ1286" s="89"/>
      <c r="BK1286" s="89"/>
      <c r="BL1286" s="89"/>
      <c r="BM1286" s="89"/>
    </row>
    <row r="1287" spans="26:65" x14ac:dyDescent="0.25">
      <c r="Z1287" s="103"/>
      <c r="AA1287" s="103"/>
      <c r="AB1287" s="103"/>
      <c r="AC1287" s="103"/>
      <c r="AD1287" s="103"/>
      <c r="AE1287" s="24"/>
      <c r="AF1287" s="89"/>
      <c r="AG1287" s="89"/>
      <c r="AH1287" s="89"/>
      <c r="AI1287" s="89"/>
      <c r="AJ1287" s="89"/>
      <c r="AK1287" s="89"/>
      <c r="AL1287" s="89"/>
      <c r="AM1287" s="89"/>
      <c r="AX1287" s="89"/>
      <c r="AY1287" s="89"/>
      <c r="AZ1287" s="89"/>
      <c r="BA1287" s="89"/>
      <c r="BB1287" s="89"/>
      <c r="BC1287" s="89"/>
      <c r="BD1287" s="89"/>
      <c r="BE1287" s="89"/>
      <c r="BF1287" s="89"/>
      <c r="BG1287" s="89"/>
      <c r="BH1287" s="89"/>
      <c r="BI1287" s="89"/>
      <c r="BJ1287" s="89"/>
      <c r="BK1287" s="89"/>
      <c r="BL1287" s="89"/>
      <c r="BM1287" s="89"/>
    </row>
    <row r="1288" spans="26:65" x14ac:dyDescent="0.25">
      <c r="Z1288" s="103"/>
      <c r="AA1288" s="103"/>
      <c r="AB1288" s="103"/>
      <c r="AC1288" s="103"/>
      <c r="AD1288" s="103"/>
      <c r="AE1288" s="24"/>
      <c r="AF1288" s="89"/>
      <c r="AG1288" s="89"/>
      <c r="AH1288" s="89"/>
      <c r="AI1288" s="89"/>
      <c r="AJ1288" s="89"/>
      <c r="AK1288" s="89"/>
      <c r="AL1288" s="89"/>
      <c r="AM1288" s="89"/>
      <c r="AX1288" s="89"/>
      <c r="AY1288" s="89"/>
      <c r="AZ1288" s="89"/>
      <c r="BA1288" s="89"/>
      <c r="BB1288" s="89"/>
      <c r="BC1288" s="89"/>
      <c r="BD1288" s="89"/>
      <c r="BE1288" s="89"/>
      <c r="BF1288" s="89"/>
      <c r="BG1288" s="89"/>
      <c r="BH1288" s="89"/>
      <c r="BI1288" s="89"/>
      <c r="BJ1288" s="89"/>
      <c r="BK1288" s="89"/>
      <c r="BL1288" s="89"/>
      <c r="BM1288" s="89"/>
    </row>
    <row r="1289" spans="26:65" x14ac:dyDescent="0.25">
      <c r="Z1289" s="103"/>
      <c r="AA1289" s="103"/>
      <c r="AB1289" s="103"/>
      <c r="AC1289" s="103"/>
      <c r="AD1289" s="103"/>
      <c r="AE1289" s="24"/>
      <c r="AF1289" s="89"/>
      <c r="AG1289" s="89"/>
      <c r="AH1289" s="89"/>
      <c r="AI1289" s="89"/>
      <c r="AJ1289" s="89"/>
      <c r="AK1289" s="89"/>
      <c r="AL1289" s="89"/>
      <c r="AM1289" s="89"/>
      <c r="AX1289" s="89"/>
      <c r="AY1289" s="89"/>
      <c r="AZ1289" s="89"/>
      <c r="BA1289" s="89"/>
      <c r="BB1289" s="89"/>
      <c r="BC1289" s="89"/>
      <c r="BD1289" s="89"/>
      <c r="BE1289" s="89"/>
      <c r="BF1289" s="89"/>
      <c r="BG1289" s="89"/>
      <c r="BH1289" s="89"/>
      <c r="BI1289" s="89"/>
      <c r="BJ1289" s="89"/>
      <c r="BK1289" s="89"/>
      <c r="BL1289" s="89"/>
      <c r="BM1289" s="89"/>
    </row>
    <row r="1290" spans="26:65" x14ac:dyDescent="0.25">
      <c r="Z1290" s="103"/>
      <c r="AA1290" s="103"/>
      <c r="AB1290" s="103"/>
      <c r="AC1290" s="103"/>
      <c r="AD1290" s="103"/>
      <c r="AE1290" s="24"/>
      <c r="AF1290" s="89"/>
      <c r="AG1290" s="89"/>
      <c r="AH1290" s="89"/>
      <c r="AI1290" s="89"/>
      <c r="AJ1290" s="89"/>
      <c r="AK1290" s="89"/>
      <c r="AL1290" s="89"/>
      <c r="AM1290" s="89"/>
      <c r="AX1290" s="89"/>
      <c r="AY1290" s="89"/>
      <c r="AZ1290" s="89"/>
      <c r="BA1290" s="89"/>
      <c r="BB1290" s="89"/>
      <c r="BC1290" s="89"/>
      <c r="BD1290" s="89"/>
      <c r="BE1290" s="89"/>
      <c r="BF1290" s="89"/>
      <c r="BG1290" s="89"/>
      <c r="BH1290" s="89"/>
      <c r="BI1290" s="89"/>
      <c r="BJ1290" s="89"/>
      <c r="BK1290" s="89"/>
      <c r="BL1290" s="89"/>
      <c r="BM1290" s="89"/>
    </row>
    <row r="1291" spans="26:65" x14ac:dyDescent="0.25">
      <c r="Z1291" s="103"/>
      <c r="AA1291" s="103"/>
      <c r="AB1291" s="103"/>
      <c r="AC1291" s="103"/>
      <c r="AD1291" s="103"/>
      <c r="AE1291" s="24"/>
      <c r="AF1291" s="89"/>
      <c r="AG1291" s="89"/>
      <c r="AH1291" s="89"/>
      <c r="AI1291" s="89"/>
      <c r="AJ1291" s="89"/>
      <c r="AK1291" s="89"/>
      <c r="AL1291" s="89"/>
      <c r="AM1291" s="89"/>
      <c r="AX1291" s="89"/>
      <c r="AY1291" s="89"/>
      <c r="AZ1291" s="89"/>
      <c r="BA1291" s="89"/>
      <c r="BB1291" s="89"/>
      <c r="BC1291" s="89"/>
      <c r="BD1291" s="89"/>
      <c r="BE1291" s="89"/>
      <c r="BF1291" s="89"/>
      <c r="BG1291" s="89"/>
      <c r="BH1291" s="89"/>
      <c r="BI1291" s="89"/>
      <c r="BJ1291" s="89"/>
      <c r="BK1291" s="89"/>
      <c r="BL1291" s="89"/>
      <c r="BM1291" s="89"/>
    </row>
    <row r="1292" spans="26:65" x14ac:dyDescent="0.25">
      <c r="Z1292" s="103"/>
      <c r="AA1292" s="103"/>
      <c r="AB1292" s="103"/>
      <c r="AC1292" s="103"/>
      <c r="AD1292" s="103"/>
      <c r="AE1292" s="24"/>
      <c r="AF1292" s="89"/>
      <c r="AG1292" s="89"/>
      <c r="AH1292" s="89"/>
      <c r="AI1292" s="89"/>
      <c r="AJ1292" s="89"/>
      <c r="AK1292" s="89"/>
      <c r="AL1292" s="89"/>
      <c r="AM1292" s="89"/>
      <c r="AX1292" s="89"/>
      <c r="AY1292" s="89"/>
      <c r="AZ1292" s="89"/>
      <c r="BA1292" s="89"/>
      <c r="BB1292" s="89"/>
      <c r="BC1292" s="89"/>
      <c r="BD1292" s="89"/>
      <c r="BE1292" s="89"/>
      <c r="BF1292" s="89"/>
      <c r="BG1292" s="89"/>
      <c r="BH1292" s="89"/>
      <c r="BI1292" s="89"/>
      <c r="BJ1292" s="89"/>
      <c r="BK1292" s="89"/>
      <c r="BL1292" s="89"/>
      <c r="BM1292" s="89"/>
    </row>
    <row r="1293" spans="26:65" x14ac:dyDescent="0.25">
      <c r="Z1293" s="103"/>
      <c r="AA1293" s="103"/>
      <c r="AB1293" s="103"/>
      <c r="AC1293" s="103"/>
      <c r="AD1293" s="103"/>
      <c r="AE1293" s="24"/>
      <c r="AF1293" s="89"/>
      <c r="AG1293" s="89"/>
      <c r="AH1293" s="89"/>
      <c r="AI1293" s="89"/>
      <c r="AJ1293" s="89"/>
      <c r="AK1293" s="89"/>
      <c r="AL1293" s="89"/>
      <c r="AM1293" s="89"/>
      <c r="AX1293" s="89"/>
      <c r="AY1293" s="89"/>
      <c r="AZ1293" s="89"/>
      <c r="BA1293" s="89"/>
      <c r="BB1293" s="89"/>
      <c r="BC1293" s="89"/>
      <c r="BD1293" s="89"/>
      <c r="BE1293" s="89"/>
      <c r="BF1293" s="89"/>
      <c r="BG1293" s="89"/>
      <c r="BH1293" s="89"/>
      <c r="BI1293" s="89"/>
      <c r="BJ1293" s="89"/>
      <c r="BK1293" s="89"/>
      <c r="BL1293" s="89"/>
      <c r="BM1293" s="89"/>
    </row>
    <row r="1294" spans="26:65" x14ac:dyDescent="0.25">
      <c r="Z1294" s="103"/>
      <c r="AA1294" s="103"/>
      <c r="AB1294" s="103"/>
      <c r="AC1294" s="103"/>
      <c r="AD1294" s="103"/>
      <c r="AE1294" s="24"/>
      <c r="AF1294" s="89"/>
      <c r="AG1294" s="89"/>
      <c r="AH1294" s="89"/>
      <c r="AI1294" s="89"/>
      <c r="AJ1294" s="89"/>
      <c r="AK1294" s="89"/>
      <c r="AL1294" s="89"/>
      <c r="AM1294" s="89"/>
      <c r="AX1294" s="89"/>
      <c r="AY1294" s="89"/>
      <c r="AZ1294" s="89"/>
      <c r="BA1294" s="89"/>
      <c r="BB1294" s="89"/>
      <c r="BC1294" s="89"/>
      <c r="BD1294" s="89"/>
      <c r="BE1294" s="89"/>
      <c r="BF1294" s="89"/>
      <c r="BG1294" s="89"/>
      <c r="BH1294" s="89"/>
      <c r="BI1294" s="89"/>
      <c r="BJ1294" s="89"/>
      <c r="BK1294" s="89"/>
      <c r="BL1294" s="89"/>
      <c r="BM1294" s="89"/>
    </row>
    <row r="1295" spans="26:65" x14ac:dyDescent="0.25">
      <c r="Z1295" s="103"/>
      <c r="AA1295" s="103"/>
      <c r="AB1295" s="103"/>
      <c r="AC1295" s="103"/>
      <c r="AD1295" s="103"/>
      <c r="AE1295" s="24"/>
      <c r="AF1295" s="89"/>
      <c r="AG1295" s="89"/>
      <c r="AH1295" s="89"/>
      <c r="AI1295" s="89"/>
      <c r="AJ1295" s="89"/>
      <c r="AK1295" s="89"/>
      <c r="AL1295" s="89"/>
      <c r="AM1295" s="89"/>
      <c r="AX1295" s="89"/>
      <c r="AY1295" s="89"/>
      <c r="AZ1295" s="89"/>
      <c r="BA1295" s="89"/>
      <c r="BB1295" s="89"/>
      <c r="BC1295" s="89"/>
      <c r="BD1295" s="89"/>
      <c r="BE1295" s="89"/>
      <c r="BF1295" s="89"/>
      <c r="BG1295" s="89"/>
      <c r="BH1295" s="89"/>
      <c r="BI1295" s="89"/>
      <c r="BJ1295" s="89"/>
      <c r="BK1295" s="89"/>
      <c r="BL1295" s="89"/>
      <c r="BM1295" s="89"/>
    </row>
    <row r="1296" spans="26:65" x14ac:dyDescent="0.25">
      <c r="Z1296" s="103"/>
      <c r="AA1296" s="103"/>
      <c r="AB1296" s="103"/>
      <c r="AC1296" s="103"/>
      <c r="AD1296" s="103"/>
      <c r="AE1296" s="24"/>
      <c r="AF1296" s="89"/>
      <c r="AG1296" s="89"/>
      <c r="AH1296" s="89"/>
      <c r="AI1296" s="89"/>
      <c r="AJ1296" s="89"/>
      <c r="AK1296" s="89"/>
      <c r="AL1296" s="89"/>
      <c r="AM1296" s="89"/>
      <c r="AX1296" s="89"/>
      <c r="AY1296" s="89"/>
      <c r="AZ1296" s="89"/>
      <c r="BA1296" s="89"/>
      <c r="BB1296" s="89"/>
      <c r="BC1296" s="89"/>
      <c r="BD1296" s="89"/>
      <c r="BE1296" s="89"/>
      <c r="BF1296" s="89"/>
      <c r="BG1296" s="89"/>
      <c r="BH1296" s="89"/>
      <c r="BI1296" s="89"/>
      <c r="BJ1296" s="89"/>
      <c r="BK1296" s="89"/>
      <c r="BL1296" s="89"/>
      <c r="BM1296" s="89"/>
    </row>
    <row r="1297" spans="26:65" x14ac:dyDescent="0.25">
      <c r="Z1297" s="103"/>
      <c r="AA1297" s="103"/>
      <c r="AB1297" s="103"/>
      <c r="AC1297" s="103"/>
      <c r="AD1297" s="103"/>
      <c r="AE1297" s="24"/>
      <c r="AF1297" s="89"/>
      <c r="AG1297" s="89"/>
      <c r="AH1297" s="89"/>
      <c r="AI1297" s="89"/>
      <c r="AJ1297" s="89"/>
      <c r="AK1297" s="89"/>
      <c r="AL1297" s="89"/>
      <c r="AM1297" s="89"/>
      <c r="AX1297" s="89"/>
      <c r="AY1297" s="89"/>
      <c r="AZ1297" s="89"/>
      <c r="BA1297" s="89"/>
      <c r="BB1297" s="89"/>
      <c r="BC1297" s="89"/>
      <c r="BD1297" s="89"/>
      <c r="BE1297" s="89"/>
      <c r="BF1297" s="89"/>
      <c r="BG1297" s="89"/>
      <c r="BH1297" s="89"/>
      <c r="BI1297" s="89"/>
      <c r="BJ1297" s="89"/>
      <c r="BK1297" s="89"/>
      <c r="BL1297" s="89"/>
      <c r="BM1297" s="89"/>
    </row>
    <row r="1298" spans="26:65" x14ac:dyDescent="0.25">
      <c r="Z1298" s="103"/>
      <c r="AA1298" s="103"/>
      <c r="AB1298" s="103"/>
      <c r="AC1298" s="103"/>
      <c r="AD1298" s="103"/>
      <c r="AE1298" s="24"/>
      <c r="AF1298" s="89"/>
      <c r="AG1298" s="89"/>
      <c r="AH1298" s="89"/>
      <c r="AI1298" s="89"/>
      <c r="AJ1298" s="89"/>
      <c r="AK1298" s="89"/>
      <c r="AL1298" s="89"/>
      <c r="AM1298" s="89"/>
      <c r="AX1298" s="89"/>
      <c r="AY1298" s="89"/>
      <c r="AZ1298" s="89"/>
      <c r="BA1298" s="89"/>
      <c r="BB1298" s="89"/>
      <c r="BC1298" s="89"/>
      <c r="BD1298" s="89"/>
      <c r="BE1298" s="89"/>
      <c r="BF1298" s="89"/>
      <c r="BG1298" s="89"/>
      <c r="BH1298" s="89"/>
      <c r="BI1298" s="89"/>
      <c r="BJ1298" s="89"/>
      <c r="BK1298" s="89"/>
      <c r="BL1298" s="89"/>
      <c r="BM1298" s="89"/>
    </row>
    <row r="1299" spans="26:65" x14ac:dyDescent="0.25">
      <c r="Z1299" s="103"/>
      <c r="AA1299" s="103"/>
      <c r="AB1299" s="103"/>
      <c r="AC1299" s="103"/>
      <c r="AD1299" s="103"/>
      <c r="AE1299" s="24"/>
      <c r="AF1299" s="89"/>
      <c r="AG1299" s="89"/>
      <c r="AH1299" s="89"/>
      <c r="AI1299" s="89"/>
      <c r="AJ1299" s="89"/>
      <c r="AK1299" s="89"/>
      <c r="AL1299" s="89"/>
      <c r="AM1299" s="89"/>
      <c r="AX1299" s="89"/>
      <c r="AY1299" s="89"/>
      <c r="AZ1299" s="89"/>
      <c r="BA1299" s="89"/>
      <c r="BB1299" s="89"/>
      <c r="BC1299" s="89"/>
      <c r="BD1299" s="89"/>
      <c r="BE1299" s="89"/>
      <c r="BF1299" s="89"/>
      <c r="BG1299" s="89"/>
      <c r="BH1299" s="89"/>
      <c r="BI1299" s="89"/>
      <c r="BJ1299" s="89"/>
      <c r="BK1299" s="89"/>
      <c r="BL1299" s="89"/>
      <c r="BM1299" s="89"/>
    </row>
    <row r="1300" spans="26:65" x14ac:dyDescent="0.25">
      <c r="Z1300" s="103"/>
      <c r="AA1300" s="103"/>
      <c r="AB1300" s="103"/>
      <c r="AC1300" s="103"/>
      <c r="AD1300" s="103"/>
      <c r="AE1300" s="24"/>
      <c r="AF1300" s="89"/>
      <c r="AG1300" s="89"/>
      <c r="AH1300" s="89"/>
      <c r="AI1300" s="89"/>
      <c r="AJ1300" s="89"/>
      <c r="AK1300" s="89"/>
      <c r="AL1300" s="89"/>
      <c r="AM1300" s="89"/>
      <c r="AO1300" s="105"/>
      <c r="AX1300" s="89"/>
      <c r="AY1300" s="89"/>
      <c r="AZ1300" s="89"/>
      <c r="BA1300" s="89"/>
      <c r="BB1300" s="89"/>
      <c r="BC1300" s="89"/>
      <c r="BD1300" s="89"/>
      <c r="BE1300" s="89"/>
      <c r="BF1300" s="89"/>
      <c r="BG1300" s="89"/>
      <c r="BH1300" s="89"/>
      <c r="BI1300" s="89"/>
      <c r="BJ1300" s="89"/>
      <c r="BK1300" s="89"/>
      <c r="BL1300" s="89"/>
      <c r="BM1300" s="89"/>
    </row>
    <row r="1301" spans="26:65" x14ac:dyDescent="0.25">
      <c r="Z1301" s="103"/>
      <c r="AA1301" s="103"/>
      <c r="AB1301" s="103"/>
      <c r="AC1301" s="103"/>
      <c r="AD1301" s="103"/>
      <c r="AE1301" s="24"/>
      <c r="AF1301" s="89"/>
      <c r="AG1301" s="89"/>
      <c r="AH1301" s="89"/>
      <c r="AI1301" s="89"/>
      <c r="AJ1301" s="89"/>
      <c r="AK1301" s="89"/>
      <c r="AL1301" s="89"/>
      <c r="AM1301" s="89"/>
      <c r="AO1301" s="105"/>
      <c r="AX1301" s="89"/>
      <c r="AY1301" s="89"/>
      <c r="AZ1301" s="89"/>
      <c r="BA1301" s="89"/>
      <c r="BB1301" s="89"/>
      <c r="BC1301" s="89"/>
      <c r="BD1301" s="89"/>
      <c r="BE1301" s="89"/>
      <c r="BF1301" s="89"/>
      <c r="BG1301" s="89"/>
      <c r="BH1301" s="89"/>
      <c r="BI1301" s="89"/>
      <c r="BJ1301" s="89"/>
      <c r="BK1301" s="89"/>
      <c r="BL1301" s="89"/>
      <c r="BM1301" s="89"/>
    </row>
    <row r="1302" spans="26:65" x14ac:dyDescent="0.25">
      <c r="Z1302" s="103"/>
      <c r="AA1302" s="103"/>
      <c r="AB1302" s="103"/>
      <c r="AC1302" s="103"/>
      <c r="AD1302" s="103"/>
      <c r="AE1302" s="24"/>
      <c r="AF1302" s="89"/>
      <c r="AG1302" s="89"/>
      <c r="AH1302" s="89"/>
      <c r="AI1302" s="89"/>
      <c r="AJ1302" s="89"/>
      <c r="AK1302" s="89"/>
      <c r="AL1302" s="89"/>
      <c r="AM1302" s="89"/>
      <c r="AO1302" s="105"/>
      <c r="AX1302" s="89"/>
      <c r="AY1302" s="89"/>
      <c r="AZ1302" s="89"/>
      <c r="BA1302" s="89"/>
      <c r="BB1302" s="89"/>
      <c r="BC1302" s="89"/>
      <c r="BD1302" s="89"/>
      <c r="BE1302" s="89"/>
      <c r="BF1302" s="89"/>
      <c r="BG1302" s="89"/>
      <c r="BH1302" s="89"/>
      <c r="BI1302" s="89"/>
      <c r="BJ1302" s="89"/>
      <c r="BK1302" s="89"/>
      <c r="BL1302" s="89"/>
      <c r="BM1302" s="89"/>
    </row>
    <row r="1303" spans="26:65" x14ac:dyDescent="0.25">
      <c r="Z1303" s="103"/>
      <c r="AA1303" s="103"/>
      <c r="AB1303" s="103"/>
      <c r="AC1303" s="103"/>
      <c r="AD1303" s="103"/>
      <c r="AE1303" s="24"/>
      <c r="AF1303" s="89"/>
      <c r="AG1303" s="89"/>
      <c r="AH1303" s="89"/>
      <c r="AI1303" s="89"/>
      <c r="AJ1303" s="89"/>
      <c r="AK1303" s="89"/>
      <c r="AL1303" s="89"/>
      <c r="AM1303" s="89"/>
      <c r="AO1303" s="105"/>
      <c r="AX1303" s="89"/>
      <c r="AY1303" s="89"/>
      <c r="AZ1303" s="89"/>
      <c r="BA1303" s="89"/>
      <c r="BB1303" s="89"/>
      <c r="BC1303" s="89"/>
      <c r="BD1303" s="89"/>
      <c r="BE1303" s="89"/>
      <c r="BF1303" s="89"/>
      <c r="BG1303" s="89"/>
      <c r="BH1303" s="89"/>
      <c r="BI1303" s="89"/>
      <c r="BJ1303" s="89"/>
      <c r="BK1303" s="89"/>
      <c r="BL1303" s="89"/>
      <c r="BM1303" s="89"/>
    </row>
    <row r="1304" spans="26:65" x14ac:dyDescent="0.25">
      <c r="Z1304" s="103"/>
      <c r="AA1304" s="103"/>
      <c r="AB1304" s="103"/>
      <c r="AC1304" s="103"/>
      <c r="AD1304" s="103"/>
      <c r="AE1304" s="24"/>
      <c r="AF1304" s="89"/>
      <c r="AG1304" s="89"/>
      <c r="AH1304" s="89"/>
      <c r="AI1304" s="89"/>
      <c r="AJ1304" s="89"/>
      <c r="AK1304" s="89"/>
      <c r="AL1304" s="89"/>
      <c r="AM1304" s="89"/>
      <c r="AO1304" s="105"/>
      <c r="AX1304" s="89"/>
      <c r="AY1304" s="89"/>
      <c r="AZ1304" s="89"/>
      <c r="BA1304" s="89"/>
      <c r="BB1304" s="89"/>
      <c r="BC1304" s="89"/>
      <c r="BD1304" s="89"/>
      <c r="BE1304" s="89"/>
      <c r="BF1304" s="89"/>
      <c r="BG1304" s="89"/>
      <c r="BH1304" s="89"/>
      <c r="BI1304" s="89"/>
      <c r="BJ1304" s="89"/>
      <c r="BK1304" s="89"/>
      <c r="BL1304" s="89"/>
      <c r="BM1304" s="89"/>
    </row>
    <row r="1305" spans="26:65" x14ac:dyDescent="0.25">
      <c r="Z1305" s="103"/>
      <c r="AA1305" s="103"/>
      <c r="AB1305" s="103"/>
      <c r="AC1305" s="103"/>
      <c r="AD1305" s="103"/>
      <c r="AE1305" s="24"/>
      <c r="AF1305" s="89"/>
      <c r="AG1305" s="89"/>
      <c r="AH1305" s="89"/>
      <c r="AI1305" s="89"/>
      <c r="AJ1305" s="89"/>
      <c r="AK1305" s="89"/>
      <c r="AL1305" s="89"/>
      <c r="AM1305" s="89"/>
      <c r="AO1305" s="105"/>
      <c r="AX1305" s="89"/>
      <c r="AY1305" s="89"/>
      <c r="AZ1305" s="89"/>
      <c r="BA1305" s="89"/>
      <c r="BB1305" s="89"/>
      <c r="BC1305" s="89"/>
      <c r="BD1305" s="89"/>
      <c r="BE1305" s="89"/>
      <c r="BF1305" s="89"/>
      <c r="BG1305" s="89"/>
      <c r="BH1305" s="89"/>
      <c r="BI1305" s="89"/>
      <c r="BJ1305" s="89"/>
      <c r="BK1305" s="89"/>
      <c r="BL1305" s="89"/>
      <c r="BM1305" s="89"/>
    </row>
    <row r="1306" spans="26:65" x14ac:dyDescent="0.25">
      <c r="Z1306" s="103"/>
      <c r="AA1306" s="103"/>
      <c r="AB1306" s="103"/>
      <c r="AC1306" s="103"/>
      <c r="AD1306" s="103"/>
      <c r="AE1306" s="24"/>
      <c r="AF1306" s="89"/>
      <c r="AG1306" s="89"/>
      <c r="AH1306" s="89"/>
      <c r="AI1306" s="89"/>
      <c r="AJ1306" s="89"/>
      <c r="AK1306" s="89"/>
      <c r="AL1306" s="89"/>
      <c r="AM1306" s="89"/>
      <c r="AO1306" s="105"/>
      <c r="AX1306" s="89"/>
      <c r="AY1306" s="89"/>
      <c r="AZ1306" s="89"/>
      <c r="BA1306" s="89"/>
      <c r="BB1306" s="89"/>
      <c r="BC1306" s="89"/>
      <c r="BD1306" s="89"/>
      <c r="BE1306" s="89"/>
      <c r="BF1306" s="89"/>
      <c r="BG1306" s="89"/>
      <c r="BH1306" s="89"/>
      <c r="BI1306" s="89"/>
      <c r="BJ1306" s="89"/>
      <c r="BK1306" s="89"/>
      <c r="BL1306" s="89"/>
      <c r="BM1306" s="89"/>
    </row>
    <row r="1307" spans="26:65" x14ac:dyDescent="0.25">
      <c r="Z1307" s="103"/>
      <c r="AA1307" s="103"/>
      <c r="AB1307" s="103"/>
      <c r="AC1307" s="103"/>
      <c r="AD1307" s="103"/>
      <c r="AE1307" s="24"/>
      <c r="AF1307" s="89"/>
      <c r="AG1307" s="89"/>
      <c r="AH1307" s="89"/>
      <c r="AI1307" s="89"/>
      <c r="AJ1307" s="89"/>
      <c r="AK1307" s="89"/>
      <c r="AL1307" s="89"/>
      <c r="AM1307" s="89"/>
      <c r="AO1307" s="105"/>
      <c r="AX1307" s="89"/>
      <c r="AY1307" s="89"/>
      <c r="AZ1307" s="89"/>
      <c r="BA1307" s="89"/>
      <c r="BB1307" s="89"/>
      <c r="BC1307" s="89"/>
      <c r="BD1307" s="89"/>
      <c r="BE1307" s="89"/>
      <c r="BF1307" s="89"/>
      <c r="BG1307" s="89"/>
      <c r="BH1307" s="89"/>
      <c r="BI1307" s="89"/>
      <c r="BJ1307" s="89"/>
      <c r="BK1307" s="89"/>
      <c r="BL1307" s="89"/>
      <c r="BM1307" s="89"/>
    </row>
    <row r="1308" spans="26:65" x14ac:dyDescent="0.25">
      <c r="Z1308" s="103"/>
      <c r="AA1308" s="103"/>
      <c r="AB1308" s="103"/>
      <c r="AC1308" s="103"/>
      <c r="AD1308" s="103"/>
      <c r="AE1308" s="24"/>
      <c r="AF1308" s="89"/>
      <c r="AG1308" s="89"/>
      <c r="AH1308" s="89"/>
      <c r="AI1308" s="89"/>
      <c r="AJ1308" s="89"/>
      <c r="AK1308" s="89"/>
      <c r="AL1308" s="89"/>
      <c r="AM1308" s="89"/>
      <c r="AO1308" s="105"/>
      <c r="AX1308" s="89"/>
      <c r="AY1308" s="89"/>
      <c r="AZ1308" s="89"/>
      <c r="BA1308" s="89"/>
      <c r="BB1308" s="89"/>
      <c r="BC1308" s="89"/>
      <c r="BD1308" s="89"/>
      <c r="BE1308" s="89"/>
      <c r="BF1308" s="89"/>
      <c r="BG1308" s="89"/>
      <c r="BH1308" s="89"/>
      <c r="BI1308" s="89"/>
      <c r="BJ1308" s="89"/>
      <c r="BK1308" s="89"/>
      <c r="BL1308" s="89"/>
      <c r="BM1308" s="89"/>
    </row>
    <row r="1309" spans="26:65" x14ac:dyDescent="0.25">
      <c r="Z1309" s="103"/>
      <c r="AA1309" s="103"/>
      <c r="AB1309" s="103"/>
      <c r="AC1309" s="103"/>
      <c r="AD1309" s="103"/>
      <c r="AE1309" s="24"/>
      <c r="AF1309" s="89"/>
      <c r="AG1309" s="89"/>
      <c r="AH1309" s="89"/>
      <c r="AI1309" s="89"/>
      <c r="AJ1309" s="89"/>
      <c r="AK1309" s="89"/>
      <c r="AL1309" s="89"/>
      <c r="AM1309" s="89"/>
      <c r="AO1309" s="105"/>
      <c r="AX1309" s="89"/>
      <c r="AY1309" s="89"/>
      <c r="AZ1309" s="89"/>
      <c r="BA1309" s="89"/>
      <c r="BB1309" s="89"/>
      <c r="BC1309" s="89"/>
      <c r="BD1309" s="89"/>
      <c r="BE1309" s="89"/>
      <c r="BF1309" s="89"/>
      <c r="BG1309" s="89"/>
      <c r="BH1309" s="89"/>
      <c r="BI1309" s="89"/>
      <c r="BJ1309" s="89"/>
      <c r="BK1309" s="89"/>
      <c r="BL1309" s="89"/>
      <c r="BM1309" s="89"/>
    </row>
    <row r="1310" spans="26:65" x14ac:dyDescent="0.25">
      <c r="Z1310" s="103"/>
      <c r="AA1310" s="103"/>
      <c r="AB1310" s="103"/>
      <c r="AC1310" s="103"/>
      <c r="AD1310" s="103"/>
      <c r="AE1310" s="24"/>
      <c r="AF1310" s="89"/>
      <c r="AG1310" s="89"/>
      <c r="AH1310" s="89"/>
      <c r="AI1310" s="89"/>
      <c r="AJ1310" s="89"/>
      <c r="AK1310" s="89"/>
      <c r="AL1310" s="89"/>
      <c r="AM1310" s="89"/>
      <c r="AO1310" s="105"/>
      <c r="AX1310" s="89"/>
      <c r="AY1310" s="89"/>
      <c r="AZ1310" s="89"/>
      <c r="BA1310" s="89"/>
      <c r="BB1310" s="89"/>
      <c r="BC1310" s="89"/>
      <c r="BD1310" s="89"/>
      <c r="BE1310" s="89"/>
      <c r="BF1310" s="89"/>
      <c r="BG1310" s="89"/>
      <c r="BH1310" s="89"/>
      <c r="BI1310" s="89"/>
      <c r="BJ1310" s="89"/>
      <c r="BK1310" s="89"/>
      <c r="BL1310" s="89"/>
      <c r="BM1310" s="89"/>
    </row>
    <row r="1311" spans="26:65" x14ac:dyDescent="0.25">
      <c r="Z1311" s="103"/>
      <c r="AA1311" s="103"/>
      <c r="AB1311" s="103"/>
      <c r="AC1311" s="103"/>
      <c r="AD1311" s="103"/>
      <c r="AE1311" s="24"/>
      <c r="AF1311" s="89"/>
      <c r="AG1311" s="89"/>
      <c r="AH1311" s="89"/>
      <c r="AI1311" s="89"/>
      <c r="AJ1311" s="89"/>
      <c r="AK1311" s="89"/>
      <c r="AL1311" s="89"/>
      <c r="AM1311" s="89"/>
      <c r="AO1311" s="105"/>
      <c r="AX1311" s="89"/>
      <c r="AY1311" s="89"/>
      <c r="AZ1311" s="89"/>
      <c r="BA1311" s="89"/>
      <c r="BB1311" s="89"/>
      <c r="BC1311" s="89"/>
      <c r="BD1311" s="89"/>
      <c r="BE1311" s="89"/>
      <c r="BF1311" s="89"/>
      <c r="BG1311" s="89"/>
      <c r="BH1311" s="89"/>
      <c r="BI1311" s="89"/>
      <c r="BJ1311" s="89"/>
      <c r="BK1311" s="89"/>
      <c r="BL1311" s="89"/>
      <c r="BM1311" s="89"/>
    </row>
    <row r="1312" spans="26:65" x14ac:dyDescent="0.25">
      <c r="Z1312" s="103"/>
      <c r="AA1312" s="103"/>
      <c r="AB1312" s="103"/>
      <c r="AC1312" s="103"/>
      <c r="AD1312" s="103"/>
      <c r="AE1312" s="24"/>
      <c r="AF1312" s="89"/>
      <c r="AG1312" s="89"/>
      <c r="AH1312" s="89"/>
      <c r="AI1312" s="89"/>
      <c r="AJ1312" s="89"/>
      <c r="AK1312" s="89"/>
      <c r="AL1312" s="89"/>
      <c r="AM1312" s="89"/>
      <c r="AO1312" s="105"/>
      <c r="AX1312" s="89"/>
      <c r="AY1312" s="89"/>
      <c r="AZ1312" s="89"/>
      <c r="BA1312" s="89"/>
      <c r="BB1312" s="89"/>
      <c r="BC1312" s="89"/>
      <c r="BD1312" s="89"/>
      <c r="BE1312" s="89"/>
      <c r="BF1312" s="89"/>
      <c r="BG1312" s="89"/>
      <c r="BH1312" s="89"/>
      <c r="BI1312" s="89"/>
      <c r="BJ1312" s="89"/>
      <c r="BK1312" s="89"/>
      <c r="BL1312" s="89"/>
      <c r="BM1312" s="89"/>
    </row>
    <row r="1313" spans="26:65" x14ac:dyDescent="0.25">
      <c r="Z1313" s="103"/>
      <c r="AA1313" s="103"/>
      <c r="AB1313" s="103"/>
      <c r="AC1313" s="103"/>
      <c r="AD1313" s="103"/>
      <c r="AE1313" s="24"/>
      <c r="AF1313" s="89"/>
      <c r="AG1313" s="89"/>
      <c r="AH1313" s="89"/>
      <c r="AI1313" s="89"/>
      <c r="AJ1313" s="89"/>
      <c r="AK1313" s="89"/>
      <c r="AL1313" s="89"/>
      <c r="AM1313" s="89"/>
      <c r="AO1313" s="105"/>
      <c r="AX1313" s="89"/>
      <c r="AY1313" s="89"/>
      <c r="AZ1313" s="89"/>
      <c r="BA1313" s="89"/>
      <c r="BB1313" s="89"/>
      <c r="BC1313" s="89"/>
      <c r="BD1313" s="89"/>
      <c r="BE1313" s="89"/>
      <c r="BF1313" s="89"/>
      <c r="BG1313" s="89"/>
      <c r="BH1313" s="89"/>
      <c r="BI1313" s="89"/>
      <c r="BJ1313" s="89"/>
      <c r="BK1313" s="89"/>
      <c r="BL1313" s="89"/>
      <c r="BM1313" s="89"/>
    </row>
    <row r="1314" spans="26:65" x14ac:dyDescent="0.25">
      <c r="Z1314" s="103"/>
      <c r="AA1314" s="103"/>
      <c r="AB1314" s="103"/>
      <c r="AC1314" s="103"/>
      <c r="AD1314" s="103"/>
      <c r="AE1314" s="24"/>
      <c r="AF1314" s="89"/>
      <c r="AG1314" s="89"/>
      <c r="AH1314" s="89"/>
      <c r="AI1314" s="89"/>
      <c r="AJ1314" s="89"/>
      <c r="AK1314" s="89"/>
      <c r="AL1314" s="89"/>
      <c r="AM1314" s="89"/>
      <c r="AO1314" s="105"/>
      <c r="AX1314" s="89"/>
      <c r="AY1314" s="89"/>
      <c r="AZ1314" s="89"/>
      <c r="BA1314" s="89"/>
      <c r="BB1314" s="89"/>
      <c r="BC1314" s="89"/>
      <c r="BD1314" s="89"/>
      <c r="BE1314" s="89"/>
      <c r="BF1314" s="89"/>
      <c r="BG1314" s="89"/>
      <c r="BH1314" s="89"/>
      <c r="BI1314" s="89"/>
      <c r="BJ1314" s="89"/>
      <c r="BK1314" s="89"/>
      <c r="BL1314" s="89"/>
      <c r="BM1314" s="89"/>
    </row>
    <row r="1315" spans="26:65" x14ac:dyDescent="0.25">
      <c r="Z1315" s="103"/>
      <c r="AA1315" s="103"/>
      <c r="AB1315" s="103"/>
      <c r="AC1315" s="103"/>
      <c r="AD1315" s="103"/>
      <c r="AE1315" s="24"/>
      <c r="AF1315" s="89"/>
      <c r="AG1315" s="89"/>
      <c r="AH1315" s="89"/>
      <c r="AI1315" s="89"/>
      <c r="AJ1315" s="89"/>
      <c r="AK1315" s="89"/>
      <c r="AL1315" s="89"/>
      <c r="AM1315" s="89"/>
      <c r="AO1315" s="105"/>
      <c r="AX1315" s="89"/>
      <c r="AY1315" s="89"/>
      <c r="AZ1315" s="89"/>
      <c r="BA1315" s="89"/>
      <c r="BB1315" s="89"/>
      <c r="BC1315" s="89"/>
      <c r="BD1315" s="89"/>
      <c r="BE1315" s="89"/>
      <c r="BF1315" s="89"/>
      <c r="BG1315" s="89"/>
      <c r="BH1315" s="89"/>
      <c r="BI1315" s="89"/>
      <c r="BJ1315" s="89"/>
      <c r="BK1315" s="89"/>
      <c r="BL1315" s="89"/>
      <c r="BM1315" s="89"/>
    </row>
    <row r="1316" spans="26:65" x14ac:dyDescent="0.25">
      <c r="Z1316" s="103"/>
      <c r="AA1316" s="103"/>
      <c r="AB1316" s="103"/>
      <c r="AC1316" s="103"/>
      <c r="AD1316" s="103"/>
      <c r="AE1316" s="24"/>
      <c r="AF1316" s="89"/>
      <c r="AG1316" s="89"/>
      <c r="AH1316" s="89"/>
      <c r="AI1316" s="89"/>
      <c r="AJ1316" s="89"/>
      <c r="AK1316" s="89"/>
      <c r="AL1316" s="89"/>
      <c r="AM1316" s="89"/>
      <c r="AO1316" s="105"/>
      <c r="AX1316" s="89"/>
      <c r="AY1316" s="89"/>
      <c r="AZ1316" s="89"/>
      <c r="BA1316" s="89"/>
      <c r="BB1316" s="89"/>
      <c r="BC1316" s="89"/>
      <c r="BD1316" s="89"/>
      <c r="BE1316" s="89"/>
      <c r="BF1316" s="89"/>
      <c r="BG1316" s="89"/>
      <c r="BH1316" s="89"/>
      <c r="BI1316" s="89"/>
      <c r="BJ1316" s="89"/>
      <c r="BK1316" s="89"/>
      <c r="BL1316" s="89"/>
      <c r="BM1316" s="89"/>
    </row>
    <row r="1317" spans="26:65" x14ac:dyDescent="0.25">
      <c r="Z1317" s="103"/>
      <c r="AA1317" s="103"/>
      <c r="AB1317" s="103"/>
      <c r="AC1317" s="103"/>
      <c r="AD1317" s="103"/>
      <c r="AE1317" s="24"/>
      <c r="AF1317" s="89"/>
      <c r="AG1317" s="89"/>
      <c r="AH1317" s="89"/>
      <c r="AI1317" s="89"/>
      <c r="AJ1317" s="89"/>
      <c r="AK1317" s="89"/>
      <c r="AL1317" s="89"/>
      <c r="AM1317" s="89"/>
      <c r="AO1317" s="105"/>
      <c r="AX1317" s="89"/>
      <c r="AY1317" s="89"/>
      <c r="AZ1317" s="89"/>
      <c r="BA1317" s="89"/>
      <c r="BB1317" s="89"/>
      <c r="BC1317" s="89"/>
      <c r="BD1317" s="89"/>
      <c r="BE1317" s="89"/>
      <c r="BF1317" s="89"/>
      <c r="BG1317" s="89"/>
      <c r="BH1317" s="89"/>
      <c r="BI1317" s="89"/>
      <c r="BJ1317" s="89"/>
      <c r="BK1317" s="89"/>
      <c r="BL1317" s="89"/>
      <c r="BM1317" s="89"/>
    </row>
    <row r="1318" spans="26:65" x14ac:dyDescent="0.25">
      <c r="Z1318" s="103"/>
      <c r="AA1318" s="103"/>
      <c r="AB1318" s="103"/>
      <c r="AC1318" s="103"/>
      <c r="AD1318" s="103"/>
      <c r="AE1318" s="24"/>
      <c r="AF1318" s="89"/>
      <c r="AG1318" s="89"/>
      <c r="AH1318" s="89"/>
      <c r="AI1318" s="89"/>
      <c r="AJ1318" s="89"/>
      <c r="AK1318" s="89"/>
      <c r="AL1318" s="89"/>
      <c r="AM1318" s="89"/>
      <c r="AO1318" s="105"/>
      <c r="AX1318" s="89"/>
      <c r="AY1318" s="89"/>
      <c r="AZ1318" s="89"/>
      <c r="BA1318" s="89"/>
      <c r="BB1318" s="89"/>
      <c r="BC1318" s="89"/>
      <c r="BD1318" s="89"/>
      <c r="BE1318" s="89"/>
      <c r="BF1318" s="89"/>
      <c r="BG1318" s="89"/>
      <c r="BH1318" s="89"/>
      <c r="BI1318" s="89"/>
      <c r="BJ1318" s="89"/>
      <c r="BK1318" s="89"/>
      <c r="BL1318" s="89"/>
      <c r="BM1318" s="89"/>
    </row>
    <row r="1319" spans="26:65" x14ac:dyDescent="0.25">
      <c r="Z1319" s="103"/>
      <c r="AA1319" s="103"/>
      <c r="AB1319" s="103"/>
      <c r="AC1319" s="103"/>
      <c r="AD1319" s="103"/>
      <c r="AE1319" s="24"/>
      <c r="AF1319" s="89"/>
      <c r="AG1319" s="89"/>
      <c r="AH1319" s="89"/>
      <c r="AI1319" s="89"/>
      <c r="AJ1319" s="89"/>
      <c r="AK1319" s="89"/>
      <c r="AL1319" s="89"/>
      <c r="AM1319" s="89"/>
      <c r="AO1319" s="105"/>
      <c r="AX1319" s="89"/>
      <c r="AY1319" s="89"/>
      <c r="AZ1319" s="89"/>
      <c r="BA1319" s="89"/>
      <c r="BB1319" s="89"/>
      <c r="BC1319" s="89"/>
      <c r="BD1319" s="89"/>
      <c r="BE1319" s="89"/>
      <c r="BF1319" s="89"/>
      <c r="BG1319" s="89"/>
      <c r="BH1319" s="89"/>
      <c r="BI1319" s="89"/>
      <c r="BJ1319" s="89"/>
      <c r="BK1319" s="89"/>
      <c r="BL1319" s="89"/>
      <c r="BM1319" s="89"/>
    </row>
    <row r="1320" spans="26:65" x14ac:dyDescent="0.25">
      <c r="Z1320" s="103"/>
      <c r="AA1320" s="103"/>
      <c r="AB1320" s="103"/>
      <c r="AC1320" s="103"/>
      <c r="AD1320" s="103"/>
      <c r="AE1320" s="24"/>
      <c r="AF1320" s="89"/>
      <c r="AG1320" s="89"/>
      <c r="AH1320" s="89"/>
      <c r="AI1320" s="89"/>
      <c r="AJ1320" s="89"/>
      <c r="AK1320" s="89"/>
      <c r="AL1320" s="89"/>
      <c r="AM1320" s="89"/>
      <c r="AO1320" s="105"/>
      <c r="AX1320" s="89"/>
      <c r="AY1320" s="89"/>
      <c r="AZ1320" s="89"/>
      <c r="BA1320" s="89"/>
      <c r="BB1320" s="89"/>
      <c r="BC1320" s="89"/>
      <c r="BD1320" s="89"/>
      <c r="BE1320" s="89"/>
      <c r="BF1320" s="89"/>
      <c r="BG1320" s="89"/>
      <c r="BH1320" s="89"/>
      <c r="BI1320" s="89"/>
      <c r="BJ1320" s="89"/>
      <c r="BK1320" s="89"/>
      <c r="BL1320" s="89"/>
      <c r="BM1320" s="89"/>
    </row>
    <row r="1321" spans="26:65" x14ac:dyDescent="0.25">
      <c r="Z1321" s="103"/>
      <c r="AA1321" s="103"/>
      <c r="AB1321" s="103"/>
      <c r="AC1321" s="103"/>
      <c r="AD1321" s="103"/>
      <c r="AE1321" s="24"/>
      <c r="AF1321" s="89"/>
      <c r="AG1321" s="89"/>
      <c r="AH1321" s="89"/>
      <c r="AI1321" s="89"/>
      <c r="AJ1321" s="89"/>
      <c r="AK1321" s="89"/>
      <c r="AL1321" s="89"/>
      <c r="AM1321" s="89"/>
      <c r="AO1321" s="105"/>
      <c r="AX1321" s="89"/>
      <c r="AY1321" s="89"/>
      <c r="AZ1321" s="89"/>
      <c r="BA1321" s="89"/>
      <c r="BB1321" s="89"/>
      <c r="BC1321" s="89"/>
      <c r="BD1321" s="89"/>
      <c r="BE1321" s="89"/>
      <c r="BF1321" s="89"/>
      <c r="BG1321" s="89"/>
      <c r="BH1321" s="89"/>
      <c r="BI1321" s="89"/>
      <c r="BJ1321" s="89"/>
      <c r="BK1321" s="89"/>
      <c r="BL1321" s="89"/>
      <c r="BM1321" s="89"/>
    </row>
    <row r="1322" spans="26:65" x14ac:dyDescent="0.25">
      <c r="Z1322" s="103"/>
      <c r="AA1322" s="103"/>
      <c r="AB1322" s="103"/>
      <c r="AC1322" s="103"/>
      <c r="AD1322" s="103"/>
      <c r="AE1322" s="24"/>
      <c r="AF1322" s="89"/>
      <c r="AG1322" s="89"/>
      <c r="AH1322" s="89"/>
      <c r="AI1322" s="89"/>
      <c r="AJ1322" s="89"/>
      <c r="AK1322" s="89"/>
      <c r="AL1322" s="89"/>
      <c r="AM1322" s="89"/>
      <c r="AO1322" s="105"/>
      <c r="AX1322" s="89"/>
      <c r="AY1322" s="89"/>
      <c r="AZ1322" s="89"/>
      <c r="BA1322" s="89"/>
      <c r="BB1322" s="89"/>
      <c r="BC1322" s="89"/>
      <c r="BD1322" s="89"/>
      <c r="BE1322" s="89"/>
      <c r="BF1322" s="89"/>
      <c r="BG1322" s="89"/>
      <c r="BH1322" s="89"/>
      <c r="BI1322" s="89"/>
      <c r="BJ1322" s="89"/>
      <c r="BK1322" s="89"/>
      <c r="BL1322" s="89"/>
      <c r="BM1322" s="89"/>
    </row>
    <row r="1323" spans="26:65" x14ac:dyDescent="0.25">
      <c r="Z1323" s="103"/>
      <c r="AA1323" s="103"/>
      <c r="AB1323" s="103"/>
      <c r="AC1323" s="103"/>
      <c r="AD1323" s="103"/>
      <c r="AE1323" s="24"/>
      <c r="AF1323" s="89"/>
      <c r="AG1323" s="89"/>
      <c r="AH1323" s="89"/>
      <c r="AI1323" s="89"/>
      <c r="AJ1323" s="89"/>
      <c r="AK1323" s="89"/>
      <c r="AL1323" s="89"/>
      <c r="AM1323" s="89"/>
      <c r="AO1323" s="105"/>
      <c r="AX1323" s="89"/>
      <c r="AY1323" s="89"/>
      <c r="AZ1323" s="89"/>
      <c r="BA1323" s="89"/>
      <c r="BB1323" s="89"/>
      <c r="BC1323" s="89"/>
      <c r="BD1323" s="89"/>
      <c r="BE1323" s="89"/>
      <c r="BF1323" s="89"/>
      <c r="BG1323" s="89"/>
      <c r="BH1323" s="89"/>
      <c r="BI1323" s="89"/>
      <c r="BJ1323" s="89"/>
      <c r="BK1323" s="89"/>
      <c r="BL1323" s="89"/>
      <c r="BM1323" s="89"/>
    </row>
    <row r="1324" spans="26:65" x14ac:dyDescent="0.25">
      <c r="Z1324" s="103"/>
      <c r="AA1324" s="103"/>
      <c r="AB1324" s="103"/>
      <c r="AC1324" s="103"/>
      <c r="AD1324" s="103"/>
      <c r="AE1324" s="24"/>
      <c r="AF1324" s="89"/>
      <c r="AG1324" s="89"/>
      <c r="AH1324" s="89"/>
      <c r="AI1324" s="89"/>
      <c r="AJ1324" s="89"/>
      <c r="AK1324" s="89"/>
      <c r="AL1324" s="89"/>
      <c r="AM1324" s="89"/>
      <c r="AO1324" s="105"/>
      <c r="AX1324" s="89"/>
      <c r="AY1324" s="89"/>
      <c r="AZ1324" s="89"/>
      <c r="BA1324" s="89"/>
      <c r="BB1324" s="89"/>
      <c r="BC1324" s="89"/>
      <c r="BD1324" s="89"/>
      <c r="BE1324" s="89"/>
      <c r="BF1324" s="89"/>
      <c r="BG1324" s="89"/>
      <c r="BH1324" s="89"/>
      <c r="BI1324" s="89"/>
      <c r="BJ1324" s="89"/>
      <c r="BK1324" s="89"/>
      <c r="BL1324" s="89"/>
      <c r="BM1324" s="89"/>
    </row>
    <row r="1325" spans="26:65" x14ac:dyDescent="0.25">
      <c r="Z1325" s="103"/>
      <c r="AA1325" s="103"/>
      <c r="AB1325" s="103"/>
      <c r="AC1325" s="103"/>
      <c r="AD1325" s="103"/>
      <c r="AE1325" s="24"/>
      <c r="AF1325" s="89"/>
      <c r="AG1325" s="89"/>
      <c r="AH1325" s="89"/>
      <c r="AI1325" s="89"/>
      <c r="AJ1325" s="89"/>
      <c r="AK1325" s="89"/>
      <c r="AL1325" s="89"/>
      <c r="AM1325" s="89"/>
      <c r="AO1325" s="105"/>
      <c r="AX1325" s="89"/>
      <c r="AY1325" s="89"/>
      <c r="AZ1325" s="89"/>
      <c r="BA1325" s="89"/>
      <c r="BB1325" s="89"/>
      <c r="BC1325" s="89"/>
      <c r="BD1325" s="89"/>
      <c r="BE1325" s="89"/>
      <c r="BF1325" s="89"/>
      <c r="BG1325" s="89"/>
      <c r="BH1325" s="89"/>
      <c r="BI1325" s="89"/>
      <c r="BJ1325" s="89"/>
      <c r="BK1325" s="89"/>
      <c r="BL1325" s="89"/>
      <c r="BM1325" s="89"/>
    </row>
    <row r="1326" spans="26:65" x14ac:dyDescent="0.25">
      <c r="Z1326" s="103"/>
      <c r="AA1326" s="103"/>
      <c r="AB1326" s="103"/>
      <c r="AC1326" s="103"/>
      <c r="AD1326" s="103"/>
      <c r="AE1326" s="24"/>
      <c r="AF1326" s="89"/>
      <c r="AG1326" s="89"/>
      <c r="AH1326" s="89"/>
      <c r="AI1326" s="89"/>
      <c r="AJ1326" s="89"/>
      <c r="AK1326" s="89"/>
      <c r="AL1326" s="89"/>
      <c r="AM1326" s="89"/>
      <c r="AO1326" s="105"/>
      <c r="AX1326" s="89"/>
      <c r="AY1326" s="89"/>
      <c r="AZ1326" s="89"/>
      <c r="BA1326" s="89"/>
      <c r="BB1326" s="89"/>
      <c r="BC1326" s="89"/>
      <c r="BD1326" s="89"/>
      <c r="BE1326" s="89"/>
      <c r="BF1326" s="89"/>
      <c r="BG1326" s="89"/>
      <c r="BH1326" s="89"/>
      <c r="BI1326" s="89"/>
      <c r="BJ1326" s="89"/>
      <c r="BK1326" s="89"/>
      <c r="BL1326" s="89"/>
      <c r="BM1326" s="89"/>
    </row>
    <row r="1327" spans="26:65" x14ac:dyDescent="0.25">
      <c r="Z1327" s="103"/>
      <c r="AA1327" s="103"/>
      <c r="AB1327" s="103"/>
      <c r="AC1327" s="103"/>
      <c r="AD1327" s="103"/>
      <c r="AE1327" s="24"/>
      <c r="AF1327" s="89"/>
      <c r="AG1327" s="89"/>
      <c r="AH1327" s="89"/>
      <c r="AI1327" s="89"/>
      <c r="AJ1327" s="89"/>
      <c r="AK1327" s="89"/>
      <c r="AL1327" s="89"/>
      <c r="AM1327" s="89"/>
      <c r="AO1327" s="105"/>
      <c r="AX1327" s="89"/>
      <c r="AY1327" s="89"/>
      <c r="AZ1327" s="89"/>
      <c r="BA1327" s="89"/>
      <c r="BB1327" s="89"/>
      <c r="BC1327" s="89"/>
      <c r="BD1327" s="89"/>
      <c r="BE1327" s="89"/>
      <c r="BF1327" s="89"/>
      <c r="BG1327" s="89"/>
      <c r="BH1327" s="89"/>
      <c r="BI1327" s="89"/>
      <c r="BJ1327" s="89"/>
      <c r="BK1327" s="89"/>
      <c r="BL1327" s="89"/>
      <c r="BM1327" s="89"/>
    </row>
    <row r="1328" spans="26:65" x14ac:dyDescent="0.25">
      <c r="Z1328" s="103"/>
      <c r="AA1328" s="103"/>
      <c r="AB1328" s="103"/>
      <c r="AC1328" s="103"/>
      <c r="AD1328" s="103"/>
      <c r="AE1328" s="24"/>
      <c r="AF1328" s="89"/>
      <c r="AG1328" s="89"/>
      <c r="AH1328" s="89"/>
      <c r="AI1328" s="89"/>
      <c r="AJ1328" s="89"/>
      <c r="AK1328" s="89"/>
      <c r="AL1328" s="89"/>
      <c r="AM1328" s="89"/>
      <c r="AO1328" s="105"/>
      <c r="AX1328" s="89"/>
      <c r="AY1328" s="89"/>
      <c r="AZ1328" s="89"/>
      <c r="BA1328" s="89"/>
      <c r="BB1328" s="89"/>
      <c r="BC1328" s="89"/>
      <c r="BD1328" s="89"/>
      <c r="BE1328" s="89"/>
      <c r="BF1328" s="89"/>
      <c r="BG1328" s="89"/>
      <c r="BH1328" s="89"/>
      <c r="BI1328" s="89"/>
      <c r="BJ1328" s="89"/>
      <c r="BK1328" s="89"/>
      <c r="BL1328" s="89"/>
      <c r="BM1328" s="89"/>
    </row>
    <row r="1329" spans="26:65" x14ac:dyDescent="0.25">
      <c r="Z1329" s="103"/>
      <c r="AA1329" s="103"/>
      <c r="AB1329" s="103"/>
      <c r="AC1329" s="103"/>
      <c r="AD1329" s="103"/>
      <c r="AE1329" s="24"/>
      <c r="AF1329" s="89"/>
      <c r="AG1329" s="89"/>
      <c r="AH1329" s="89"/>
      <c r="AI1329" s="89"/>
      <c r="AJ1329" s="89"/>
      <c r="AK1329" s="89"/>
      <c r="AL1329" s="89"/>
      <c r="AM1329" s="89"/>
      <c r="AO1329" s="105"/>
      <c r="AX1329" s="89"/>
      <c r="AY1329" s="89"/>
      <c r="AZ1329" s="89"/>
      <c r="BA1329" s="89"/>
      <c r="BB1329" s="89"/>
      <c r="BC1329" s="89"/>
      <c r="BD1329" s="89"/>
      <c r="BE1329" s="89"/>
      <c r="BF1329" s="89"/>
      <c r="BG1329" s="89"/>
      <c r="BH1329" s="89"/>
      <c r="BI1329" s="89"/>
      <c r="BJ1329" s="89"/>
      <c r="BK1329" s="89"/>
      <c r="BL1329" s="89"/>
      <c r="BM1329" s="89"/>
    </row>
    <row r="1330" spans="26:65" x14ac:dyDescent="0.25">
      <c r="Z1330" s="103"/>
      <c r="AA1330" s="103"/>
      <c r="AB1330" s="103"/>
      <c r="AC1330" s="103"/>
      <c r="AD1330" s="103"/>
      <c r="AE1330" s="24"/>
      <c r="AF1330" s="89"/>
      <c r="AG1330" s="89"/>
      <c r="AH1330" s="89"/>
      <c r="AI1330" s="89"/>
      <c r="AJ1330" s="89"/>
      <c r="AK1330" s="89"/>
      <c r="AL1330" s="89"/>
      <c r="AM1330" s="89"/>
      <c r="AO1330" s="105"/>
      <c r="AX1330" s="89"/>
      <c r="AY1330" s="89"/>
      <c r="AZ1330" s="89"/>
      <c r="BA1330" s="89"/>
      <c r="BB1330" s="89"/>
      <c r="BC1330" s="89"/>
      <c r="BD1330" s="89"/>
      <c r="BE1330" s="89"/>
      <c r="BF1330" s="89"/>
      <c r="BG1330" s="89"/>
      <c r="BH1330" s="89"/>
      <c r="BI1330" s="89"/>
      <c r="BJ1330" s="89"/>
      <c r="BK1330" s="89"/>
      <c r="BL1330" s="89"/>
      <c r="BM1330" s="89"/>
    </row>
    <row r="1331" spans="26:65" x14ac:dyDescent="0.25">
      <c r="Z1331" s="103"/>
      <c r="AA1331" s="103"/>
      <c r="AB1331" s="103"/>
      <c r="AC1331" s="103"/>
      <c r="AD1331" s="103"/>
      <c r="AE1331" s="24"/>
      <c r="AF1331" s="89"/>
      <c r="AG1331" s="89"/>
      <c r="AH1331" s="89"/>
      <c r="AI1331" s="89"/>
      <c r="AJ1331" s="89"/>
      <c r="AK1331" s="89"/>
      <c r="AL1331" s="89"/>
      <c r="AM1331" s="89"/>
      <c r="AO1331" s="105"/>
      <c r="AX1331" s="89"/>
      <c r="AY1331" s="89"/>
      <c r="AZ1331" s="89"/>
      <c r="BA1331" s="89"/>
      <c r="BB1331" s="89"/>
      <c r="BC1331" s="89"/>
      <c r="BD1331" s="89"/>
      <c r="BE1331" s="89"/>
      <c r="BF1331" s="89"/>
      <c r="BG1331" s="89"/>
      <c r="BH1331" s="89"/>
      <c r="BI1331" s="89"/>
      <c r="BJ1331" s="89"/>
      <c r="BK1331" s="89"/>
      <c r="BL1331" s="89"/>
      <c r="BM1331" s="89"/>
    </row>
    <row r="1332" spans="26:65" x14ac:dyDescent="0.25">
      <c r="Z1332" s="103"/>
      <c r="AA1332" s="103"/>
      <c r="AB1332" s="103"/>
      <c r="AC1332" s="103"/>
      <c r="AD1332" s="103"/>
      <c r="AE1332" s="24"/>
      <c r="AF1332" s="89"/>
      <c r="AG1332" s="89"/>
      <c r="AH1332" s="89"/>
      <c r="AI1332" s="89"/>
      <c r="AJ1332" s="89"/>
      <c r="AK1332" s="89"/>
      <c r="AL1332" s="89"/>
      <c r="AM1332" s="89"/>
      <c r="AO1332" s="105"/>
      <c r="AX1332" s="89"/>
      <c r="AY1332" s="89"/>
      <c r="AZ1332" s="89"/>
      <c r="BA1332" s="89"/>
      <c r="BB1332" s="89"/>
      <c r="BC1332" s="89"/>
      <c r="BD1332" s="89"/>
      <c r="BE1332" s="89"/>
      <c r="BF1332" s="89"/>
      <c r="BG1332" s="89"/>
      <c r="BH1332" s="89"/>
      <c r="BI1332" s="89"/>
      <c r="BJ1332" s="89"/>
      <c r="BK1332" s="89"/>
      <c r="BL1332" s="89"/>
      <c r="BM1332" s="89"/>
    </row>
    <row r="1333" spans="26:65" x14ac:dyDescent="0.25">
      <c r="Z1333" s="103"/>
      <c r="AA1333" s="103"/>
      <c r="AB1333" s="103"/>
      <c r="AC1333" s="103"/>
      <c r="AD1333" s="103"/>
      <c r="AE1333" s="24"/>
      <c r="AF1333" s="89"/>
      <c r="AG1333" s="89"/>
      <c r="AH1333" s="89"/>
      <c r="AI1333" s="89"/>
      <c r="AJ1333" s="89"/>
      <c r="AK1333" s="89"/>
      <c r="AL1333" s="89"/>
      <c r="AM1333" s="89"/>
      <c r="AO1333" s="105"/>
      <c r="AX1333" s="89"/>
      <c r="AY1333" s="89"/>
      <c r="AZ1333" s="89"/>
      <c r="BA1333" s="89"/>
      <c r="BB1333" s="89"/>
      <c r="BC1333" s="89"/>
      <c r="BD1333" s="89"/>
      <c r="BE1333" s="89"/>
      <c r="BF1333" s="89"/>
      <c r="BG1333" s="89"/>
      <c r="BH1333" s="89"/>
      <c r="BI1333" s="89"/>
      <c r="BJ1333" s="89"/>
      <c r="BK1333" s="89"/>
      <c r="BL1333" s="89"/>
      <c r="BM1333" s="89"/>
    </row>
    <row r="1334" spans="26:65" x14ac:dyDescent="0.25">
      <c r="Z1334" s="103"/>
      <c r="AA1334" s="103"/>
      <c r="AB1334" s="103"/>
      <c r="AC1334" s="103"/>
      <c r="AD1334" s="103"/>
      <c r="AE1334" s="24"/>
      <c r="AF1334" s="89"/>
      <c r="AG1334" s="89"/>
      <c r="AH1334" s="89"/>
      <c r="AI1334" s="89"/>
      <c r="AJ1334" s="89"/>
      <c r="AK1334" s="89"/>
      <c r="AL1334" s="89"/>
      <c r="AM1334" s="89"/>
      <c r="AO1334" s="105"/>
      <c r="AX1334" s="89"/>
      <c r="AY1334" s="89"/>
      <c r="AZ1334" s="89"/>
      <c r="BA1334" s="89"/>
      <c r="BB1334" s="89"/>
      <c r="BC1334" s="89"/>
      <c r="BD1334" s="89"/>
      <c r="BE1334" s="89"/>
      <c r="BF1334" s="89"/>
      <c r="BG1334" s="89"/>
      <c r="BH1334" s="89"/>
      <c r="BI1334" s="89"/>
      <c r="BJ1334" s="89"/>
      <c r="BK1334" s="89"/>
      <c r="BL1334" s="89"/>
      <c r="BM1334" s="89"/>
    </row>
    <row r="1335" spans="26:65" x14ac:dyDescent="0.25">
      <c r="Z1335" s="103"/>
      <c r="AA1335" s="103"/>
      <c r="AB1335" s="103"/>
      <c r="AC1335" s="103"/>
      <c r="AD1335" s="103"/>
      <c r="AE1335" s="24"/>
      <c r="AF1335" s="89"/>
      <c r="AG1335" s="89"/>
      <c r="AH1335" s="89"/>
      <c r="AI1335" s="89"/>
      <c r="AJ1335" s="89"/>
      <c r="AK1335" s="89"/>
      <c r="AL1335" s="89"/>
      <c r="AM1335" s="89"/>
      <c r="AO1335" s="105"/>
      <c r="AX1335" s="89"/>
      <c r="AY1335" s="89"/>
      <c r="AZ1335" s="89"/>
      <c r="BA1335" s="89"/>
      <c r="BB1335" s="89"/>
      <c r="BC1335" s="89"/>
      <c r="BD1335" s="89"/>
      <c r="BE1335" s="89"/>
      <c r="BF1335" s="89"/>
      <c r="BG1335" s="89"/>
      <c r="BH1335" s="89"/>
      <c r="BI1335" s="89"/>
      <c r="BJ1335" s="89"/>
      <c r="BK1335" s="89"/>
      <c r="BL1335" s="89"/>
      <c r="BM1335" s="89"/>
    </row>
    <row r="1336" spans="26:65" x14ac:dyDescent="0.25">
      <c r="Z1336" s="103"/>
      <c r="AA1336" s="103"/>
      <c r="AB1336" s="103"/>
      <c r="AC1336" s="103"/>
      <c r="AD1336" s="103"/>
      <c r="AE1336" s="24"/>
      <c r="AF1336" s="89"/>
      <c r="AG1336" s="89"/>
      <c r="AH1336" s="89"/>
      <c r="AI1336" s="89"/>
      <c r="AJ1336" s="89"/>
      <c r="AK1336" s="89"/>
      <c r="AL1336" s="89"/>
      <c r="AM1336" s="89"/>
      <c r="AO1336" s="105"/>
      <c r="AX1336" s="89"/>
      <c r="AY1336" s="89"/>
      <c r="AZ1336" s="89"/>
      <c r="BA1336" s="89"/>
      <c r="BB1336" s="89"/>
      <c r="BC1336" s="89"/>
      <c r="BD1336" s="89"/>
      <c r="BE1336" s="89"/>
      <c r="BF1336" s="89"/>
      <c r="BG1336" s="89"/>
      <c r="BH1336" s="89"/>
      <c r="BI1336" s="89"/>
      <c r="BJ1336" s="89"/>
      <c r="BK1336" s="89"/>
      <c r="BL1336" s="89"/>
      <c r="BM1336" s="89"/>
    </row>
    <row r="1337" spans="26:65" x14ac:dyDescent="0.25">
      <c r="Z1337" s="103"/>
      <c r="AA1337" s="103"/>
      <c r="AB1337" s="103"/>
      <c r="AC1337" s="103"/>
      <c r="AD1337" s="103"/>
      <c r="AE1337" s="24"/>
      <c r="AF1337" s="89"/>
      <c r="AG1337" s="89"/>
      <c r="AH1337" s="89"/>
      <c r="AI1337" s="89"/>
      <c r="AJ1337" s="89"/>
      <c r="AK1337" s="89"/>
      <c r="AL1337" s="89"/>
      <c r="AM1337" s="89"/>
      <c r="AO1337" s="105"/>
      <c r="AX1337" s="89"/>
      <c r="AY1337" s="89"/>
      <c r="AZ1337" s="89"/>
      <c r="BA1337" s="89"/>
      <c r="BB1337" s="89"/>
      <c r="BC1337" s="89"/>
      <c r="BD1337" s="89"/>
      <c r="BE1337" s="89"/>
      <c r="BF1337" s="89"/>
      <c r="BG1337" s="89"/>
      <c r="BH1337" s="89"/>
      <c r="BI1337" s="89"/>
      <c r="BJ1337" s="89"/>
      <c r="BK1337" s="89"/>
      <c r="BL1337" s="89"/>
      <c r="BM1337" s="89"/>
    </row>
    <row r="1338" spans="26:65" x14ac:dyDescent="0.25">
      <c r="Z1338" s="103"/>
      <c r="AA1338" s="103"/>
      <c r="AB1338" s="103"/>
      <c r="AC1338" s="103"/>
      <c r="AD1338" s="103"/>
      <c r="AE1338" s="24"/>
      <c r="AF1338" s="89"/>
      <c r="AG1338" s="89"/>
      <c r="AH1338" s="89"/>
      <c r="AI1338" s="89"/>
      <c r="AJ1338" s="89"/>
      <c r="AK1338" s="89"/>
      <c r="AL1338" s="89"/>
      <c r="AM1338" s="89"/>
      <c r="AO1338" s="105"/>
      <c r="AX1338" s="89"/>
      <c r="AY1338" s="89"/>
      <c r="AZ1338" s="89"/>
      <c r="BA1338" s="89"/>
      <c r="BB1338" s="89"/>
      <c r="BC1338" s="89"/>
      <c r="BD1338" s="89"/>
      <c r="BE1338" s="89"/>
      <c r="BF1338" s="89"/>
      <c r="BG1338" s="89"/>
      <c r="BH1338" s="89"/>
      <c r="BI1338" s="89"/>
      <c r="BJ1338" s="89"/>
      <c r="BK1338" s="89"/>
      <c r="BL1338" s="89"/>
      <c r="BM1338" s="89"/>
    </row>
    <row r="1339" spans="26:65" x14ac:dyDescent="0.25">
      <c r="Z1339" s="103"/>
      <c r="AA1339" s="103"/>
      <c r="AB1339" s="103"/>
      <c r="AC1339" s="103"/>
      <c r="AD1339" s="103"/>
      <c r="AE1339" s="24"/>
      <c r="AF1339" s="89"/>
      <c r="AG1339" s="89"/>
      <c r="AH1339" s="89"/>
      <c r="AI1339" s="89"/>
      <c r="AJ1339" s="89"/>
      <c r="AK1339" s="89"/>
      <c r="AL1339" s="89"/>
      <c r="AM1339" s="89"/>
      <c r="AO1339" s="105"/>
      <c r="AX1339" s="89"/>
      <c r="AY1339" s="89"/>
      <c r="AZ1339" s="89"/>
      <c r="BA1339" s="89"/>
      <c r="BB1339" s="89"/>
      <c r="BC1339" s="89"/>
      <c r="BD1339" s="89"/>
      <c r="BE1339" s="89"/>
      <c r="BF1339" s="89"/>
      <c r="BG1339" s="89"/>
      <c r="BH1339" s="89"/>
      <c r="BI1339" s="89"/>
      <c r="BJ1339" s="89"/>
      <c r="BK1339" s="89"/>
      <c r="BL1339" s="89"/>
      <c r="BM1339" s="89"/>
    </row>
    <row r="1340" spans="26:65" x14ac:dyDescent="0.25">
      <c r="Z1340" s="103"/>
      <c r="AA1340" s="103"/>
      <c r="AB1340" s="103"/>
      <c r="AC1340" s="103"/>
      <c r="AD1340" s="103"/>
      <c r="AE1340" s="24"/>
      <c r="AF1340" s="89"/>
      <c r="AG1340" s="89"/>
      <c r="AH1340" s="89"/>
      <c r="AI1340" s="89"/>
      <c r="AJ1340" s="89"/>
      <c r="AK1340" s="89"/>
      <c r="AL1340" s="89"/>
      <c r="AM1340" s="89"/>
      <c r="AO1340" s="105"/>
      <c r="AX1340" s="89"/>
      <c r="AY1340" s="89"/>
      <c r="AZ1340" s="89"/>
      <c r="BA1340" s="89"/>
      <c r="BB1340" s="89"/>
      <c r="BC1340" s="89"/>
      <c r="BD1340" s="89"/>
      <c r="BE1340" s="89"/>
      <c r="BF1340" s="89"/>
      <c r="BG1340" s="89"/>
      <c r="BH1340" s="89"/>
      <c r="BI1340" s="89"/>
      <c r="BJ1340" s="89"/>
      <c r="BK1340" s="89"/>
      <c r="BL1340" s="89"/>
      <c r="BM1340" s="89"/>
    </row>
    <row r="1341" spans="26:65" x14ac:dyDescent="0.25">
      <c r="Z1341" s="103"/>
      <c r="AA1341" s="103"/>
      <c r="AB1341" s="103"/>
      <c r="AC1341" s="103"/>
      <c r="AD1341" s="103"/>
      <c r="AE1341" s="24"/>
      <c r="AF1341" s="89"/>
      <c r="AG1341" s="89"/>
      <c r="AH1341" s="89"/>
      <c r="AI1341" s="89"/>
      <c r="AJ1341" s="89"/>
      <c r="AK1341" s="89"/>
      <c r="AL1341" s="89"/>
      <c r="AM1341" s="89"/>
      <c r="AO1341" s="105"/>
      <c r="AX1341" s="89"/>
      <c r="AY1341" s="89"/>
      <c r="AZ1341" s="89"/>
      <c r="BA1341" s="89"/>
      <c r="BB1341" s="89"/>
      <c r="BC1341" s="89"/>
      <c r="BD1341" s="89"/>
      <c r="BE1341" s="89"/>
      <c r="BF1341" s="89"/>
      <c r="BG1341" s="89"/>
      <c r="BH1341" s="89"/>
      <c r="BI1341" s="89"/>
      <c r="BJ1341" s="89"/>
      <c r="BK1341" s="89"/>
      <c r="BL1341" s="89"/>
      <c r="BM1341" s="89"/>
    </row>
    <row r="1342" spans="26:65" x14ac:dyDescent="0.25">
      <c r="Z1342" s="103"/>
      <c r="AA1342" s="103"/>
      <c r="AB1342" s="103"/>
      <c r="AC1342" s="103"/>
      <c r="AD1342" s="103"/>
      <c r="AE1342" s="24"/>
      <c r="AF1342" s="89"/>
      <c r="AG1342" s="89"/>
      <c r="AH1342" s="89"/>
      <c r="AI1342" s="89"/>
      <c r="AJ1342" s="89"/>
      <c r="AK1342" s="89"/>
      <c r="AL1342" s="89"/>
      <c r="AM1342" s="89"/>
      <c r="AO1342" s="105"/>
      <c r="AX1342" s="89"/>
      <c r="AY1342" s="89"/>
      <c r="AZ1342" s="89"/>
      <c r="BA1342" s="89"/>
      <c r="BB1342" s="89"/>
      <c r="BC1342" s="89"/>
      <c r="BD1342" s="89"/>
      <c r="BE1342" s="89"/>
      <c r="BF1342" s="89"/>
      <c r="BG1342" s="89"/>
      <c r="BH1342" s="89"/>
      <c r="BI1342" s="89"/>
      <c r="BJ1342" s="89"/>
      <c r="BK1342" s="89"/>
      <c r="BL1342" s="89"/>
      <c r="BM1342" s="89"/>
    </row>
    <row r="1343" spans="26:65" x14ac:dyDescent="0.25">
      <c r="Z1343" s="103"/>
      <c r="AA1343" s="103"/>
      <c r="AB1343" s="103"/>
      <c r="AC1343" s="103"/>
      <c r="AD1343" s="103"/>
      <c r="AE1343" s="24"/>
      <c r="AF1343" s="89"/>
      <c r="AG1343" s="89"/>
      <c r="AH1343" s="89"/>
      <c r="AI1343" s="89"/>
      <c r="AJ1343" s="89"/>
      <c r="AK1343" s="89"/>
      <c r="AL1343" s="89"/>
      <c r="AM1343" s="89"/>
      <c r="AO1343" s="105"/>
      <c r="AX1343" s="89"/>
      <c r="AY1343" s="89"/>
      <c r="AZ1343" s="89"/>
      <c r="BA1343" s="89"/>
      <c r="BB1343" s="89"/>
      <c r="BC1343" s="89"/>
      <c r="BD1343" s="89"/>
      <c r="BE1343" s="89"/>
      <c r="BF1343" s="89"/>
      <c r="BG1343" s="89"/>
      <c r="BH1343" s="89"/>
      <c r="BI1343" s="89"/>
      <c r="BJ1343" s="89"/>
      <c r="BK1343" s="89"/>
      <c r="BL1343" s="89"/>
      <c r="BM1343" s="89"/>
    </row>
    <row r="1344" spans="26:65" x14ac:dyDescent="0.25">
      <c r="Z1344" s="103"/>
      <c r="AA1344" s="103"/>
      <c r="AB1344" s="103"/>
      <c r="AC1344" s="103"/>
      <c r="AD1344" s="103"/>
      <c r="AE1344" s="24"/>
      <c r="AF1344" s="89"/>
      <c r="AG1344" s="89"/>
      <c r="AH1344" s="89"/>
      <c r="AI1344" s="89"/>
      <c r="AJ1344" s="89"/>
      <c r="AK1344" s="89"/>
      <c r="AL1344" s="89"/>
      <c r="AM1344" s="89"/>
      <c r="AO1344" s="105"/>
      <c r="AX1344" s="89"/>
      <c r="AY1344" s="89"/>
      <c r="AZ1344" s="89"/>
      <c r="BA1344" s="89"/>
      <c r="BB1344" s="89"/>
      <c r="BC1344" s="89"/>
      <c r="BD1344" s="89"/>
      <c r="BE1344" s="89"/>
      <c r="BF1344" s="89"/>
      <c r="BG1344" s="89"/>
      <c r="BH1344" s="89"/>
      <c r="BI1344" s="89"/>
      <c r="BJ1344" s="89"/>
      <c r="BK1344" s="89"/>
      <c r="BL1344" s="89"/>
      <c r="BM1344" s="89"/>
    </row>
    <row r="1345" spans="26:65" x14ac:dyDescent="0.25">
      <c r="Z1345" s="103"/>
      <c r="AA1345" s="103"/>
      <c r="AB1345" s="103"/>
      <c r="AC1345" s="103"/>
      <c r="AD1345" s="103"/>
      <c r="AE1345" s="24"/>
      <c r="AF1345" s="89"/>
      <c r="AG1345" s="89"/>
      <c r="AH1345" s="89"/>
      <c r="AI1345" s="89"/>
      <c r="AJ1345" s="89"/>
      <c r="AK1345" s="89"/>
      <c r="AL1345" s="89"/>
      <c r="AM1345" s="89"/>
      <c r="AO1345" s="105"/>
      <c r="AX1345" s="89"/>
      <c r="AY1345" s="89"/>
      <c r="AZ1345" s="89"/>
      <c r="BA1345" s="89"/>
      <c r="BB1345" s="89"/>
      <c r="BC1345" s="89"/>
      <c r="BD1345" s="89"/>
      <c r="BE1345" s="89"/>
      <c r="BF1345" s="89"/>
      <c r="BG1345" s="89"/>
      <c r="BH1345" s="89"/>
      <c r="BI1345" s="89"/>
      <c r="BJ1345" s="89"/>
      <c r="BK1345" s="89"/>
      <c r="BL1345" s="89"/>
      <c r="BM1345" s="89"/>
    </row>
    <row r="1346" spans="26:65" x14ac:dyDescent="0.25">
      <c r="Z1346" s="103"/>
      <c r="AA1346" s="103"/>
      <c r="AB1346" s="103"/>
      <c r="AC1346" s="103"/>
      <c r="AD1346" s="103"/>
      <c r="AE1346" s="24"/>
      <c r="AF1346" s="89"/>
      <c r="AG1346" s="89"/>
      <c r="AH1346" s="89"/>
      <c r="AI1346" s="89"/>
      <c r="AJ1346" s="89"/>
      <c r="AK1346" s="89"/>
      <c r="AL1346" s="89"/>
      <c r="AM1346" s="89"/>
      <c r="AO1346" s="105"/>
      <c r="AX1346" s="89"/>
      <c r="AY1346" s="89"/>
      <c r="AZ1346" s="89"/>
      <c r="BA1346" s="89"/>
      <c r="BB1346" s="89"/>
      <c r="BC1346" s="89"/>
      <c r="BD1346" s="89"/>
      <c r="BE1346" s="89"/>
      <c r="BF1346" s="89"/>
      <c r="BG1346" s="89"/>
      <c r="BH1346" s="89"/>
      <c r="BI1346" s="89"/>
      <c r="BJ1346" s="89"/>
      <c r="BK1346" s="89"/>
      <c r="BL1346" s="89"/>
      <c r="BM1346" s="89"/>
    </row>
    <row r="1347" spans="26:65" x14ac:dyDescent="0.25">
      <c r="Z1347" s="103"/>
      <c r="AA1347" s="103"/>
      <c r="AB1347" s="103"/>
      <c r="AC1347" s="103"/>
      <c r="AD1347" s="103"/>
      <c r="AE1347" s="24"/>
      <c r="AF1347" s="89"/>
      <c r="AG1347" s="89"/>
      <c r="AH1347" s="89"/>
      <c r="AI1347" s="89"/>
      <c r="AJ1347" s="89"/>
      <c r="AK1347" s="89"/>
      <c r="AL1347" s="89"/>
      <c r="AM1347" s="89"/>
      <c r="AO1347" s="105"/>
      <c r="AX1347" s="89"/>
      <c r="AY1347" s="89"/>
      <c r="AZ1347" s="89"/>
      <c r="BA1347" s="89"/>
      <c r="BB1347" s="89"/>
      <c r="BC1347" s="89"/>
      <c r="BD1347" s="89"/>
      <c r="BE1347" s="89"/>
      <c r="BF1347" s="89"/>
      <c r="BG1347" s="89"/>
      <c r="BH1347" s="89"/>
      <c r="BI1347" s="89"/>
      <c r="BJ1347" s="89"/>
      <c r="BK1347" s="89"/>
      <c r="BL1347" s="89"/>
      <c r="BM1347" s="89"/>
    </row>
    <row r="1348" spans="26:65" x14ac:dyDescent="0.25">
      <c r="Z1348" s="103"/>
      <c r="AA1348" s="103"/>
      <c r="AB1348" s="103"/>
      <c r="AC1348" s="103"/>
      <c r="AD1348" s="103"/>
      <c r="AE1348" s="24"/>
      <c r="AF1348" s="89"/>
      <c r="AG1348" s="89"/>
      <c r="AH1348" s="89"/>
      <c r="AI1348" s="89"/>
      <c r="AJ1348" s="89"/>
      <c r="AK1348" s="89"/>
      <c r="AL1348" s="89"/>
      <c r="AM1348" s="89"/>
      <c r="AO1348" s="105"/>
      <c r="AX1348" s="89"/>
      <c r="AY1348" s="89"/>
      <c r="AZ1348" s="89"/>
      <c r="BA1348" s="89"/>
      <c r="BB1348" s="89"/>
      <c r="BC1348" s="89"/>
      <c r="BD1348" s="89"/>
      <c r="BE1348" s="89"/>
      <c r="BF1348" s="89"/>
      <c r="BG1348" s="89"/>
      <c r="BH1348" s="89"/>
      <c r="BI1348" s="89"/>
      <c r="BJ1348" s="89"/>
      <c r="BK1348" s="89"/>
      <c r="BL1348" s="89"/>
      <c r="BM1348" s="89"/>
    </row>
    <row r="1349" spans="26:65" x14ac:dyDescent="0.25">
      <c r="Z1349" s="103"/>
      <c r="AA1349" s="103"/>
      <c r="AB1349" s="103"/>
      <c r="AC1349" s="103"/>
      <c r="AD1349" s="103"/>
      <c r="AE1349" s="24"/>
      <c r="AF1349" s="89"/>
      <c r="AG1349" s="89"/>
      <c r="AH1349" s="89"/>
      <c r="AI1349" s="89"/>
      <c r="AJ1349" s="89"/>
      <c r="AK1349" s="89"/>
      <c r="AL1349" s="89"/>
      <c r="AM1349" s="89"/>
      <c r="AO1349" s="105"/>
      <c r="AX1349" s="89"/>
      <c r="AY1349" s="89"/>
      <c r="AZ1349" s="89"/>
      <c r="BA1349" s="89"/>
      <c r="BB1349" s="89"/>
      <c r="BC1349" s="89"/>
      <c r="BD1349" s="89"/>
      <c r="BE1349" s="89"/>
      <c r="BF1349" s="89"/>
      <c r="BG1349" s="89"/>
      <c r="BH1349" s="89"/>
      <c r="BI1349" s="89"/>
      <c r="BJ1349" s="89"/>
      <c r="BK1349" s="89"/>
      <c r="BL1349" s="89"/>
      <c r="BM1349" s="89"/>
    </row>
    <row r="1350" spans="26:65" x14ac:dyDescent="0.25">
      <c r="Z1350" s="103"/>
      <c r="AA1350" s="103"/>
      <c r="AB1350" s="103"/>
      <c r="AC1350" s="103"/>
      <c r="AD1350" s="103"/>
      <c r="AE1350" s="24"/>
      <c r="AF1350" s="89"/>
      <c r="AG1350" s="89"/>
      <c r="AH1350" s="89"/>
      <c r="AI1350" s="89"/>
      <c r="AJ1350" s="89"/>
      <c r="AK1350" s="89"/>
      <c r="AL1350" s="89"/>
      <c r="AM1350" s="89"/>
      <c r="AO1350" s="105"/>
      <c r="AX1350" s="89"/>
      <c r="AY1350" s="89"/>
      <c r="AZ1350" s="89"/>
      <c r="BA1350" s="89"/>
      <c r="BB1350" s="89"/>
      <c r="BC1350" s="89"/>
      <c r="BD1350" s="89"/>
      <c r="BE1350" s="89"/>
      <c r="BF1350" s="89"/>
      <c r="BG1350" s="89"/>
      <c r="BH1350" s="89"/>
      <c r="BI1350" s="89"/>
      <c r="BJ1350" s="89"/>
      <c r="BK1350" s="89"/>
      <c r="BL1350" s="89"/>
      <c r="BM1350" s="89"/>
    </row>
    <row r="1351" spans="26:65" x14ac:dyDescent="0.25">
      <c r="Z1351" s="103"/>
      <c r="AA1351" s="103"/>
      <c r="AB1351" s="103"/>
      <c r="AC1351" s="103"/>
      <c r="AD1351" s="103"/>
      <c r="AE1351" s="24"/>
      <c r="AF1351" s="89"/>
      <c r="AG1351" s="89"/>
      <c r="AH1351" s="89"/>
      <c r="AI1351" s="89"/>
      <c r="AJ1351" s="89"/>
      <c r="AK1351" s="89"/>
      <c r="AL1351" s="89"/>
      <c r="AM1351" s="89"/>
      <c r="AO1351" s="105"/>
      <c r="AX1351" s="89"/>
      <c r="AY1351" s="89"/>
      <c r="AZ1351" s="89"/>
      <c r="BA1351" s="89"/>
      <c r="BB1351" s="89"/>
      <c r="BC1351" s="89"/>
      <c r="BD1351" s="89"/>
      <c r="BE1351" s="89"/>
      <c r="BF1351" s="89"/>
      <c r="BG1351" s="89"/>
      <c r="BH1351" s="89"/>
      <c r="BI1351" s="89"/>
      <c r="BJ1351" s="89"/>
      <c r="BK1351" s="89"/>
      <c r="BL1351" s="89"/>
      <c r="BM1351" s="89"/>
    </row>
    <row r="1352" spans="26:65" x14ac:dyDescent="0.25">
      <c r="Z1352" s="103"/>
      <c r="AA1352" s="103"/>
      <c r="AB1352" s="103"/>
      <c r="AC1352" s="103"/>
      <c r="AD1352" s="103"/>
      <c r="AE1352" s="24"/>
      <c r="AF1352" s="89"/>
      <c r="AG1352" s="89"/>
      <c r="AH1352" s="89"/>
      <c r="AI1352" s="89"/>
      <c r="AJ1352" s="89"/>
      <c r="AK1352" s="89"/>
      <c r="AL1352" s="89"/>
      <c r="AM1352" s="89"/>
      <c r="AO1352" s="105"/>
      <c r="AX1352" s="89"/>
      <c r="AY1352" s="89"/>
      <c r="AZ1352" s="89"/>
      <c r="BA1352" s="89"/>
      <c r="BB1352" s="89"/>
      <c r="BC1352" s="89"/>
      <c r="BD1352" s="89"/>
      <c r="BE1352" s="89"/>
      <c r="BF1352" s="89"/>
      <c r="BG1352" s="89"/>
      <c r="BH1352" s="89"/>
      <c r="BI1352" s="89"/>
      <c r="BJ1352" s="89"/>
      <c r="BK1352" s="89"/>
      <c r="BL1352" s="89"/>
      <c r="BM1352" s="89"/>
    </row>
    <row r="1353" spans="26:65" x14ac:dyDescent="0.25">
      <c r="Z1353" s="103"/>
      <c r="AA1353" s="103"/>
      <c r="AB1353" s="103"/>
      <c r="AC1353" s="103"/>
      <c r="AD1353" s="103"/>
      <c r="AE1353" s="24"/>
      <c r="AF1353" s="89"/>
      <c r="AG1353" s="89"/>
      <c r="AH1353" s="89"/>
      <c r="AI1353" s="89"/>
      <c r="AJ1353" s="89"/>
      <c r="AK1353" s="89"/>
      <c r="AL1353" s="89"/>
      <c r="AM1353" s="89"/>
      <c r="AO1353" s="105"/>
      <c r="AX1353" s="89"/>
      <c r="AY1353" s="89"/>
      <c r="AZ1353" s="89"/>
      <c r="BA1353" s="89"/>
      <c r="BB1353" s="89"/>
      <c r="BC1353" s="89"/>
      <c r="BD1353" s="89"/>
      <c r="BE1353" s="89"/>
      <c r="BF1353" s="89"/>
      <c r="BG1353" s="89"/>
      <c r="BH1353" s="89"/>
      <c r="BI1353" s="89"/>
      <c r="BJ1353" s="89"/>
      <c r="BK1353" s="89"/>
      <c r="BL1353" s="89"/>
      <c r="BM1353" s="89"/>
    </row>
    <row r="1354" spans="26:65" x14ac:dyDescent="0.25">
      <c r="Z1354" s="103"/>
      <c r="AA1354" s="103"/>
      <c r="AB1354" s="103"/>
      <c r="AC1354" s="103"/>
      <c r="AD1354" s="103"/>
      <c r="AE1354" s="24"/>
      <c r="AF1354" s="89"/>
      <c r="AG1354" s="89"/>
      <c r="AH1354" s="89"/>
      <c r="AI1354" s="89"/>
      <c r="AJ1354" s="89"/>
      <c r="AK1354" s="89"/>
      <c r="AL1354" s="89"/>
      <c r="AM1354" s="89"/>
      <c r="AO1354" s="105"/>
      <c r="AX1354" s="89"/>
      <c r="AY1354" s="89"/>
      <c r="AZ1354" s="89"/>
      <c r="BA1354" s="89"/>
      <c r="BB1354" s="89"/>
      <c r="BC1354" s="89"/>
      <c r="BD1354" s="89"/>
      <c r="BE1354" s="89"/>
      <c r="BF1354" s="89"/>
      <c r="BG1354" s="89"/>
      <c r="BH1354" s="89"/>
      <c r="BI1354" s="89"/>
      <c r="BJ1354" s="89"/>
      <c r="BK1354" s="89"/>
      <c r="BL1354" s="89"/>
      <c r="BM1354" s="89"/>
    </row>
    <row r="1355" spans="26:65" x14ac:dyDescent="0.25">
      <c r="Z1355" s="103"/>
      <c r="AA1355" s="103"/>
      <c r="AB1355" s="103"/>
      <c r="AC1355" s="103"/>
      <c r="AD1355" s="103"/>
      <c r="AE1355" s="24"/>
      <c r="AF1355" s="89"/>
      <c r="AG1355" s="89"/>
      <c r="AH1355" s="89"/>
      <c r="AI1355" s="89"/>
      <c r="AJ1355" s="89"/>
      <c r="AK1355" s="89"/>
      <c r="AL1355" s="89"/>
      <c r="AM1355" s="89"/>
      <c r="AO1355" s="105"/>
      <c r="AX1355" s="89"/>
      <c r="AY1355" s="89"/>
      <c r="AZ1355" s="89"/>
      <c r="BA1355" s="89"/>
      <c r="BB1355" s="89"/>
      <c r="BC1355" s="89"/>
      <c r="BD1355" s="89"/>
      <c r="BE1355" s="89"/>
      <c r="BF1355" s="89"/>
      <c r="BG1355" s="89"/>
      <c r="BH1355" s="89"/>
      <c r="BI1355" s="89"/>
      <c r="BJ1355" s="89"/>
      <c r="BK1355" s="89"/>
      <c r="BL1355" s="89"/>
      <c r="BM1355" s="89"/>
    </row>
    <row r="1356" spans="26:65" x14ac:dyDescent="0.25">
      <c r="Z1356" s="103"/>
      <c r="AA1356" s="103"/>
      <c r="AB1356" s="103"/>
      <c r="AC1356" s="103"/>
      <c r="AD1356" s="103"/>
      <c r="AE1356" s="24"/>
      <c r="AF1356" s="89"/>
      <c r="AG1356" s="89"/>
      <c r="AH1356" s="89"/>
      <c r="AI1356" s="89"/>
      <c r="AJ1356" s="89"/>
      <c r="AK1356" s="89"/>
      <c r="AL1356" s="89"/>
      <c r="AM1356" s="89"/>
      <c r="AO1356" s="105"/>
      <c r="AX1356" s="89"/>
      <c r="AY1356" s="89"/>
      <c r="AZ1356" s="89"/>
      <c r="BA1356" s="89"/>
      <c r="BB1356" s="89"/>
      <c r="BC1356" s="89"/>
      <c r="BD1356" s="89"/>
      <c r="BE1356" s="89"/>
      <c r="BF1356" s="89"/>
      <c r="BG1356" s="89"/>
      <c r="BH1356" s="89"/>
      <c r="BI1356" s="89"/>
      <c r="BJ1356" s="89"/>
      <c r="BK1356" s="89"/>
      <c r="BL1356" s="89"/>
      <c r="BM1356" s="89"/>
    </row>
    <row r="1357" spans="26:65" x14ac:dyDescent="0.25">
      <c r="Z1357" s="103"/>
      <c r="AA1357" s="103"/>
      <c r="AB1357" s="103"/>
      <c r="AC1357" s="103"/>
      <c r="AD1357" s="103"/>
      <c r="AE1357" s="24"/>
      <c r="AF1357" s="89"/>
      <c r="AG1357" s="89"/>
      <c r="AH1357" s="89"/>
      <c r="AI1357" s="89"/>
      <c r="AJ1357" s="89"/>
      <c r="AK1357" s="89"/>
      <c r="AL1357" s="89"/>
      <c r="AM1357" s="89"/>
      <c r="AO1357" s="105"/>
      <c r="AX1357" s="89"/>
      <c r="AY1357" s="89"/>
      <c r="AZ1357" s="89"/>
      <c r="BA1357" s="89"/>
      <c r="BB1357" s="89"/>
      <c r="BC1357" s="89"/>
      <c r="BD1357" s="89"/>
      <c r="BE1357" s="89"/>
      <c r="BF1357" s="89"/>
      <c r="BG1357" s="89"/>
      <c r="BH1357" s="89"/>
      <c r="BI1357" s="89"/>
      <c r="BJ1357" s="89"/>
      <c r="BK1357" s="89"/>
      <c r="BL1357" s="89"/>
      <c r="BM1357" s="89"/>
    </row>
    <row r="1358" spans="26:65" x14ac:dyDescent="0.25">
      <c r="Z1358" s="103"/>
      <c r="AA1358" s="103"/>
      <c r="AB1358" s="103"/>
      <c r="AC1358" s="103"/>
      <c r="AD1358" s="103"/>
      <c r="AE1358" s="24"/>
      <c r="AF1358" s="89"/>
      <c r="AG1358" s="89"/>
      <c r="AH1358" s="89"/>
      <c r="AI1358" s="89"/>
      <c r="AJ1358" s="89"/>
      <c r="AK1358" s="89"/>
      <c r="AL1358" s="89"/>
      <c r="AM1358" s="89"/>
      <c r="AO1358" s="105"/>
      <c r="AX1358" s="89"/>
      <c r="AY1358" s="89"/>
      <c r="AZ1358" s="89"/>
      <c r="BA1358" s="89"/>
      <c r="BB1358" s="89"/>
      <c r="BC1358" s="89"/>
      <c r="BD1358" s="89"/>
      <c r="BE1358" s="89"/>
      <c r="BF1358" s="89"/>
      <c r="BG1358" s="89"/>
      <c r="BH1358" s="89"/>
      <c r="BI1358" s="89"/>
      <c r="BJ1358" s="89"/>
      <c r="BK1358" s="89"/>
      <c r="BL1358" s="89"/>
      <c r="BM1358" s="89"/>
    </row>
    <row r="1359" spans="26:65" x14ac:dyDescent="0.25">
      <c r="Z1359" s="103"/>
      <c r="AA1359" s="103"/>
      <c r="AB1359" s="103"/>
      <c r="AC1359" s="103"/>
      <c r="AD1359" s="103"/>
      <c r="AE1359" s="24"/>
      <c r="AF1359" s="89"/>
      <c r="AG1359" s="89"/>
      <c r="AH1359" s="89"/>
      <c r="AI1359" s="89"/>
      <c r="AJ1359" s="89"/>
      <c r="AK1359" s="89"/>
      <c r="AL1359" s="89"/>
      <c r="AM1359" s="89"/>
      <c r="AO1359" s="105"/>
      <c r="AX1359" s="89"/>
      <c r="AY1359" s="89"/>
      <c r="AZ1359" s="89"/>
      <c r="BA1359" s="89"/>
      <c r="BB1359" s="89"/>
      <c r="BC1359" s="89"/>
      <c r="BD1359" s="89"/>
      <c r="BE1359" s="89"/>
      <c r="BF1359" s="89"/>
      <c r="BG1359" s="89"/>
      <c r="BH1359" s="89"/>
      <c r="BI1359" s="89"/>
      <c r="BJ1359" s="89"/>
      <c r="BK1359" s="89"/>
      <c r="BL1359" s="89"/>
      <c r="BM1359" s="89"/>
    </row>
    <row r="1360" spans="26:65" x14ac:dyDescent="0.25">
      <c r="Z1360" s="103"/>
      <c r="AA1360" s="103"/>
      <c r="AB1360" s="103"/>
      <c r="AC1360" s="103"/>
      <c r="AD1360" s="103"/>
      <c r="AE1360" s="24"/>
      <c r="AF1360" s="89"/>
      <c r="AG1360" s="89"/>
      <c r="AH1360" s="89"/>
      <c r="AI1360" s="89"/>
      <c r="AJ1360" s="89"/>
      <c r="AK1360" s="89"/>
      <c r="AL1360" s="89"/>
      <c r="AM1360" s="89"/>
      <c r="AO1360" s="105"/>
      <c r="AX1360" s="89"/>
      <c r="AY1360" s="89"/>
      <c r="AZ1360" s="89"/>
      <c r="BA1360" s="89"/>
      <c r="BB1360" s="89"/>
      <c r="BC1360" s="89"/>
      <c r="BD1360" s="89"/>
      <c r="BE1360" s="89"/>
      <c r="BF1360" s="89"/>
      <c r="BG1360" s="89"/>
      <c r="BH1360" s="89"/>
      <c r="BI1360" s="89"/>
      <c r="BJ1360" s="89"/>
      <c r="BK1360" s="89"/>
      <c r="BL1360" s="89"/>
      <c r="BM1360" s="89"/>
    </row>
    <row r="1361" spans="26:65" x14ac:dyDescent="0.25">
      <c r="Z1361" s="103"/>
      <c r="AA1361" s="103"/>
      <c r="AB1361" s="103"/>
      <c r="AC1361" s="103"/>
      <c r="AD1361" s="103"/>
      <c r="AE1361" s="24"/>
      <c r="AF1361" s="89"/>
      <c r="AG1361" s="89"/>
      <c r="AH1361" s="89"/>
      <c r="AI1361" s="89"/>
      <c r="AJ1361" s="89"/>
      <c r="AK1361" s="89"/>
      <c r="AL1361" s="89"/>
      <c r="AM1361" s="89"/>
      <c r="AO1361" s="105"/>
      <c r="AX1361" s="89"/>
      <c r="AY1361" s="89"/>
      <c r="AZ1361" s="89"/>
      <c r="BA1361" s="89"/>
      <c r="BB1361" s="89"/>
      <c r="BC1361" s="89"/>
      <c r="BD1361" s="89"/>
      <c r="BE1361" s="89"/>
      <c r="BF1361" s="89"/>
      <c r="BG1361" s="89"/>
      <c r="BH1361" s="89"/>
      <c r="BI1361" s="89"/>
      <c r="BJ1361" s="89"/>
      <c r="BK1361" s="89"/>
      <c r="BL1361" s="89"/>
      <c r="BM1361" s="89"/>
    </row>
    <row r="1362" spans="26:65" x14ac:dyDescent="0.25">
      <c r="Z1362" s="103"/>
      <c r="AA1362" s="103"/>
      <c r="AB1362" s="103"/>
      <c r="AC1362" s="103"/>
      <c r="AD1362" s="103"/>
      <c r="AE1362" s="24"/>
      <c r="AF1362" s="89"/>
      <c r="AG1362" s="89"/>
      <c r="AH1362" s="89"/>
      <c r="AI1362" s="89"/>
      <c r="AJ1362" s="89"/>
      <c r="AK1362" s="89"/>
      <c r="AL1362" s="89"/>
      <c r="AM1362" s="89"/>
      <c r="AO1362" s="105"/>
      <c r="AX1362" s="89"/>
      <c r="AY1362" s="89"/>
      <c r="AZ1362" s="89"/>
      <c r="BA1362" s="89"/>
      <c r="BB1362" s="89"/>
      <c r="BC1362" s="89"/>
      <c r="BD1362" s="89"/>
      <c r="BE1362" s="89"/>
      <c r="BF1362" s="89"/>
      <c r="BG1362" s="89"/>
      <c r="BH1362" s="89"/>
      <c r="BI1362" s="89"/>
      <c r="BJ1362" s="89"/>
      <c r="BK1362" s="89"/>
      <c r="BL1362" s="89"/>
      <c r="BM1362" s="89"/>
    </row>
    <row r="1363" spans="26:65" x14ac:dyDescent="0.25">
      <c r="Z1363" s="103"/>
      <c r="AA1363" s="103"/>
      <c r="AB1363" s="103"/>
      <c r="AC1363" s="103"/>
      <c r="AD1363" s="103"/>
      <c r="AE1363" s="24"/>
      <c r="AF1363" s="89"/>
      <c r="AG1363" s="89"/>
      <c r="AH1363" s="89"/>
      <c r="AI1363" s="89"/>
      <c r="AJ1363" s="89"/>
      <c r="AK1363" s="89"/>
      <c r="AL1363" s="89"/>
      <c r="AM1363" s="89"/>
      <c r="AO1363" s="105"/>
      <c r="AX1363" s="89"/>
      <c r="AY1363" s="89"/>
      <c r="AZ1363" s="89"/>
      <c r="BA1363" s="89"/>
      <c r="BB1363" s="89"/>
      <c r="BC1363" s="89"/>
      <c r="BD1363" s="89"/>
      <c r="BE1363" s="89"/>
      <c r="BF1363" s="89"/>
      <c r="BG1363" s="89"/>
      <c r="BH1363" s="89"/>
      <c r="BI1363" s="89"/>
      <c r="BJ1363" s="89"/>
      <c r="BK1363" s="89"/>
      <c r="BL1363" s="89"/>
      <c r="BM1363" s="89"/>
    </row>
    <row r="1364" spans="26:65" x14ac:dyDescent="0.25">
      <c r="Z1364" s="103"/>
      <c r="AA1364" s="103"/>
      <c r="AB1364" s="103"/>
      <c r="AC1364" s="103"/>
      <c r="AD1364" s="103"/>
      <c r="AE1364" s="24"/>
      <c r="AF1364" s="89"/>
      <c r="AG1364" s="89"/>
      <c r="AH1364" s="89"/>
      <c r="AI1364" s="89"/>
      <c r="AJ1364" s="89"/>
      <c r="AK1364" s="89"/>
      <c r="AL1364" s="89"/>
      <c r="AM1364" s="89"/>
      <c r="AO1364" s="105"/>
      <c r="AX1364" s="89"/>
      <c r="AY1364" s="89"/>
      <c r="AZ1364" s="89"/>
      <c r="BA1364" s="89"/>
      <c r="BB1364" s="89"/>
      <c r="BC1364" s="89"/>
      <c r="BD1364" s="89"/>
      <c r="BE1364" s="89"/>
      <c r="BF1364" s="89"/>
      <c r="BG1364" s="89"/>
      <c r="BH1364" s="89"/>
      <c r="BI1364" s="89"/>
      <c r="BJ1364" s="89"/>
      <c r="BK1364" s="89"/>
      <c r="BL1364" s="89"/>
      <c r="BM1364" s="89"/>
    </row>
    <row r="1365" spans="26:65" x14ac:dyDescent="0.25">
      <c r="Z1365" s="103"/>
      <c r="AA1365" s="103"/>
      <c r="AB1365" s="103"/>
      <c r="AC1365" s="103"/>
      <c r="AD1365" s="103"/>
      <c r="AE1365" s="24"/>
      <c r="AF1365" s="89"/>
      <c r="AG1365" s="89"/>
      <c r="AH1365" s="89"/>
      <c r="AI1365" s="89"/>
      <c r="AJ1365" s="89"/>
      <c r="AK1365" s="89"/>
      <c r="AL1365" s="89"/>
      <c r="AM1365" s="89"/>
      <c r="AO1365" s="105"/>
      <c r="AX1365" s="89"/>
      <c r="AY1365" s="89"/>
      <c r="AZ1365" s="89"/>
      <c r="BA1365" s="89"/>
      <c r="BB1365" s="89"/>
      <c r="BC1365" s="89"/>
      <c r="BD1365" s="89"/>
      <c r="BE1365" s="89"/>
      <c r="BF1365" s="89"/>
      <c r="BG1365" s="89"/>
      <c r="BH1365" s="89"/>
      <c r="BI1365" s="89"/>
      <c r="BJ1365" s="89"/>
      <c r="BK1365" s="89"/>
      <c r="BL1365" s="89"/>
      <c r="BM1365" s="89"/>
    </row>
    <row r="1366" spans="26:65" x14ac:dyDescent="0.25">
      <c r="Z1366" s="103"/>
      <c r="AA1366" s="103"/>
      <c r="AB1366" s="103"/>
      <c r="AC1366" s="103"/>
      <c r="AD1366" s="103"/>
      <c r="AE1366" s="24"/>
      <c r="AF1366" s="89"/>
      <c r="AG1366" s="89"/>
      <c r="AH1366" s="89"/>
      <c r="AI1366" s="89"/>
      <c r="AJ1366" s="89"/>
      <c r="AK1366" s="89"/>
      <c r="AL1366" s="89"/>
      <c r="AM1366" s="89"/>
      <c r="AO1366" s="105"/>
      <c r="AX1366" s="89"/>
      <c r="AY1366" s="89"/>
      <c r="AZ1366" s="89"/>
      <c r="BA1366" s="89"/>
      <c r="BB1366" s="89"/>
      <c r="BC1366" s="89"/>
      <c r="BD1366" s="89"/>
      <c r="BE1366" s="89"/>
      <c r="BF1366" s="89"/>
      <c r="BG1366" s="89"/>
      <c r="BH1366" s="89"/>
      <c r="BI1366" s="89"/>
      <c r="BJ1366" s="89"/>
      <c r="BK1366" s="89"/>
      <c r="BL1366" s="89"/>
      <c r="BM1366" s="89"/>
    </row>
    <row r="1367" spans="26:65" x14ac:dyDescent="0.25">
      <c r="Z1367" s="103"/>
      <c r="AA1367" s="103"/>
      <c r="AB1367" s="103"/>
      <c r="AC1367" s="103"/>
      <c r="AD1367" s="103"/>
      <c r="AE1367" s="24"/>
      <c r="AF1367" s="89"/>
      <c r="AG1367" s="89"/>
      <c r="AH1367" s="89"/>
      <c r="AI1367" s="89"/>
      <c r="AJ1367" s="89"/>
      <c r="AK1367" s="89"/>
      <c r="AL1367" s="89"/>
      <c r="AM1367" s="89"/>
      <c r="AO1367" s="105"/>
      <c r="AX1367" s="89"/>
      <c r="AY1367" s="89"/>
      <c r="AZ1367" s="89"/>
      <c r="BA1367" s="89"/>
      <c r="BB1367" s="89"/>
      <c r="BC1367" s="89"/>
      <c r="BD1367" s="89"/>
      <c r="BE1367" s="89"/>
      <c r="BF1367" s="89"/>
      <c r="BG1367" s="89"/>
      <c r="BH1367" s="89"/>
      <c r="BI1367" s="89"/>
      <c r="BJ1367" s="89"/>
      <c r="BK1367" s="89"/>
      <c r="BL1367" s="89"/>
      <c r="BM1367" s="89"/>
    </row>
    <row r="1368" spans="26:65" x14ac:dyDescent="0.25">
      <c r="Z1368" s="103"/>
      <c r="AA1368" s="103"/>
      <c r="AB1368" s="103"/>
      <c r="AC1368" s="103"/>
      <c r="AD1368" s="103"/>
      <c r="AE1368" s="24"/>
      <c r="AF1368" s="89"/>
      <c r="AG1368" s="89"/>
      <c r="AH1368" s="89"/>
      <c r="AI1368" s="89"/>
      <c r="AJ1368" s="89"/>
      <c r="AK1368" s="89"/>
      <c r="AL1368" s="89"/>
      <c r="AM1368" s="89"/>
      <c r="AO1368" s="105"/>
      <c r="AX1368" s="89"/>
      <c r="AY1368" s="89"/>
      <c r="AZ1368" s="89"/>
      <c r="BA1368" s="89"/>
      <c r="BB1368" s="89"/>
      <c r="BC1368" s="89"/>
      <c r="BD1368" s="89"/>
      <c r="BE1368" s="89"/>
      <c r="BF1368" s="89"/>
      <c r="BG1368" s="89"/>
      <c r="BH1368" s="89"/>
      <c r="BI1368" s="89"/>
      <c r="BJ1368" s="89"/>
      <c r="BK1368" s="89"/>
      <c r="BL1368" s="89"/>
      <c r="BM1368" s="89"/>
    </row>
    <row r="1369" spans="26:65" x14ac:dyDescent="0.25">
      <c r="Z1369" s="103"/>
      <c r="AA1369" s="103"/>
      <c r="AB1369" s="103"/>
      <c r="AC1369" s="103"/>
      <c r="AD1369" s="103"/>
      <c r="AE1369" s="24"/>
      <c r="AF1369" s="89"/>
      <c r="AG1369" s="89"/>
      <c r="AH1369" s="89"/>
      <c r="AI1369" s="89"/>
      <c r="AJ1369" s="89"/>
      <c r="AK1369" s="89"/>
      <c r="AL1369" s="89"/>
      <c r="AM1369" s="89"/>
      <c r="AO1369" s="105"/>
      <c r="AX1369" s="89"/>
      <c r="AY1369" s="89"/>
      <c r="AZ1369" s="89"/>
      <c r="BA1369" s="89"/>
      <c r="BB1369" s="89"/>
      <c r="BC1369" s="89"/>
      <c r="BD1369" s="89"/>
      <c r="BE1369" s="89"/>
      <c r="BF1369" s="89"/>
      <c r="BG1369" s="89"/>
      <c r="BH1369" s="89"/>
      <c r="BI1369" s="89"/>
      <c r="BJ1369" s="89"/>
      <c r="BK1369" s="89"/>
      <c r="BL1369" s="89"/>
      <c r="BM1369" s="89"/>
    </row>
    <row r="1370" spans="26:65" x14ac:dyDescent="0.25">
      <c r="Z1370" s="103"/>
      <c r="AA1370" s="103"/>
      <c r="AB1370" s="103"/>
      <c r="AC1370" s="103"/>
      <c r="AD1370" s="103"/>
      <c r="AE1370" s="24"/>
      <c r="AF1370" s="89"/>
      <c r="AG1370" s="89"/>
      <c r="AH1370" s="89"/>
      <c r="AI1370" s="89"/>
      <c r="AJ1370" s="89"/>
      <c r="AK1370" s="89"/>
      <c r="AL1370" s="89"/>
      <c r="AM1370" s="89"/>
      <c r="AO1370" s="105"/>
      <c r="AX1370" s="89"/>
      <c r="AY1370" s="89"/>
      <c r="AZ1370" s="89"/>
      <c r="BA1370" s="89"/>
      <c r="BB1370" s="89"/>
      <c r="BC1370" s="89"/>
      <c r="BD1370" s="89"/>
      <c r="BE1370" s="89"/>
      <c r="BF1370" s="89"/>
      <c r="BG1370" s="89"/>
      <c r="BH1370" s="89"/>
      <c r="BI1370" s="89"/>
      <c r="BJ1370" s="89"/>
      <c r="BK1370" s="89"/>
      <c r="BL1370" s="89"/>
      <c r="BM1370" s="89"/>
    </row>
    <row r="1371" spans="26:65" x14ac:dyDescent="0.25">
      <c r="Z1371" s="103"/>
      <c r="AA1371" s="103"/>
      <c r="AB1371" s="103"/>
      <c r="AC1371" s="103"/>
      <c r="AD1371" s="103"/>
      <c r="AE1371" s="24"/>
      <c r="AF1371" s="89"/>
      <c r="AG1371" s="89"/>
      <c r="AH1371" s="89"/>
      <c r="AI1371" s="89"/>
      <c r="AJ1371" s="89"/>
      <c r="AK1371" s="89"/>
      <c r="AL1371" s="89"/>
      <c r="AM1371" s="89"/>
      <c r="AO1371" s="105"/>
      <c r="AX1371" s="89"/>
      <c r="AY1371" s="89"/>
      <c r="AZ1371" s="89"/>
      <c r="BA1371" s="89"/>
      <c r="BB1371" s="89"/>
      <c r="BC1371" s="89"/>
      <c r="BD1371" s="89"/>
      <c r="BE1371" s="89"/>
      <c r="BF1371" s="89"/>
      <c r="BG1371" s="89"/>
      <c r="BH1371" s="89"/>
      <c r="BI1371" s="89"/>
      <c r="BJ1371" s="89"/>
      <c r="BK1371" s="89"/>
      <c r="BL1371" s="89"/>
      <c r="BM1371" s="89"/>
    </row>
    <row r="1372" spans="26:65" x14ac:dyDescent="0.25">
      <c r="Z1372" s="103"/>
      <c r="AA1372" s="103"/>
      <c r="AB1372" s="103"/>
      <c r="AC1372" s="103"/>
      <c r="AD1372" s="103"/>
      <c r="AE1372" s="24"/>
      <c r="AF1372" s="89"/>
      <c r="AG1372" s="89"/>
      <c r="AH1372" s="89"/>
      <c r="AI1372" s="89"/>
      <c r="AJ1372" s="89"/>
      <c r="AK1372" s="89"/>
      <c r="AL1372" s="89"/>
      <c r="AM1372" s="89"/>
      <c r="AO1372" s="105"/>
      <c r="AX1372" s="89"/>
      <c r="AY1372" s="89"/>
      <c r="AZ1372" s="89"/>
      <c r="BA1372" s="89"/>
      <c r="BB1372" s="89"/>
      <c r="BC1372" s="89"/>
      <c r="BD1372" s="89"/>
      <c r="BE1372" s="89"/>
      <c r="BF1372" s="89"/>
      <c r="BG1372" s="89"/>
      <c r="BH1372" s="89"/>
      <c r="BI1372" s="89"/>
      <c r="BJ1372" s="89"/>
      <c r="BK1372" s="89"/>
      <c r="BL1372" s="89"/>
      <c r="BM1372" s="89"/>
    </row>
    <row r="1373" spans="26:65" x14ac:dyDescent="0.25">
      <c r="Z1373" s="103"/>
      <c r="AA1373" s="103"/>
      <c r="AB1373" s="103"/>
      <c r="AC1373" s="103"/>
      <c r="AD1373" s="103"/>
      <c r="AE1373" s="24"/>
      <c r="AF1373" s="89"/>
      <c r="AG1373" s="89"/>
      <c r="AH1373" s="89"/>
      <c r="AI1373" s="89"/>
      <c r="AJ1373" s="89"/>
      <c r="AK1373" s="89"/>
      <c r="AL1373" s="89"/>
      <c r="AM1373" s="89"/>
      <c r="AO1373" s="105"/>
      <c r="AX1373" s="89"/>
      <c r="AY1373" s="89"/>
      <c r="AZ1373" s="89"/>
      <c r="BA1373" s="89"/>
      <c r="BB1373" s="89"/>
      <c r="BC1373" s="89"/>
      <c r="BD1373" s="89"/>
      <c r="BE1373" s="89"/>
      <c r="BF1373" s="89"/>
      <c r="BG1373" s="89"/>
      <c r="BH1373" s="89"/>
      <c r="BI1373" s="89"/>
      <c r="BJ1373" s="89"/>
      <c r="BK1373" s="89"/>
      <c r="BL1373" s="89"/>
      <c r="BM1373" s="89"/>
    </row>
    <row r="1374" spans="26:65" x14ac:dyDescent="0.25">
      <c r="Z1374" s="103"/>
      <c r="AA1374" s="103"/>
      <c r="AB1374" s="103"/>
      <c r="AC1374" s="103"/>
      <c r="AD1374" s="103"/>
      <c r="AE1374" s="24"/>
      <c r="AF1374" s="89"/>
      <c r="AG1374" s="89"/>
      <c r="AH1374" s="89"/>
      <c r="AI1374" s="89"/>
      <c r="AJ1374" s="89"/>
      <c r="AK1374" s="89"/>
      <c r="AL1374" s="89"/>
      <c r="AM1374" s="89"/>
      <c r="AO1374" s="105"/>
      <c r="AX1374" s="89"/>
      <c r="AY1374" s="89"/>
      <c r="AZ1374" s="89"/>
      <c r="BA1374" s="89"/>
      <c r="BB1374" s="89"/>
      <c r="BC1374" s="89"/>
      <c r="BD1374" s="89"/>
      <c r="BE1374" s="89"/>
      <c r="BF1374" s="89"/>
      <c r="BG1374" s="89"/>
      <c r="BH1374" s="89"/>
      <c r="BI1374" s="89"/>
      <c r="BJ1374" s="89"/>
      <c r="BK1374" s="89"/>
      <c r="BL1374" s="89"/>
      <c r="BM1374" s="89"/>
    </row>
    <row r="1375" spans="26:65" x14ac:dyDescent="0.25">
      <c r="Z1375" s="103"/>
      <c r="AA1375" s="103"/>
      <c r="AB1375" s="103"/>
      <c r="AC1375" s="103"/>
      <c r="AD1375" s="103"/>
      <c r="AE1375" s="24"/>
      <c r="AF1375" s="89"/>
      <c r="AG1375" s="89"/>
      <c r="AH1375" s="89"/>
      <c r="AI1375" s="89"/>
      <c r="AJ1375" s="89"/>
      <c r="AK1375" s="89"/>
      <c r="AL1375" s="89"/>
      <c r="AM1375" s="89"/>
      <c r="AO1375" s="105"/>
      <c r="AX1375" s="89"/>
      <c r="AY1375" s="89"/>
      <c r="AZ1375" s="89"/>
      <c r="BA1375" s="89"/>
      <c r="BB1375" s="89"/>
      <c r="BC1375" s="89"/>
      <c r="BD1375" s="89"/>
      <c r="BE1375" s="89"/>
      <c r="BF1375" s="89"/>
      <c r="BG1375" s="89"/>
      <c r="BH1375" s="89"/>
      <c r="BI1375" s="89"/>
      <c r="BJ1375" s="89"/>
      <c r="BK1375" s="89"/>
      <c r="BL1375" s="89"/>
      <c r="BM1375" s="89"/>
    </row>
    <row r="1376" spans="26:65" x14ac:dyDescent="0.25">
      <c r="Z1376" s="103"/>
      <c r="AA1376" s="103"/>
      <c r="AB1376" s="103"/>
      <c r="AC1376" s="103"/>
      <c r="AD1376" s="103"/>
      <c r="AE1376" s="24"/>
      <c r="AF1376" s="89"/>
      <c r="AG1376" s="89"/>
      <c r="AH1376" s="89"/>
      <c r="AI1376" s="89"/>
      <c r="AJ1376" s="89"/>
      <c r="AK1376" s="89"/>
      <c r="AL1376" s="89"/>
      <c r="AM1376" s="89"/>
      <c r="AO1376" s="105"/>
      <c r="AX1376" s="89"/>
      <c r="AY1376" s="89"/>
      <c r="AZ1376" s="89"/>
      <c r="BA1376" s="89"/>
      <c r="BB1376" s="89"/>
      <c r="BC1376" s="89"/>
      <c r="BD1376" s="89"/>
      <c r="BE1376" s="89"/>
      <c r="BF1376" s="89"/>
      <c r="BG1376" s="89"/>
      <c r="BH1376" s="89"/>
      <c r="BI1376" s="89"/>
      <c r="BJ1376" s="89"/>
      <c r="BK1376" s="89"/>
      <c r="BL1376" s="89"/>
      <c r="BM1376" s="89"/>
    </row>
    <row r="1377" spans="26:65" x14ac:dyDescent="0.25">
      <c r="Z1377" s="103"/>
      <c r="AA1377" s="103"/>
      <c r="AB1377" s="103"/>
      <c r="AC1377" s="103"/>
      <c r="AD1377" s="103"/>
      <c r="AE1377" s="24"/>
      <c r="AF1377" s="89"/>
      <c r="AG1377" s="89"/>
      <c r="AH1377" s="89"/>
      <c r="AI1377" s="89"/>
      <c r="AJ1377" s="89"/>
      <c r="AK1377" s="89"/>
      <c r="AL1377" s="89"/>
      <c r="AM1377" s="89"/>
      <c r="AO1377" s="105"/>
      <c r="AX1377" s="89"/>
      <c r="AY1377" s="89"/>
      <c r="AZ1377" s="89"/>
      <c r="BA1377" s="89"/>
      <c r="BB1377" s="89"/>
      <c r="BC1377" s="89"/>
      <c r="BD1377" s="89"/>
      <c r="BE1377" s="89"/>
      <c r="BF1377" s="89"/>
      <c r="BG1377" s="89"/>
      <c r="BH1377" s="89"/>
      <c r="BI1377" s="89"/>
      <c r="BJ1377" s="89"/>
      <c r="BK1377" s="89"/>
      <c r="BL1377" s="89"/>
      <c r="BM1377" s="89"/>
    </row>
    <row r="1378" spans="26:65" x14ac:dyDescent="0.25">
      <c r="Z1378" s="103"/>
      <c r="AA1378" s="103"/>
      <c r="AB1378" s="103"/>
      <c r="AC1378" s="103"/>
      <c r="AD1378" s="103"/>
      <c r="AE1378" s="24"/>
      <c r="AF1378" s="89"/>
      <c r="AG1378" s="89"/>
      <c r="AH1378" s="89"/>
      <c r="AI1378" s="89"/>
      <c r="AJ1378" s="89"/>
      <c r="AK1378" s="89"/>
      <c r="AL1378" s="89"/>
      <c r="AM1378" s="89"/>
      <c r="AO1378" s="105"/>
      <c r="AX1378" s="89"/>
      <c r="AY1378" s="89"/>
      <c r="AZ1378" s="89"/>
      <c r="BA1378" s="89"/>
      <c r="BB1378" s="89"/>
      <c r="BC1378" s="89"/>
      <c r="BD1378" s="89"/>
      <c r="BE1378" s="89"/>
      <c r="BF1378" s="89"/>
      <c r="BG1378" s="89"/>
      <c r="BH1378" s="89"/>
      <c r="BI1378" s="89"/>
      <c r="BJ1378" s="89"/>
      <c r="BK1378" s="89"/>
      <c r="BL1378" s="89"/>
      <c r="BM1378" s="89"/>
    </row>
    <row r="1379" spans="26:65" x14ac:dyDescent="0.25">
      <c r="Z1379" s="103"/>
      <c r="AA1379" s="103"/>
      <c r="AB1379" s="103"/>
      <c r="AC1379" s="103"/>
      <c r="AD1379" s="103"/>
      <c r="AE1379" s="24"/>
      <c r="AF1379" s="89"/>
      <c r="AG1379" s="89"/>
      <c r="AH1379" s="89"/>
      <c r="AI1379" s="89"/>
      <c r="AJ1379" s="89"/>
      <c r="AK1379" s="89"/>
      <c r="AL1379" s="89"/>
      <c r="AM1379" s="89"/>
      <c r="AO1379" s="105"/>
      <c r="AX1379" s="89"/>
      <c r="AY1379" s="89"/>
      <c r="AZ1379" s="89"/>
      <c r="BA1379" s="89"/>
      <c r="BB1379" s="89"/>
      <c r="BC1379" s="89"/>
      <c r="BD1379" s="89"/>
      <c r="BE1379" s="89"/>
      <c r="BF1379" s="89"/>
      <c r="BG1379" s="89"/>
      <c r="BH1379" s="89"/>
      <c r="BI1379" s="89"/>
      <c r="BJ1379" s="89"/>
      <c r="BK1379" s="89"/>
      <c r="BL1379" s="89"/>
      <c r="BM1379" s="89"/>
    </row>
    <row r="1380" spans="26:65" x14ac:dyDescent="0.25">
      <c r="Z1380" s="103"/>
      <c r="AA1380" s="103"/>
      <c r="AB1380" s="103"/>
      <c r="AC1380" s="103"/>
      <c r="AD1380" s="103"/>
      <c r="AE1380" s="24"/>
      <c r="AF1380" s="89"/>
      <c r="AG1380" s="89"/>
      <c r="AH1380" s="89"/>
      <c r="AI1380" s="89"/>
      <c r="AJ1380" s="89"/>
      <c r="AK1380" s="89"/>
      <c r="AL1380" s="89"/>
      <c r="AM1380" s="89"/>
      <c r="AO1380" s="105"/>
      <c r="AX1380" s="89"/>
      <c r="AY1380" s="89"/>
      <c r="AZ1380" s="89"/>
      <c r="BA1380" s="89"/>
      <c r="BB1380" s="89"/>
      <c r="BC1380" s="89"/>
      <c r="BD1380" s="89"/>
      <c r="BE1380" s="89"/>
      <c r="BF1380" s="89"/>
      <c r="BG1380" s="89"/>
      <c r="BH1380" s="89"/>
      <c r="BI1380" s="89"/>
      <c r="BJ1380" s="89"/>
      <c r="BK1380" s="89"/>
      <c r="BL1380" s="89"/>
      <c r="BM1380" s="89"/>
    </row>
    <row r="1381" spans="26:65" x14ac:dyDescent="0.25">
      <c r="Z1381" s="103"/>
      <c r="AA1381" s="103"/>
      <c r="AB1381" s="103"/>
      <c r="AC1381" s="103"/>
      <c r="AD1381" s="103"/>
      <c r="AE1381" s="24"/>
      <c r="AF1381" s="89"/>
      <c r="AG1381" s="89"/>
      <c r="AH1381" s="89"/>
      <c r="AI1381" s="89"/>
      <c r="AJ1381" s="89"/>
      <c r="AK1381" s="89"/>
      <c r="AL1381" s="89"/>
      <c r="AM1381" s="89"/>
      <c r="AO1381" s="105"/>
      <c r="AX1381" s="89"/>
      <c r="AY1381" s="89"/>
      <c r="AZ1381" s="89"/>
      <c r="BA1381" s="89"/>
      <c r="BB1381" s="89"/>
      <c r="BC1381" s="89"/>
      <c r="BD1381" s="89"/>
      <c r="BE1381" s="89"/>
      <c r="BF1381" s="89"/>
      <c r="BG1381" s="89"/>
      <c r="BH1381" s="89"/>
      <c r="BI1381" s="89"/>
      <c r="BJ1381" s="89"/>
      <c r="BK1381" s="89"/>
      <c r="BL1381" s="89"/>
      <c r="BM1381" s="89"/>
    </row>
    <row r="1382" spans="26:65" x14ac:dyDescent="0.25">
      <c r="Z1382" s="103"/>
      <c r="AA1382" s="103"/>
      <c r="AB1382" s="103"/>
      <c r="AC1382" s="103"/>
      <c r="AD1382" s="103"/>
      <c r="AE1382" s="24"/>
      <c r="AF1382" s="89"/>
      <c r="AG1382" s="89"/>
      <c r="AH1382" s="89"/>
      <c r="AI1382" s="89"/>
      <c r="AJ1382" s="89"/>
      <c r="AK1382" s="89"/>
      <c r="AL1382" s="89"/>
      <c r="AM1382" s="89"/>
      <c r="AO1382" s="105"/>
      <c r="AX1382" s="89"/>
      <c r="AY1382" s="89"/>
      <c r="AZ1382" s="89"/>
      <c r="BA1382" s="89"/>
      <c r="BB1382" s="89"/>
      <c r="BC1382" s="89"/>
      <c r="BD1382" s="89"/>
      <c r="BE1382" s="89"/>
      <c r="BF1382" s="89"/>
      <c r="BG1382" s="89"/>
      <c r="BH1382" s="89"/>
      <c r="BI1382" s="89"/>
      <c r="BJ1382" s="89"/>
      <c r="BK1382" s="89"/>
      <c r="BL1382" s="89"/>
      <c r="BM1382" s="89"/>
    </row>
    <row r="1383" spans="26:65" x14ac:dyDescent="0.25">
      <c r="Z1383" s="103"/>
      <c r="AA1383" s="103"/>
      <c r="AB1383" s="103"/>
      <c r="AC1383" s="103"/>
      <c r="AD1383" s="103"/>
      <c r="AE1383" s="24"/>
      <c r="AF1383" s="89"/>
      <c r="AG1383" s="89"/>
      <c r="AH1383" s="89"/>
      <c r="AI1383" s="89"/>
      <c r="AJ1383" s="89"/>
      <c r="AK1383" s="89"/>
      <c r="AL1383" s="89"/>
      <c r="AM1383" s="89"/>
      <c r="AO1383" s="105"/>
      <c r="AX1383" s="89"/>
      <c r="AY1383" s="89"/>
      <c r="AZ1383" s="89"/>
      <c r="BA1383" s="89"/>
      <c r="BB1383" s="89"/>
      <c r="BC1383" s="89"/>
      <c r="BD1383" s="89"/>
      <c r="BE1383" s="89"/>
      <c r="BF1383" s="89"/>
      <c r="BG1383" s="89"/>
      <c r="BH1383" s="89"/>
      <c r="BI1383" s="89"/>
      <c r="BJ1383" s="89"/>
      <c r="BK1383" s="89"/>
      <c r="BL1383" s="89"/>
      <c r="BM1383" s="89"/>
    </row>
    <row r="1384" spans="26:65" x14ac:dyDescent="0.25">
      <c r="Z1384" s="103"/>
      <c r="AA1384" s="103"/>
      <c r="AB1384" s="103"/>
      <c r="AC1384" s="103"/>
      <c r="AD1384" s="103"/>
      <c r="AE1384" s="24"/>
      <c r="AF1384" s="89"/>
      <c r="AG1384" s="89"/>
      <c r="AH1384" s="89"/>
      <c r="AI1384" s="89"/>
      <c r="AJ1384" s="89"/>
      <c r="AK1384" s="89"/>
      <c r="AL1384" s="89"/>
      <c r="AM1384" s="89"/>
      <c r="AO1384" s="105"/>
      <c r="AX1384" s="89"/>
      <c r="AY1384" s="89"/>
      <c r="AZ1384" s="89"/>
      <c r="BA1384" s="89"/>
      <c r="BB1384" s="89"/>
      <c r="BC1384" s="89"/>
      <c r="BD1384" s="89"/>
      <c r="BE1384" s="89"/>
      <c r="BF1384" s="89"/>
      <c r="BG1384" s="89"/>
      <c r="BH1384" s="89"/>
      <c r="BI1384" s="89"/>
      <c r="BJ1384" s="89"/>
      <c r="BK1384" s="89"/>
      <c r="BL1384" s="89"/>
      <c r="BM1384" s="89"/>
    </row>
    <row r="1385" spans="26:65" x14ac:dyDescent="0.25">
      <c r="Z1385" s="103"/>
      <c r="AA1385" s="103"/>
      <c r="AB1385" s="103"/>
      <c r="AC1385" s="103"/>
      <c r="AD1385" s="103"/>
      <c r="AE1385" s="24"/>
      <c r="AF1385" s="89"/>
      <c r="AG1385" s="89"/>
      <c r="AH1385" s="89"/>
      <c r="AI1385" s="89"/>
      <c r="AJ1385" s="89"/>
      <c r="AK1385" s="89"/>
      <c r="AL1385" s="89"/>
      <c r="AM1385" s="89"/>
      <c r="AO1385" s="105"/>
      <c r="AX1385" s="89"/>
      <c r="AY1385" s="89"/>
      <c r="AZ1385" s="89"/>
      <c r="BA1385" s="89"/>
      <c r="BB1385" s="89"/>
      <c r="BC1385" s="89"/>
      <c r="BD1385" s="89"/>
      <c r="BE1385" s="89"/>
      <c r="BF1385" s="89"/>
      <c r="BG1385" s="89"/>
      <c r="BH1385" s="89"/>
      <c r="BI1385" s="89"/>
      <c r="BJ1385" s="89"/>
      <c r="BK1385" s="89"/>
      <c r="BL1385" s="89"/>
      <c r="BM1385" s="89"/>
    </row>
    <row r="1386" spans="26:65" x14ac:dyDescent="0.25">
      <c r="Z1386" s="103"/>
      <c r="AA1386" s="103"/>
      <c r="AB1386" s="103"/>
      <c r="AC1386" s="103"/>
      <c r="AD1386" s="103"/>
      <c r="AE1386" s="24"/>
      <c r="AF1386" s="89"/>
      <c r="AG1386" s="89"/>
      <c r="AH1386" s="89"/>
      <c r="AI1386" s="89"/>
      <c r="AJ1386" s="89"/>
      <c r="AK1386" s="89"/>
      <c r="AL1386" s="89"/>
      <c r="AM1386" s="89"/>
      <c r="AO1386" s="105"/>
      <c r="AX1386" s="89"/>
      <c r="AY1386" s="89"/>
      <c r="AZ1386" s="89"/>
      <c r="BA1386" s="89"/>
      <c r="BB1386" s="89"/>
      <c r="BC1386" s="89"/>
      <c r="BD1386" s="89"/>
      <c r="BE1386" s="89"/>
      <c r="BF1386" s="89"/>
      <c r="BG1386" s="89"/>
      <c r="BH1386" s="89"/>
      <c r="BI1386" s="89"/>
      <c r="BJ1386" s="89"/>
      <c r="BK1386" s="89"/>
      <c r="BL1386" s="89"/>
      <c r="BM1386" s="89"/>
    </row>
    <row r="1387" spans="26:65" x14ac:dyDescent="0.25">
      <c r="Z1387" s="103"/>
      <c r="AA1387" s="103"/>
      <c r="AB1387" s="103"/>
      <c r="AC1387" s="103"/>
      <c r="AD1387" s="103"/>
      <c r="AE1387" s="24"/>
      <c r="AF1387" s="89"/>
      <c r="AG1387" s="89"/>
      <c r="AH1387" s="89"/>
      <c r="AI1387" s="89"/>
      <c r="AJ1387" s="89"/>
      <c r="AK1387" s="89"/>
      <c r="AL1387" s="89"/>
      <c r="AM1387" s="89"/>
      <c r="AO1387" s="105"/>
      <c r="AX1387" s="89"/>
      <c r="AY1387" s="89"/>
      <c r="AZ1387" s="89"/>
      <c r="BA1387" s="89"/>
      <c r="BB1387" s="89"/>
      <c r="BC1387" s="89"/>
      <c r="BD1387" s="89"/>
      <c r="BE1387" s="89"/>
      <c r="BF1387" s="89"/>
      <c r="BG1387" s="89"/>
      <c r="BH1387" s="89"/>
      <c r="BI1387" s="89"/>
      <c r="BJ1387" s="89"/>
      <c r="BK1387" s="89"/>
      <c r="BL1387" s="89"/>
      <c r="BM1387" s="89"/>
    </row>
    <row r="1388" spans="26:65" x14ac:dyDescent="0.25">
      <c r="Z1388" s="103"/>
      <c r="AA1388" s="103"/>
      <c r="AB1388" s="103"/>
      <c r="AC1388" s="103"/>
      <c r="AD1388" s="103"/>
      <c r="AE1388" s="24"/>
      <c r="AF1388" s="89"/>
      <c r="AG1388" s="89"/>
      <c r="AH1388" s="89"/>
      <c r="AI1388" s="89"/>
      <c r="AJ1388" s="89"/>
      <c r="AK1388" s="89"/>
      <c r="AL1388" s="89"/>
      <c r="AM1388" s="89"/>
      <c r="AO1388" s="105"/>
      <c r="AX1388" s="89"/>
      <c r="AY1388" s="89"/>
      <c r="AZ1388" s="89"/>
      <c r="BA1388" s="89"/>
      <c r="BB1388" s="89"/>
      <c r="BC1388" s="89"/>
      <c r="BD1388" s="89"/>
      <c r="BE1388" s="89"/>
      <c r="BF1388" s="89"/>
      <c r="BG1388" s="89"/>
      <c r="BH1388" s="89"/>
      <c r="BI1388" s="89"/>
      <c r="BJ1388" s="89"/>
      <c r="BK1388" s="89"/>
      <c r="BL1388" s="89"/>
      <c r="BM1388" s="89"/>
    </row>
    <row r="1389" spans="26:65" x14ac:dyDescent="0.25">
      <c r="Z1389" s="103"/>
      <c r="AA1389" s="103"/>
      <c r="AB1389" s="103"/>
      <c r="AC1389" s="103"/>
      <c r="AD1389" s="103"/>
      <c r="AE1389" s="24"/>
      <c r="AF1389" s="89"/>
      <c r="AG1389" s="89"/>
      <c r="AH1389" s="89"/>
      <c r="AI1389" s="89"/>
      <c r="AJ1389" s="89"/>
      <c r="AK1389" s="89"/>
      <c r="AL1389" s="89"/>
      <c r="AM1389" s="89"/>
      <c r="AO1389" s="105"/>
      <c r="AX1389" s="89"/>
      <c r="AY1389" s="89"/>
      <c r="AZ1389" s="89"/>
      <c r="BA1389" s="89"/>
      <c r="BB1389" s="89"/>
      <c r="BC1389" s="89"/>
      <c r="BD1389" s="89"/>
      <c r="BE1389" s="89"/>
      <c r="BF1389" s="89"/>
      <c r="BG1389" s="89"/>
      <c r="BH1389" s="89"/>
      <c r="BI1389" s="89"/>
      <c r="BJ1389" s="89"/>
      <c r="BK1389" s="89"/>
      <c r="BL1389" s="89"/>
      <c r="BM1389" s="89"/>
    </row>
    <row r="1390" spans="26:65" x14ac:dyDescent="0.25">
      <c r="Z1390" s="103"/>
      <c r="AA1390" s="103"/>
      <c r="AB1390" s="103"/>
      <c r="AC1390" s="103"/>
      <c r="AD1390" s="103"/>
      <c r="AE1390" s="24"/>
      <c r="AF1390" s="89"/>
      <c r="AG1390" s="89"/>
      <c r="AH1390" s="89"/>
      <c r="AI1390" s="89"/>
      <c r="AJ1390" s="89"/>
      <c r="AK1390" s="89"/>
      <c r="AL1390" s="89"/>
      <c r="AM1390" s="89"/>
      <c r="AO1390" s="105"/>
      <c r="AX1390" s="89"/>
      <c r="AY1390" s="89"/>
      <c r="AZ1390" s="89"/>
      <c r="BA1390" s="89"/>
      <c r="BB1390" s="89"/>
      <c r="BC1390" s="89"/>
      <c r="BD1390" s="89"/>
      <c r="BE1390" s="89"/>
      <c r="BF1390" s="89"/>
      <c r="BG1390" s="89"/>
      <c r="BH1390" s="89"/>
      <c r="BI1390" s="89"/>
      <c r="BJ1390" s="89"/>
      <c r="BK1390" s="89"/>
      <c r="BL1390" s="89"/>
      <c r="BM1390" s="89"/>
    </row>
    <row r="1391" spans="26:65" x14ac:dyDescent="0.25">
      <c r="Z1391" s="103"/>
      <c r="AA1391" s="103"/>
      <c r="AB1391" s="103"/>
      <c r="AC1391" s="103"/>
      <c r="AD1391" s="103"/>
      <c r="AE1391" s="24"/>
      <c r="AF1391" s="89"/>
      <c r="AG1391" s="89"/>
      <c r="AH1391" s="89"/>
      <c r="AI1391" s="89"/>
      <c r="AJ1391" s="89"/>
      <c r="AK1391" s="89"/>
      <c r="AL1391" s="89"/>
      <c r="AM1391" s="89"/>
      <c r="AO1391" s="105"/>
      <c r="AX1391" s="89"/>
      <c r="AY1391" s="89"/>
      <c r="AZ1391" s="89"/>
      <c r="BA1391" s="89"/>
      <c r="BB1391" s="89"/>
      <c r="BC1391" s="89"/>
      <c r="BD1391" s="89"/>
      <c r="BE1391" s="89"/>
      <c r="BF1391" s="89"/>
      <c r="BG1391" s="89"/>
      <c r="BH1391" s="89"/>
      <c r="BI1391" s="89"/>
      <c r="BJ1391" s="89"/>
      <c r="BK1391" s="89"/>
      <c r="BL1391" s="89"/>
      <c r="BM1391" s="89"/>
    </row>
    <row r="1392" spans="26:65" x14ac:dyDescent="0.25">
      <c r="Z1392" s="103"/>
      <c r="AA1392" s="103"/>
      <c r="AB1392" s="103"/>
      <c r="AC1392" s="103"/>
      <c r="AD1392" s="103"/>
      <c r="AE1392" s="24"/>
      <c r="AF1392" s="89"/>
      <c r="AG1392" s="89"/>
      <c r="AH1392" s="89"/>
      <c r="AI1392" s="89"/>
      <c r="AJ1392" s="89"/>
      <c r="AK1392" s="89"/>
      <c r="AL1392" s="89"/>
      <c r="AM1392" s="89"/>
      <c r="AO1392" s="105"/>
      <c r="AX1392" s="89"/>
      <c r="AY1392" s="89"/>
      <c r="AZ1392" s="89"/>
      <c r="BA1392" s="89"/>
      <c r="BB1392" s="89"/>
      <c r="BC1392" s="89"/>
      <c r="BD1392" s="89"/>
      <c r="BE1392" s="89"/>
      <c r="BF1392" s="89"/>
      <c r="BG1392" s="89"/>
      <c r="BH1392" s="89"/>
      <c r="BI1392" s="89"/>
      <c r="BJ1392" s="89"/>
      <c r="BK1392" s="89"/>
      <c r="BL1392" s="89"/>
      <c r="BM1392" s="89"/>
    </row>
    <row r="1393" spans="26:65" x14ac:dyDescent="0.25">
      <c r="Z1393" s="103"/>
      <c r="AA1393" s="103"/>
      <c r="AB1393" s="103"/>
      <c r="AC1393" s="103"/>
      <c r="AD1393" s="103"/>
      <c r="AE1393" s="24"/>
      <c r="AF1393" s="89"/>
      <c r="AG1393" s="89"/>
      <c r="AH1393" s="89"/>
      <c r="AI1393" s="89"/>
      <c r="AJ1393" s="89"/>
      <c r="AK1393" s="89"/>
      <c r="AL1393" s="89"/>
      <c r="AM1393" s="89"/>
      <c r="AO1393" s="105"/>
      <c r="AX1393" s="89"/>
      <c r="AY1393" s="89"/>
      <c r="AZ1393" s="89"/>
      <c r="BA1393" s="89"/>
      <c r="BB1393" s="89"/>
      <c r="BC1393" s="89"/>
      <c r="BD1393" s="89"/>
      <c r="BE1393" s="89"/>
      <c r="BF1393" s="89"/>
      <c r="BG1393" s="89"/>
      <c r="BH1393" s="89"/>
      <c r="BI1393" s="89"/>
      <c r="BJ1393" s="89"/>
      <c r="BK1393" s="89"/>
      <c r="BL1393" s="89"/>
      <c r="BM1393" s="89"/>
    </row>
    <row r="1394" spans="26:65" x14ac:dyDescent="0.25">
      <c r="Z1394" s="103"/>
      <c r="AA1394" s="103"/>
      <c r="AB1394" s="103"/>
      <c r="AC1394" s="103"/>
      <c r="AD1394" s="103"/>
      <c r="AE1394" s="24"/>
      <c r="AF1394" s="89"/>
      <c r="AG1394" s="89"/>
      <c r="AH1394" s="89"/>
      <c r="AI1394" s="89"/>
      <c r="AJ1394" s="89"/>
      <c r="AK1394" s="89"/>
      <c r="AL1394" s="89"/>
      <c r="AM1394" s="89"/>
      <c r="AO1394" s="105"/>
      <c r="AX1394" s="89"/>
      <c r="AY1394" s="89"/>
      <c r="AZ1394" s="89"/>
      <c r="BA1394" s="89"/>
      <c r="BB1394" s="89"/>
      <c r="BC1394" s="89"/>
      <c r="BD1394" s="89"/>
      <c r="BE1394" s="89"/>
      <c r="BF1394" s="89"/>
      <c r="BG1394" s="89"/>
      <c r="BH1394" s="89"/>
      <c r="BI1394" s="89"/>
      <c r="BJ1394" s="89"/>
      <c r="BK1394" s="89"/>
      <c r="BL1394" s="89"/>
      <c r="BM1394" s="89"/>
    </row>
    <row r="1395" spans="26:65" x14ac:dyDescent="0.25">
      <c r="Z1395" s="103"/>
      <c r="AA1395" s="103"/>
      <c r="AB1395" s="103"/>
      <c r="AC1395" s="103"/>
      <c r="AD1395" s="103"/>
      <c r="AE1395" s="24"/>
      <c r="AF1395" s="89"/>
      <c r="AG1395" s="89"/>
      <c r="AH1395" s="89"/>
      <c r="AI1395" s="89"/>
      <c r="AJ1395" s="89"/>
      <c r="AK1395" s="89"/>
      <c r="AL1395" s="89"/>
      <c r="AM1395" s="89"/>
      <c r="AO1395" s="105"/>
      <c r="AX1395" s="89"/>
      <c r="AY1395" s="89"/>
      <c r="AZ1395" s="89"/>
      <c r="BA1395" s="89"/>
      <c r="BB1395" s="89"/>
      <c r="BC1395" s="89"/>
      <c r="BD1395" s="89"/>
      <c r="BE1395" s="89"/>
      <c r="BF1395" s="89"/>
      <c r="BG1395" s="89"/>
      <c r="BH1395" s="89"/>
      <c r="BI1395" s="89"/>
      <c r="BJ1395" s="89"/>
      <c r="BK1395" s="89"/>
      <c r="BL1395" s="89"/>
      <c r="BM1395" s="89"/>
    </row>
    <row r="1396" spans="26:65" x14ac:dyDescent="0.25">
      <c r="Z1396" s="103"/>
      <c r="AA1396" s="103"/>
      <c r="AB1396" s="103"/>
      <c r="AC1396" s="103"/>
      <c r="AD1396" s="103"/>
      <c r="AE1396" s="24"/>
      <c r="AF1396" s="89"/>
      <c r="AG1396" s="89"/>
      <c r="AH1396" s="89"/>
      <c r="AI1396" s="89"/>
      <c r="AJ1396" s="89"/>
      <c r="AK1396" s="89"/>
      <c r="AL1396" s="89"/>
      <c r="AM1396" s="89"/>
      <c r="AO1396" s="105"/>
      <c r="AX1396" s="89"/>
      <c r="AY1396" s="89"/>
      <c r="AZ1396" s="89"/>
      <c r="BA1396" s="89"/>
      <c r="BB1396" s="89"/>
      <c r="BC1396" s="89"/>
      <c r="BD1396" s="89"/>
      <c r="BE1396" s="89"/>
      <c r="BF1396" s="89"/>
      <c r="BG1396" s="89"/>
      <c r="BH1396" s="89"/>
      <c r="BI1396" s="89"/>
      <c r="BJ1396" s="89"/>
      <c r="BK1396" s="89"/>
      <c r="BL1396" s="89"/>
      <c r="BM1396" s="89"/>
    </row>
    <row r="1397" spans="26:65" x14ac:dyDescent="0.25">
      <c r="Z1397" s="103"/>
      <c r="AA1397" s="103"/>
      <c r="AB1397" s="103"/>
      <c r="AC1397" s="103"/>
      <c r="AD1397" s="103"/>
      <c r="AE1397" s="24"/>
      <c r="AF1397" s="89"/>
      <c r="AG1397" s="89"/>
      <c r="AH1397" s="89"/>
      <c r="AI1397" s="89"/>
      <c r="AJ1397" s="89"/>
      <c r="AK1397" s="89"/>
      <c r="AL1397" s="89"/>
      <c r="AM1397" s="89"/>
      <c r="AO1397" s="105"/>
      <c r="AX1397" s="89"/>
      <c r="AY1397" s="89"/>
      <c r="AZ1397" s="89"/>
      <c r="BA1397" s="89"/>
      <c r="BB1397" s="89"/>
      <c r="BC1397" s="89"/>
      <c r="BD1397" s="89"/>
      <c r="BE1397" s="89"/>
      <c r="BF1397" s="89"/>
      <c r="BG1397" s="89"/>
      <c r="BH1397" s="89"/>
      <c r="BI1397" s="89"/>
      <c r="BJ1397" s="89"/>
      <c r="BK1397" s="89"/>
      <c r="BL1397" s="89"/>
      <c r="BM1397" s="89"/>
    </row>
    <row r="1398" spans="26:65" x14ac:dyDescent="0.25">
      <c r="Z1398" s="103"/>
      <c r="AA1398" s="103"/>
      <c r="AB1398" s="103"/>
      <c r="AC1398" s="103"/>
      <c r="AD1398" s="103"/>
      <c r="AE1398" s="24"/>
      <c r="AF1398" s="89"/>
      <c r="AG1398" s="89"/>
      <c r="AH1398" s="89"/>
      <c r="AI1398" s="89"/>
      <c r="AJ1398" s="89"/>
      <c r="AK1398" s="89"/>
      <c r="AL1398" s="89"/>
      <c r="AM1398" s="89"/>
      <c r="AO1398" s="105"/>
      <c r="AX1398" s="89"/>
      <c r="AY1398" s="89"/>
      <c r="AZ1398" s="89"/>
      <c r="BA1398" s="89"/>
      <c r="BB1398" s="89"/>
      <c r="BC1398" s="89"/>
      <c r="BD1398" s="89"/>
      <c r="BE1398" s="89"/>
      <c r="BF1398" s="89"/>
      <c r="BG1398" s="89"/>
      <c r="BH1398" s="89"/>
      <c r="BI1398" s="89"/>
      <c r="BJ1398" s="89"/>
      <c r="BK1398" s="89"/>
      <c r="BL1398" s="89"/>
      <c r="BM1398" s="89"/>
    </row>
    <row r="1399" spans="26:65" x14ac:dyDescent="0.25">
      <c r="Z1399" s="103"/>
      <c r="AA1399" s="103"/>
      <c r="AB1399" s="103"/>
      <c r="AC1399" s="103"/>
      <c r="AD1399" s="103"/>
      <c r="AE1399" s="24"/>
      <c r="AF1399" s="89"/>
      <c r="AG1399" s="89"/>
      <c r="AH1399" s="89"/>
      <c r="AI1399" s="89"/>
      <c r="AJ1399" s="89"/>
      <c r="AK1399" s="89"/>
      <c r="AL1399" s="89"/>
      <c r="AM1399" s="89"/>
      <c r="AO1399" s="105"/>
      <c r="AX1399" s="89"/>
      <c r="AY1399" s="89"/>
      <c r="AZ1399" s="89"/>
      <c r="BA1399" s="89"/>
      <c r="BB1399" s="89"/>
      <c r="BC1399" s="89"/>
      <c r="BD1399" s="89"/>
      <c r="BE1399" s="89"/>
      <c r="BF1399" s="89"/>
      <c r="BG1399" s="89"/>
      <c r="BH1399" s="89"/>
      <c r="BI1399" s="89"/>
      <c r="BJ1399" s="89"/>
      <c r="BK1399" s="89"/>
      <c r="BL1399" s="89"/>
      <c r="BM1399" s="89"/>
    </row>
    <row r="1400" spans="26:65" x14ac:dyDescent="0.25">
      <c r="Z1400" s="103"/>
      <c r="AA1400" s="103"/>
      <c r="AB1400" s="103"/>
      <c r="AC1400" s="103"/>
      <c r="AD1400" s="103"/>
      <c r="AE1400" s="24"/>
      <c r="AF1400" s="89"/>
      <c r="AG1400" s="89"/>
      <c r="AH1400" s="89"/>
      <c r="AI1400" s="89"/>
      <c r="AJ1400" s="89"/>
      <c r="AK1400" s="89"/>
      <c r="AL1400" s="89"/>
      <c r="AM1400" s="89"/>
      <c r="AO1400" s="105"/>
      <c r="AX1400" s="89"/>
      <c r="AY1400" s="89"/>
      <c r="AZ1400" s="89"/>
      <c r="BA1400" s="89"/>
      <c r="BB1400" s="89"/>
      <c r="BC1400" s="89"/>
      <c r="BD1400" s="89"/>
      <c r="BE1400" s="89"/>
      <c r="BF1400" s="89"/>
      <c r="BG1400" s="89"/>
      <c r="BH1400" s="89"/>
      <c r="BI1400" s="89"/>
      <c r="BJ1400" s="89"/>
      <c r="BK1400" s="89"/>
      <c r="BL1400" s="89"/>
      <c r="BM1400" s="89"/>
    </row>
    <row r="1401" spans="26:65" x14ac:dyDescent="0.25">
      <c r="Z1401" s="103"/>
      <c r="AA1401" s="103"/>
      <c r="AB1401" s="103"/>
      <c r="AC1401" s="103"/>
      <c r="AD1401" s="103"/>
      <c r="AE1401" s="24"/>
      <c r="AF1401" s="89"/>
      <c r="AG1401" s="89"/>
      <c r="AH1401" s="89"/>
      <c r="AI1401" s="89"/>
      <c r="AJ1401" s="89"/>
      <c r="AK1401" s="89"/>
      <c r="AL1401" s="89"/>
      <c r="AM1401" s="89"/>
      <c r="AO1401" s="105"/>
      <c r="AX1401" s="89"/>
      <c r="AY1401" s="89"/>
      <c r="AZ1401" s="89"/>
      <c r="BA1401" s="89"/>
      <c r="BB1401" s="89"/>
      <c r="BC1401" s="89"/>
      <c r="BD1401" s="89"/>
      <c r="BE1401" s="89"/>
      <c r="BF1401" s="89"/>
      <c r="BG1401" s="89"/>
      <c r="BH1401" s="89"/>
      <c r="BI1401" s="89"/>
      <c r="BJ1401" s="89"/>
      <c r="BK1401" s="89"/>
      <c r="BL1401" s="89"/>
      <c r="BM1401" s="89"/>
    </row>
    <row r="1402" spans="26:65" x14ac:dyDescent="0.25">
      <c r="Z1402" s="103"/>
      <c r="AA1402" s="103"/>
      <c r="AB1402" s="103"/>
      <c r="AC1402" s="103"/>
      <c r="AD1402" s="103"/>
      <c r="AE1402" s="24"/>
      <c r="AF1402" s="89"/>
      <c r="AG1402" s="89"/>
      <c r="AH1402" s="89"/>
      <c r="AI1402" s="89"/>
      <c r="AJ1402" s="89"/>
      <c r="AK1402" s="89"/>
      <c r="AL1402" s="89"/>
      <c r="AM1402" s="89"/>
      <c r="AO1402" s="105"/>
      <c r="AX1402" s="89"/>
      <c r="AY1402" s="89"/>
      <c r="AZ1402" s="89"/>
      <c r="BA1402" s="89"/>
      <c r="BB1402" s="89"/>
      <c r="BC1402" s="89"/>
      <c r="BD1402" s="89"/>
      <c r="BE1402" s="89"/>
      <c r="BF1402" s="89"/>
      <c r="BG1402" s="89"/>
      <c r="BH1402" s="89"/>
      <c r="BI1402" s="89"/>
      <c r="BJ1402" s="89"/>
      <c r="BK1402" s="89"/>
      <c r="BL1402" s="89"/>
      <c r="BM1402" s="89"/>
    </row>
    <row r="1403" spans="26:65" x14ac:dyDescent="0.25">
      <c r="Z1403" s="103"/>
      <c r="AA1403" s="103"/>
      <c r="AB1403" s="103"/>
      <c r="AC1403" s="103"/>
      <c r="AD1403" s="103"/>
      <c r="AE1403" s="24"/>
      <c r="AF1403" s="89"/>
      <c r="AG1403" s="89"/>
      <c r="AH1403" s="89"/>
      <c r="AI1403" s="89"/>
      <c r="AJ1403" s="89"/>
      <c r="AK1403" s="89"/>
      <c r="AL1403" s="89"/>
      <c r="AM1403" s="89"/>
      <c r="AO1403" s="105"/>
      <c r="AX1403" s="89"/>
      <c r="AY1403" s="89"/>
      <c r="AZ1403" s="89"/>
      <c r="BA1403" s="89"/>
      <c r="BB1403" s="89"/>
      <c r="BC1403" s="89"/>
      <c r="BD1403" s="89"/>
      <c r="BE1403" s="89"/>
      <c r="BF1403" s="89"/>
      <c r="BG1403" s="89"/>
      <c r="BH1403" s="89"/>
      <c r="BI1403" s="89"/>
      <c r="BJ1403" s="89"/>
      <c r="BK1403" s="89"/>
      <c r="BL1403" s="89"/>
      <c r="BM1403" s="89"/>
    </row>
    <row r="1404" spans="26:65" x14ac:dyDescent="0.25">
      <c r="Z1404" s="103"/>
      <c r="AA1404" s="103"/>
      <c r="AB1404" s="103"/>
      <c r="AC1404" s="103"/>
      <c r="AD1404" s="103"/>
      <c r="AE1404" s="24"/>
      <c r="AF1404" s="89"/>
      <c r="AG1404" s="89"/>
      <c r="AH1404" s="89"/>
      <c r="AI1404" s="89"/>
      <c r="AJ1404" s="89"/>
      <c r="AK1404" s="89"/>
      <c r="AL1404" s="89"/>
      <c r="AM1404" s="89"/>
      <c r="AO1404" s="105"/>
      <c r="AX1404" s="89"/>
      <c r="AY1404" s="89"/>
      <c r="AZ1404" s="89"/>
      <c r="BA1404" s="89"/>
      <c r="BB1404" s="89"/>
      <c r="BC1404" s="89"/>
      <c r="BD1404" s="89"/>
      <c r="BE1404" s="89"/>
      <c r="BF1404" s="89"/>
      <c r="BG1404" s="89"/>
      <c r="BH1404" s="89"/>
      <c r="BI1404" s="89"/>
      <c r="BJ1404" s="89"/>
      <c r="BK1404" s="89"/>
      <c r="BL1404" s="89"/>
      <c r="BM1404" s="89"/>
    </row>
    <row r="1405" spans="26:65" x14ac:dyDescent="0.25">
      <c r="Z1405" s="103"/>
      <c r="AA1405" s="103"/>
      <c r="AB1405" s="103"/>
      <c r="AC1405" s="103"/>
      <c r="AD1405" s="103"/>
      <c r="AE1405" s="24"/>
      <c r="AF1405" s="89"/>
      <c r="AG1405" s="89"/>
      <c r="AH1405" s="89"/>
      <c r="AI1405" s="89"/>
      <c r="AJ1405" s="89"/>
      <c r="AK1405" s="89"/>
      <c r="AL1405" s="89"/>
      <c r="AM1405" s="89"/>
      <c r="AO1405" s="105"/>
      <c r="AX1405" s="89"/>
      <c r="AY1405" s="89"/>
      <c r="AZ1405" s="89"/>
      <c r="BA1405" s="89"/>
      <c r="BB1405" s="89"/>
      <c r="BC1405" s="89"/>
      <c r="BD1405" s="89"/>
      <c r="BE1405" s="89"/>
      <c r="BF1405" s="89"/>
      <c r="BG1405" s="89"/>
      <c r="BH1405" s="89"/>
      <c r="BI1405" s="89"/>
      <c r="BJ1405" s="89"/>
      <c r="BK1405" s="89"/>
      <c r="BL1405" s="89"/>
      <c r="BM1405" s="89"/>
    </row>
    <row r="1406" spans="26:65" x14ac:dyDescent="0.25">
      <c r="Z1406" s="103"/>
      <c r="AA1406" s="103"/>
      <c r="AB1406" s="103"/>
      <c r="AC1406" s="103"/>
      <c r="AD1406" s="103"/>
      <c r="AE1406" s="24"/>
      <c r="AF1406" s="89"/>
      <c r="AG1406" s="89"/>
      <c r="AH1406" s="89"/>
      <c r="AI1406" s="89"/>
      <c r="AJ1406" s="89"/>
      <c r="AK1406" s="89"/>
      <c r="AL1406" s="89"/>
      <c r="AM1406" s="89"/>
      <c r="AO1406" s="105"/>
      <c r="AX1406" s="89"/>
      <c r="AY1406" s="89"/>
      <c r="AZ1406" s="89"/>
      <c r="BA1406" s="89"/>
      <c r="BB1406" s="89"/>
      <c r="BC1406" s="89"/>
      <c r="BD1406" s="89"/>
      <c r="BE1406" s="89"/>
      <c r="BF1406" s="89"/>
      <c r="BG1406" s="89"/>
      <c r="BH1406" s="89"/>
      <c r="BI1406" s="89"/>
      <c r="BJ1406" s="89"/>
      <c r="BK1406" s="89"/>
      <c r="BL1406" s="89"/>
      <c r="BM1406" s="89"/>
    </row>
    <row r="1407" spans="26:65" x14ac:dyDescent="0.25">
      <c r="Z1407" s="103"/>
      <c r="AA1407" s="103"/>
      <c r="AB1407" s="103"/>
      <c r="AC1407" s="103"/>
      <c r="AD1407" s="103"/>
      <c r="AE1407" s="24"/>
      <c r="AF1407" s="89"/>
      <c r="AG1407" s="89"/>
      <c r="AH1407" s="89"/>
      <c r="AI1407" s="89"/>
      <c r="AJ1407" s="89"/>
      <c r="AK1407" s="89"/>
      <c r="AL1407" s="89"/>
      <c r="AM1407" s="89"/>
      <c r="AO1407" s="105"/>
      <c r="AX1407" s="89"/>
      <c r="AY1407" s="89"/>
      <c r="AZ1407" s="89"/>
      <c r="BA1407" s="89"/>
      <c r="BB1407" s="89"/>
      <c r="BC1407" s="89"/>
      <c r="BD1407" s="89"/>
      <c r="BE1407" s="89"/>
      <c r="BF1407" s="89"/>
      <c r="BG1407" s="89"/>
      <c r="BH1407" s="89"/>
      <c r="BI1407" s="89"/>
      <c r="BJ1407" s="89"/>
      <c r="BK1407" s="89"/>
      <c r="BL1407" s="89"/>
      <c r="BM1407" s="89"/>
    </row>
    <row r="1408" spans="26:65" x14ac:dyDescent="0.25">
      <c r="Z1408" s="103"/>
      <c r="AA1408" s="103"/>
      <c r="AB1408" s="103"/>
      <c r="AC1408" s="103"/>
      <c r="AD1408" s="103"/>
      <c r="AE1408" s="24"/>
      <c r="AF1408" s="89"/>
      <c r="AG1408" s="89"/>
      <c r="AH1408" s="89"/>
      <c r="AI1408" s="89"/>
      <c r="AJ1408" s="89"/>
      <c r="AK1408" s="89"/>
      <c r="AL1408" s="89"/>
      <c r="AM1408" s="89"/>
      <c r="AO1408" s="105"/>
      <c r="AX1408" s="89"/>
      <c r="AY1408" s="89"/>
      <c r="AZ1408" s="89"/>
      <c r="BA1408" s="89"/>
      <c r="BB1408" s="89"/>
      <c r="BC1408" s="89"/>
      <c r="BD1408" s="89"/>
      <c r="BE1408" s="89"/>
      <c r="BF1408" s="89"/>
      <c r="BG1408" s="89"/>
      <c r="BH1408" s="89"/>
      <c r="BI1408" s="89"/>
      <c r="BJ1408" s="89"/>
      <c r="BK1408" s="89"/>
      <c r="BL1408" s="89"/>
      <c r="BM1408" s="89"/>
    </row>
    <row r="1409" spans="26:65" x14ac:dyDescent="0.25">
      <c r="Z1409" s="103"/>
      <c r="AA1409" s="103"/>
      <c r="AB1409" s="103"/>
      <c r="AC1409" s="103"/>
      <c r="AD1409" s="103"/>
      <c r="AE1409" s="24"/>
      <c r="AF1409" s="89"/>
      <c r="AG1409" s="89"/>
      <c r="AH1409" s="89"/>
      <c r="AI1409" s="89"/>
      <c r="AJ1409" s="89"/>
      <c r="AK1409" s="89"/>
      <c r="AL1409" s="89"/>
      <c r="AM1409" s="89"/>
      <c r="AO1409" s="105"/>
      <c r="AX1409" s="89"/>
      <c r="AY1409" s="89"/>
      <c r="AZ1409" s="89"/>
      <c r="BA1409" s="89"/>
      <c r="BB1409" s="89"/>
      <c r="BC1409" s="89"/>
      <c r="BD1409" s="89"/>
      <c r="BE1409" s="89"/>
      <c r="BF1409" s="89"/>
      <c r="BG1409" s="89"/>
      <c r="BH1409" s="89"/>
      <c r="BI1409" s="89"/>
      <c r="BJ1409" s="89"/>
      <c r="BK1409" s="89"/>
      <c r="BL1409" s="89"/>
      <c r="BM1409" s="89"/>
    </row>
    <row r="1410" spans="26:65" x14ac:dyDescent="0.25">
      <c r="Z1410" s="103"/>
      <c r="AA1410" s="103"/>
      <c r="AB1410" s="103"/>
      <c r="AC1410" s="103"/>
      <c r="AD1410" s="103"/>
      <c r="AE1410" s="24"/>
      <c r="AF1410" s="89"/>
      <c r="AG1410" s="89"/>
      <c r="AH1410" s="89"/>
      <c r="AI1410" s="89"/>
      <c r="AJ1410" s="89"/>
      <c r="AK1410" s="89"/>
      <c r="AL1410" s="89"/>
      <c r="AM1410" s="89"/>
      <c r="AO1410" s="105"/>
      <c r="AX1410" s="89"/>
      <c r="AY1410" s="89"/>
      <c r="AZ1410" s="89"/>
      <c r="BA1410" s="89"/>
      <c r="BB1410" s="89"/>
      <c r="BC1410" s="89"/>
      <c r="BD1410" s="89"/>
      <c r="BE1410" s="89"/>
      <c r="BF1410" s="89"/>
      <c r="BG1410" s="89"/>
      <c r="BH1410" s="89"/>
      <c r="BI1410" s="89"/>
      <c r="BJ1410" s="89"/>
      <c r="BK1410" s="89"/>
      <c r="BL1410" s="89"/>
      <c r="BM1410" s="89"/>
    </row>
    <row r="1411" spans="26:65" x14ac:dyDescent="0.25">
      <c r="Z1411" s="103"/>
      <c r="AA1411" s="103"/>
      <c r="AB1411" s="103"/>
      <c r="AC1411" s="103"/>
      <c r="AD1411" s="103"/>
      <c r="AE1411" s="24"/>
      <c r="AF1411" s="89"/>
      <c r="AG1411" s="89"/>
      <c r="AH1411" s="89"/>
      <c r="AI1411" s="89"/>
      <c r="AJ1411" s="89"/>
      <c r="AK1411" s="89"/>
      <c r="AL1411" s="89"/>
      <c r="AM1411" s="89"/>
      <c r="AO1411" s="105"/>
      <c r="AX1411" s="89"/>
      <c r="AY1411" s="89"/>
      <c r="AZ1411" s="89"/>
      <c r="BA1411" s="89"/>
      <c r="BB1411" s="89"/>
      <c r="BC1411" s="89"/>
      <c r="BD1411" s="89"/>
      <c r="BE1411" s="89"/>
      <c r="BF1411" s="89"/>
      <c r="BG1411" s="89"/>
      <c r="BH1411" s="89"/>
      <c r="BI1411" s="89"/>
      <c r="BJ1411" s="89"/>
      <c r="BK1411" s="89"/>
      <c r="BL1411" s="89"/>
      <c r="BM1411" s="89"/>
    </row>
    <row r="1412" spans="26:65" x14ac:dyDescent="0.25">
      <c r="Z1412" s="103"/>
      <c r="AA1412" s="103"/>
      <c r="AB1412" s="103"/>
      <c r="AC1412" s="103"/>
      <c r="AD1412" s="103"/>
      <c r="AE1412" s="24"/>
      <c r="AF1412" s="89"/>
      <c r="AG1412" s="89"/>
      <c r="AH1412" s="89"/>
      <c r="AI1412" s="89"/>
      <c r="AJ1412" s="89"/>
      <c r="AK1412" s="89"/>
      <c r="AL1412" s="89"/>
      <c r="AM1412" s="89"/>
      <c r="AO1412" s="105"/>
      <c r="AX1412" s="89"/>
      <c r="AY1412" s="89"/>
      <c r="AZ1412" s="89"/>
      <c r="BA1412" s="89"/>
      <c r="BB1412" s="89"/>
      <c r="BC1412" s="89"/>
      <c r="BD1412" s="89"/>
      <c r="BE1412" s="89"/>
      <c r="BF1412" s="89"/>
      <c r="BG1412" s="89"/>
      <c r="BH1412" s="89"/>
      <c r="BI1412" s="89"/>
      <c r="BJ1412" s="89"/>
      <c r="BK1412" s="89"/>
      <c r="BL1412" s="89"/>
      <c r="BM1412" s="89"/>
    </row>
    <row r="1413" spans="26:65" x14ac:dyDescent="0.25">
      <c r="Z1413" s="103"/>
      <c r="AA1413" s="103"/>
      <c r="AB1413" s="103"/>
      <c r="AC1413" s="103"/>
      <c r="AD1413" s="103"/>
      <c r="AE1413" s="24"/>
      <c r="AF1413" s="89"/>
      <c r="AG1413" s="89"/>
      <c r="AH1413" s="89"/>
      <c r="AI1413" s="89"/>
      <c r="AJ1413" s="89"/>
      <c r="AK1413" s="89"/>
      <c r="AL1413" s="89"/>
      <c r="AM1413" s="89"/>
      <c r="AO1413" s="105"/>
      <c r="AX1413" s="89"/>
      <c r="AY1413" s="89"/>
      <c r="AZ1413" s="89"/>
      <c r="BA1413" s="89"/>
      <c r="BB1413" s="89"/>
      <c r="BC1413" s="89"/>
      <c r="BD1413" s="89"/>
      <c r="BE1413" s="89"/>
      <c r="BF1413" s="89"/>
      <c r="BG1413" s="89"/>
      <c r="BH1413" s="89"/>
      <c r="BI1413" s="89"/>
      <c r="BJ1413" s="89"/>
      <c r="BK1413" s="89"/>
      <c r="BL1413" s="89"/>
      <c r="BM1413" s="89"/>
    </row>
    <row r="1414" spans="26:65" x14ac:dyDescent="0.25">
      <c r="Z1414" s="103"/>
      <c r="AA1414" s="103"/>
      <c r="AB1414" s="103"/>
      <c r="AC1414" s="103"/>
      <c r="AD1414" s="103"/>
      <c r="AE1414" s="24"/>
      <c r="AF1414" s="89"/>
      <c r="AG1414" s="89"/>
      <c r="AH1414" s="89"/>
      <c r="AI1414" s="89"/>
      <c r="AJ1414" s="89"/>
      <c r="AK1414" s="89"/>
      <c r="AL1414" s="89"/>
      <c r="AM1414" s="89"/>
      <c r="AO1414" s="105"/>
      <c r="AX1414" s="89"/>
      <c r="AY1414" s="89"/>
      <c r="AZ1414" s="89"/>
      <c r="BA1414" s="89"/>
      <c r="BB1414" s="89"/>
      <c r="BC1414" s="89"/>
      <c r="BD1414" s="89"/>
      <c r="BE1414" s="89"/>
      <c r="BF1414" s="89"/>
      <c r="BG1414" s="89"/>
      <c r="BH1414" s="89"/>
      <c r="BI1414" s="89"/>
      <c r="BJ1414" s="89"/>
      <c r="BK1414" s="89"/>
      <c r="BL1414" s="89"/>
      <c r="BM1414" s="89"/>
    </row>
    <row r="1415" spans="26:65" x14ac:dyDescent="0.25">
      <c r="Z1415" s="103"/>
      <c r="AA1415" s="103"/>
      <c r="AB1415" s="103"/>
      <c r="AC1415" s="103"/>
      <c r="AD1415" s="103"/>
      <c r="AE1415" s="24"/>
      <c r="AF1415" s="89"/>
      <c r="AG1415" s="89"/>
      <c r="AH1415" s="89"/>
      <c r="AI1415" s="89"/>
      <c r="AJ1415" s="89"/>
      <c r="AK1415" s="89"/>
      <c r="AL1415" s="89"/>
      <c r="AM1415" s="89"/>
      <c r="AO1415" s="105"/>
      <c r="AX1415" s="89"/>
      <c r="AY1415" s="89"/>
      <c r="AZ1415" s="89"/>
      <c r="BA1415" s="89"/>
      <c r="BB1415" s="89"/>
      <c r="BC1415" s="89"/>
      <c r="BD1415" s="89"/>
      <c r="BE1415" s="89"/>
      <c r="BF1415" s="89"/>
      <c r="BG1415" s="89"/>
      <c r="BH1415" s="89"/>
      <c r="BI1415" s="89"/>
      <c r="BJ1415" s="89"/>
      <c r="BK1415" s="89"/>
      <c r="BL1415" s="89"/>
      <c r="BM1415" s="89"/>
    </row>
    <row r="1416" spans="26:65" x14ac:dyDescent="0.25">
      <c r="Z1416" s="103"/>
      <c r="AA1416" s="103"/>
      <c r="AB1416" s="103"/>
      <c r="AC1416" s="103"/>
      <c r="AD1416" s="103"/>
      <c r="AE1416" s="24"/>
      <c r="AF1416" s="89"/>
      <c r="AG1416" s="89"/>
      <c r="AH1416" s="89"/>
      <c r="AI1416" s="89"/>
      <c r="AJ1416" s="89"/>
      <c r="AK1416" s="89"/>
      <c r="AL1416" s="89"/>
      <c r="AM1416" s="89"/>
      <c r="AO1416" s="105"/>
      <c r="AX1416" s="89"/>
      <c r="AY1416" s="89"/>
      <c r="AZ1416" s="89"/>
      <c r="BA1416" s="89"/>
      <c r="BB1416" s="89"/>
      <c r="BC1416" s="89"/>
      <c r="BD1416" s="89"/>
      <c r="BE1416" s="89"/>
      <c r="BF1416" s="89"/>
      <c r="BG1416" s="89"/>
      <c r="BH1416" s="89"/>
      <c r="BI1416" s="89"/>
      <c r="BJ1416" s="89"/>
      <c r="BK1416" s="89"/>
      <c r="BL1416" s="89"/>
      <c r="BM1416" s="89"/>
    </row>
    <row r="1417" spans="26:65" x14ac:dyDescent="0.25">
      <c r="Z1417" s="103"/>
      <c r="AA1417" s="103"/>
      <c r="AB1417" s="103"/>
      <c r="AC1417" s="103"/>
      <c r="AD1417" s="103"/>
      <c r="AE1417" s="24"/>
      <c r="AF1417" s="89"/>
      <c r="AG1417" s="89"/>
      <c r="AH1417" s="89"/>
      <c r="AI1417" s="89"/>
      <c r="AJ1417" s="89"/>
      <c r="AK1417" s="89"/>
      <c r="AL1417" s="89"/>
      <c r="AM1417" s="89"/>
      <c r="AO1417" s="105"/>
      <c r="AX1417" s="89"/>
      <c r="AY1417" s="89"/>
      <c r="AZ1417" s="89"/>
      <c r="BA1417" s="89"/>
      <c r="BB1417" s="89"/>
      <c r="BC1417" s="89"/>
      <c r="BD1417" s="89"/>
      <c r="BE1417" s="89"/>
      <c r="BF1417" s="89"/>
      <c r="BG1417" s="89"/>
      <c r="BH1417" s="89"/>
      <c r="BI1417" s="89"/>
      <c r="BJ1417" s="89"/>
      <c r="BK1417" s="89"/>
      <c r="BL1417" s="89"/>
      <c r="BM1417" s="89"/>
    </row>
    <row r="1418" spans="26:65" x14ac:dyDescent="0.25">
      <c r="Z1418" s="103"/>
      <c r="AA1418" s="103"/>
      <c r="AB1418" s="103"/>
      <c r="AC1418" s="103"/>
      <c r="AD1418" s="103"/>
      <c r="AE1418" s="24"/>
      <c r="AF1418" s="89"/>
      <c r="AG1418" s="89"/>
      <c r="AH1418" s="89"/>
      <c r="AI1418" s="89"/>
      <c r="AJ1418" s="89"/>
      <c r="AK1418" s="89"/>
      <c r="AL1418" s="89"/>
      <c r="AM1418" s="89"/>
      <c r="AO1418" s="105"/>
      <c r="AX1418" s="89"/>
      <c r="AY1418" s="89"/>
      <c r="AZ1418" s="89"/>
      <c r="BA1418" s="89"/>
      <c r="BB1418" s="89"/>
      <c r="BC1418" s="89"/>
      <c r="BD1418" s="89"/>
      <c r="BE1418" s="89"/>
      <c r="BF1418" s="89"/>
      <c r="BG1418" s="89"/>
      <c r="BH1418" s="89"/>
      <c r="BI1418" s="89"/>
      <c r="BJ1418" s="89"/>
      <c r="BK1418" s="89"/>
      <c r="BL1418" s="89"/>
      <c r="BM1418" s="89"/>
    </row>
    <row r="1419" spans="26:65" x14ac:dyDescent="0.25">
      <c r="Z1419" s="103"/>
      <c r="AA1419" s="103"/>
      <c r="AB1419" s="103"/>
      <c r="AC1419" s="103"/>
      <c r="AD1419" s="103"/>
      <c r="AE1419" s="24"/>
      <c r="AF1419" s="89"/>
      <c r="AG1419" s="89"/>
      <c r="AH1419" s="89"/>
      <c r="AI1419" s="89"/>
      <c r="AJ1419" s="89"/>
      <c r="AK1419" s="89"/>
      <c r="AL1419" s="89"/>
      <c r="AM1419" s="89"/>
      <c r="AO1419" s="105"/>
      <c r="AX1419" s="89"/>
      <c r="AY1419" s="89"/>
      <c r="AZ1419" s="89"/>
      <c r="BA1419" s="89"/>
      <c r="BB1419" s="89"/>
      <c r="BC1419" s="89"/>
      <c r="BD1419" s="89"/>
      <c r="BE1419" s="89"/>
      <c r="BF1419" s="89"/>
      <c r="BG1419" s="89"/>
      <c r="BH1419" s="89"/>
      <c r="BI1419" s="89"/>
      <c r="BJ1419" s="89"/>
      <c r="BK1419" s="89"/>
      <c r="BL1419" s="89"/>
      <c r="BM1419" s="89"/>
    </row>
    <row r="1420" spans="26:65" x14ac:dyDescent="0.25">
      <c r="Z1420" s="103"/>
      <c r="AA1420" s="103"/>
      <c r="AB1420" s="103"/>
      <c r="AC1420" s="103"/>
      <c r="AD1420" s="103"/>
      <c r="AE1420" s="24"/>
      <c r="AF1420" s="89"/>
      <c r="AG1420" s="89"/>
      <c r="AH1420" s="89"/>
      <c r="AI1420" s="89"/>
      <c r="AJ1420" s="89"/>
      <c r="AK1420" s="89"/>
      <c r="AL1420" s="89"/>
      <c r="AM1420" s="89"/>
      <c r="AO1420" s="105"/>
      <c r="AX1420" s="89"/>
      <c r="AY1420" s="89"/>
      <c r="AZ1420" s="89"/>
      <c r="BA1420" s="89"/>
      <c r="BB1420" s="89"/>
      <c r="BC1420" s="89"/>
      <c r="BD1420" s="89"/>
      <c r="BE1420" s="89"/>
      <c r="BF1420" s="89"/>
      <c r="BG1420" s="89"/>
      <c r="BH1420" s="89"/>
      <c r="BI1420" s="89"/>
      <c r="BJ1420" s="89"/>
      <c r="BK1420" s="89"/>
      <c r="BL1420" s="89"/>
      <c r="BM1420" s="89"/>
    </row>
    <row r="1421" spans="26:65" x14ac:dyDescent="0.25">
      <c r="Z1421" s="103"/>
      <c r="AA1421" s="103"/>
      <c r="AB1421" s="103"/>
      <c r="AC1421" s="103"/>
      <c r="AD1421" s="103"/>
      <c r="AE1421" s="24"/>
      <c r="AF1421" s="89"/>
      <c r="AG1421" s="89"/>
      <c r="AH1421" s="89"/>
      <c r="AI1421" s="89"/>
      <c r="AJ1421" s="89"/>
      <c r="AK1421" s="89"/>
      <c r="AL1421" s="89"/>
      <c r="AM1421" s="89"/>
      <c r="AO1421" s="105"/>
      <c r="AX1421" s="89"/>
      <c r="AY1421" s="89"/>
      <c r="AZ1421" s="89"/>
      <c r="BA1421" s="89"/>
      <c r="BB1421" s="89"/>
      <c r="BC1421" s="89"/>
      <c r="BD1421" s="89"/>
      <c r="BE1421" s="89"/>
      <c r="BF1421" s="89"/>
      <c r="BG1421" s="89"/>
      <c r="BH1421" s="89"/>
      <c r="BI1421" s="89"/>
      <c r="BJ1421" s="89"/>
      <c r="BK1421" s="89"/>
      <c r="BL1421" s="89"/>
      <c r="BM1421" s="89"/>
    </row>
    <row r="1422" spans="26:65" x14ac:dyDescent="0.25">
      <c r="Z1422" s="103"/>
      <c r="AA1422" s="103"/>
      <c r="AB1422" s="103"/>
      <c r="AC1422" s="103"/>
      <c r="AD1422" s="103"/>
      <c r="AE1422" s="24"/>
      <c r="AF1422" s="89"/>
      <c r="AG1422" s="89"/>
      <c r="AH1422" s="89"/>
      <c r="AI1422" s="89"/>
      <c r="AJ1422" s="89"/>
      <c r="AK1422" s="89"/>
      <c r="AL1422" s="89"/>
      <c r="AM1422" s="89"/>
      <c r="AO1422" s="105"/>
      <c r="AX1422" s="89"/>
      <c r="AY1422" s="89"/>
      <c r="AZ1422" s="89"/>
      <c r="BA1422" s="89"/>
      <c r="BB1422" s="89"/>
      <c r="BC1422" s="89"/>
      <c r="BD1422" s="89"/>
      <c r="BE1422" s="89"/>
      <c r="BF1422" s="89"/>
      <c r="BG1422" s="89"/>
      <c r="BH1422" s="89"/>
      <c r="BI1422" s="89"/>
      <c r="BJ1422" s="89"/>
      <c r="BK1422" s="89"/>
      <c r="BL1422" s="89"/>
      <c r="BM1422" s="89"/>
    </row>
    <row r="1423" spans="26:65" x14ac:dyDescent="0.25">
      <c r="Z1423" s="103"/>
      <c r="AA1423" s="103"/>
      <c r="AB1423" s="103"/>
      <c r="AC1423" s="103"/>
      <c r="AD1423" s="103"/>
      <c r="AE1423" s="24"/>
      <c r="AF1423" s="89"/>
      <c r="AG1423" s="89"/>
      <c r="AH1423" s="89"/>
      <c r="AI1423" s="89"/>
      <c r="AJ1423" s="89"/>
      <c r="AK1423" s="89"/>
      <c r="AL1423" s="89"/>
      <c r="AM1423" s="89"/>
      <c r="AO1423" s="105"/>
      <c r="AX1423" s="89"/>
      <c r="AY1423" s="89"/>
      <c r="AZ1423" s="89"/>
      <c r="BA1423" s="89"/>
      <c r="BB1423" s="89"/>
      <c r="BC1423" s="89"/>
      <c r="BD1423" s="89"/>
      <c r="BE1423" s="89"/>
      <c r="BF1423" s="89"/>
      <c r="BG1423" s="89"/>
      <c r="BH1423" s="89"/>
      <c r="BI1423" s="89"/>
      <c r="BJ1423" s="89"/>
      <c r="BK1423" s="89"/>
      <c r="BL1423" s="89"/>
      <c r="BM1423" s="89"/>
    </row>
    <row r="1424" spans="26:65" x14ac:dyDescent="0.25">
      <c r="Z1424" s="103"/>
      <c r="AA1424" s="103"/>
      <c r="AB1424" s="103"/>
      <c r="AC1424" s="103"/>
      <c r="AD1424" s="103"/>
      <c r="AE1424" s="24"/>
      <c r="AF1424" s="89"/>
      <c r="AG1424" s="89"/>
      <c r="AH1424" s="89"/>
      <c r="AI1424" s="89"/>
      <c r="AJ1424" s="89"/>
      <c r="AK1424" s="89"/>
      <c r="AL1424" s="89"/>
      <c r="AM1424" s="89"/>
      <c r="AO1424" s="105"/>
      <c r="AX1424" s="89"/>
      <c r="AY1424" s="89"/>
      <c r="AZ1424" s="89"/>
      <c r="BA1424" s="89"/>
      <c r="BB1424" s="89"/>
      <c r="BC1424" s="89"/>
      <c r="BD1424" s="89"/>
      <c r="BE1424" s="89"/>
      <c r="BF1424" s="89"/>
      <c r="BG1424" s="89"/>
      <c r="BH1424" s="89"/>
      <c r="BI1424" s="89"/>
      <c r="BJ1424" s="89"/>
      <c r="BK1424" s="89"/>
      <c r="BL1424" s="89"/>
      <c r="BM1424" s="89"/>
    </row>
    <row r="1425" spans="26:65" x14ac:dyDescent="0.25">
      <c r="Z1425" s="103"/>
      <c r="AA1425" s="103"/>
      <c r="AB1425" s="103"/>
      <c r="AC1425" s="103"/>
      <c r="AD1425" s="103"/>
      <c r="AE1425" s="24"/>
      <c r="AF1425" s="89"/>
      <c r="AG1425" s="89"/>
      <c r="AH1425" s="89"/>
      <c r="AI1425" s="89"/>
      <c r="AJ1425" s="89"/>
      <c r="AK1425" s="89"/>
      <c r="AL1425" s="89"/>
      <c r="AM1425" s="89"/>
      <c r="AO1425" s="105"/>
      <c r="AX1425" s="89"/>
      <c r="AY1425" s="89"/>
      <c r="AZ1425" s="89"/>
      <c r="BA1425" s="89"/>
      <c r="BB1425" s="89"/>
      <c r="BC1425" s="89"/>
      <c r="BD1425" s="89"/>
      <c r="BE1425" s="89"/>
      <c r="BF1425" s="89"/>
      <c r="BG1425" s="89"/>
      <c r="BH1425" s="89"/>
      <c r="BI1425" s="89"/>
      <c r="BJ1425" s="89"/>
      <c r="BK1425" s="89"/>
      <c r="BL1425" s="89"/>
      <c r="BM1425" s="89"/>
    </row>
    <row r="1426" spans="26:65" x14ac:dyDescent="0.25">
      <c r="Z1426" s="103"/>
      <c r="AA1426" s="103"/>
      <c r="AB1426" s="103"/>
      <c r="AC1426" s="103"/>
      <c r="AD1426" s="103"/>
      <c r="AE1426" s="24"/>
      <c r="AF1426" s="89"/>
      <c r="AG1426" s="89"/>
      <c r="AH1426" s="89"/>
      <c r="AI1426" s="89"/>
      <c r="AJ1426" s="89"/>
      <c r="AK1426" s="89"/>
      <c r="AL1426" s="89"/>
      <c r="AM1426" s="89"/>
      <c r="AO1426" s="105"/>
      <c r="AX1426" s="89"/>
      <c r="AY1426" s="89"/>
      <c r="AZ1426" s="89"/>
      <c r="BA1426" s="89"/>
      <c r="BB1426" s="89"/>
      <c r="BC1426" s="89"/>
      <c r="BD1426" s="89"/>
      <c r="BE1426" s="89"/>
      <c r="BF1426" s="89"/>
      <c r="BG1426" s="89"/>
      <c r="BH1426" s="89"/>
      <c r="BI1426" s="89"/>
      <c r="BJ1426" s="89"/>
      <c r="BK1426" s="89"/>
      <c r="BL1426" s="89"/>
      <c r="BM1426" s="89"/>
    </row>
    <row r="1427" spans="26:65" x14ac:dyDescent="0.25">
      <c r="Z1427" s="103"/>
      <c r="AA1427" s="103"/>
      <c r="AB1427" s="103"/>
      <c r="AC1427" s="103"/>
      <c r="AD1427" s="103"/>
      <c r="AE1427" s="24"/>
      <c r="AF1427" s="89"/>
      <c r="AG1427" s="89"/>
      <c r="AH1427" s="89"/>
      <c r="AI1427" s="89"/>
      <c r="AJ1427" s="89"/>
      <c r="AK1427" s="89"/>
      <c r="AL1427" s="89"/>
      <c r="AM1427" s="89"/>
      <c r="AO1427" s="105"/>
      <c r="AX1427" s="89"/>
      <c r="AY1427" s="89"/>
      <c r="AZ1427" s="89"/>
      <c r="BA1427" s="89"/>
      <c r="BB1427" s="89"/>
      <c r="BC1427" s="89"/>
      <c r="BD1427" s="89"/>
      <c r="BE1427" s="89"/>
      <c r="BF1427" s="89"/>
      <c r="BG1427" s="89"/>
      <c r="BH1427" s="89"/>
      <c r="BI1427" s="89"/>
      <c r="BJ1427" s="89"/>
      <c r="BK1427" s="89"/>
      <c r="BL1427" s="89"/>
      <c r="BM1427" s="89"/>
    </row>
    <row r="1428" spans="26:65" x14ac:dyDescent="0.25">
      <c r="Z1428" s="103"/>
      <c r="AA1428" s="103"/>
      <c r="AB1428" s="103"/>
      <c r="AC1428" s="103"/>
      <c r="AD1428" s="103"/>
      <c r="AE1428" s="24"/>
      <c r="AF1428" s="89"/>
      <c r="AG1428" s="89"/>
      <c r="AH1428" s="89"/>
      <c r="AI1428" s="89"/>
      <c r="AJ1428" s="89"/>
      <c r="AK1428" s="89"/>
      <c r="AL1428" s="89"/>
      <c r="AM1428" s="89"/>
      <c r="AO1428" s="105"/>
      <c r="AX1428" s="89"/>
      <c r="AY1428" s="89"/>
      <c r="AZ1428" s="89"/>
      <c r="BA1428" s="89"/>
      <c r="BB1428" s="89"/>
      <c r="BC1428" s="89"/>
      <c r="BD1428" s="89"/>
      <c r="BE1428" s="89"/>
      <c r="BF1428" s="89"/>
      <c r="BG1428" s="89"/>
      <c r="BH1428" s="89"/>
      <c r="BI1428" s="89"/>
      <c r="BJ1428" s="89"/>
      <c r="BK1428" s="89"/>
      <c r="BL1428" s="89"/>
      <c r="BM1428" s="89"/>
    </row>
    <row r="1429" spans="26:65" x14ac:dyDescent="0.25">
      <c r="Z1429" s="103"/>
      <c r="AA1429" s="103"/>
      <c r="AB1429" s="103"/>
      <c r="AC1429" s="103"/>
      <c r="AD1429" s="103"/>
      <c r="AE1429" s="24"/>
      <c r="AF1429" s="89"/>
      <c r="AG1429" s="89"/>
      <c r="AH1429" s="89"/>
      <c r="AI1429" s="89"/>
      <c r="AJ1429" s="89"/>
      <c r="AK1429" s="89"/>
      <c r="AL1429" s="89"/>
      <c r="AM1429" s="89"/>
      <c r="AO1429" s="105"/>
      <c r="AX1429" s="89"/>
      <c r="AY1429" s="89"/>
      <c r="AZ1429" s="89"/>
      <c r="BA1429" s="89"/>
      <c r="BB1429" s="89"/>
      <c r="BC1429" s="89"/>
      <c r="BD1429" s="89"/>
      <c r="BE1429" s="89"/>
      <c r="BF1429" s="89"/>
      <c r="BG1429" s="89"/>
      <c r="BH1429" s="89"/>
      <c r="BI1429" s="89"/>
      <c r="BJ1429" s="89"/>
      <c r="BK1429" s="89"/>
      <c r="BL1429" s="89"/>
      <c r="BM1429" s="89"/>
    </row>
    <row r="1430" spans="26:65" x14ac:dyDescent="0.25">
      <c r="Z1430" s="103"/>
      <c r="AA1430" s="103"/>
      <c r="AB1430" s="103"/>
      <c r="AC1430" s="103"/>
      <c r="AD1430" s="103"/>
      <c r="AE1430" s="24"/>
      <c r="AF1430" s="89"/>
      <c r="AG1430" s="89"/>
      <c r="AH1430" s="89"/>
      <c r="AI1430" s="89"/>
      <c r="AJ1430" s="89"/>
      <c r="AK1430" s="89"/>
      <c r="AL1430" s="89"/>
      <c r="AM1430" s="89"/>
      <c r="AO1430" s="105"/>
      <c r="AX1430" s="89"/>
      <c r="AY1430" s="89"/>
      <c r="AZ1430" s="89"/>
      <c r="BA1430" s="89"/>
      <c r="BB1430" s="89"/>
      <c r="BC1430" s="89"/>
      <c r="BD1430" s="89"/>
      <c r="BE1430" s="89"/>
      <c r="BF1430" s="89"/>
      <c r="BG1430" s="89"/>
      <c r="BH1430" s="89"/>
      <c r="BI1430" s="89"/>
      <c r="BJ1430" s="89"/>
      <c r="BK1430" s="89"/>
      <c r="BL1430" s="89"/>
      <c r="BM1430" s="89"/>
    </row>
    <row r="1431" spans="26:65" x14ac:dyDescent="0.25">
      <c r="Z1431" s="103"/>
      <c r="AA1431" s="103"/>
      <c r="AB1431" s="103"/>
      <c r="AC1431" s="103"/>
      <c r="AD1431" s="103"/>
      <c r="AE1431" s="24"/>
      <c r="AF1431" s="89"/>
      <c r="AG1431" s="89"/>
      <c r="AH1431" s="89"/>
      <c r="AI1431" s="89"/>
      <c r="AJ1431" s="89"/>
      <c r="AK1431" s="89"/>
      <c r="AL1431" s="89"/>
      <c r="AM1431" s="89"/>
      <c r="AO1431" s="105"/>
      <c r="AX1431" s="89"/>
      <c r="AY1431" s="89"/>
      <c r="AZ1431" s="89"/>
      <c r="BA1431" s="89"/>
      <c r="BB1431" s="89"/>
      <c r="BC1431" s="89"/>
      <c r="BD1431" s="89"/>
      <c r="BE1431" s="89"/>
      <c r="BF1431" s="89"/>
      <c r="BG1431" s="89"/>
      <c r="BH1431" s="89"/>
      <c r="BI1431" s="89"/>
      <c r="BJ1431" s="89"/>
      <c r="BK1431" s="89"/>
      <c r="BL1431" s="89"/>
      <c r="BM1431" s="89"/>
    </row>
    <row r="1432" spans="26:65" x14ac:dyDescent="0.25">
      <c r="Z1432" s="103"/>
      <c r="AA1432" s="103"/>
      <c r="AB1432" s="103"/>
      <c r="AC1432" s="103"/>
      <c r="AD1432" s="103"/>
      <c r="AE1432" s="24"/>
      <c r="AF1432" s="89"/>
      <c r="AG1432" s="89"/>
      <c r="AH1432" s="89"/>
      <c r="AI1432" s="89"/>
      <c r="AJ1432" s="89"/>
      <c r="AK1432" s="89"/>
      <c r="AL1432" s="89"/>
      <c r="AM1432" s="89"/>
      <c r="AO1432" s="105"/>
      <c r="AX1432" s="89"/>
      <c r="AY1432" s="89"/>
      <c r="AZ1432" s="89"/>
      <c r="BA1432" s="89"/>
      <c r="BB1432" s="89"/>
      <c r="BC1432" s="89"/>
      <c r="BD1432" s="89"/>
      <c r="BE1432" s="89"/>
      <c r="BF1432" s="89"/>
      <c r="BG1432" s="89"/>
      <c r="BH1432" s="89"/>
      <c r="BI1432" s="89"/>
      <c r="BJ1432" s="89"/>
      <c r="BK1432" s="89"/>
      <c r="BL1432" s="89"/>
      <c r="BM1432" s="89"/>
    </row>
    <row r="1433" spans="26:65" x14ac:dyDescent="0.25">
      <c r="Z1433" s="103"/>
      <c r="AA1433" s="103"/>
      <c r="AB1433" s="103"/>
      <c r="AC1433" s="103"/>
      <c r="AD1433" s="103"/>
      <c r="AE1433" s="24"/>
      <c r="AF1433" s="89"/>
      <c r="AG1433" s="89"/>
      <c r="AH1433" s="89"/>
      <c r="AI1433" s="89"/>
      <c r="AJ1433" s="89"/>
      <c r="AK1433" s="89"/>
      <c r="AL1433" s="89"/>
      <c r="AM1433" s="89"/>
      <c r="AO1433" s="105"/>
      <c r="AX1433" s="89"/>
      <c r="AY1433" s="89"/>
      <c r="AZ1433" s="89"/>
      <c r="BA1433" s="89"/>
      <c r="BB1433" s="89"/>
      <c r="BC1433" s="89"/>
      <c r="BD1433" s="89"/>
      <c r="BE1433" s="89"/>
      <c r="BF1433" s="89"/>
      <c r="BG1433" s="89"/>
      <c r="BH1433" s="89"/>
      <c r="BI1433" s="89"/>
      <c r="BJ1433" s="89"/>
      <c r="BK1433" s="89"/>
      <c r="BL1433" s="89"/>
      <c r="BM1433" s="89"/>
    </row>
    <row r="1434" spans="26:65" x14ac:dyDescent="0.25">
      <c r="Z1434" s="103"/>
      <c r="AA1434" s="103"/>
      <c r="AB1434" s="103"/>
      <c r="AC1434" s="103"/>
      <c r="AD1434" s="103"/>
      <c r="AE1434" s="24"/>
      <c r="AF1434" s="89"/>
      <c r="AG1434" s="89"/>
      <c r="AH1434" s="89"/>
      <c r="AI1434" s="89"/>
      <c r="AJ1434" s="89"/>
      <c r="AK1434" s="89"/>
      <c r="AL1434" s="89"/>
      <c r="AM1434" s="89"/>
      <c r="AO1434" s="105"/>
      <c r="AX1434" s="89"/>
      <c r="AY1434" s="89"/>
      <c r="AZ1434" s="89"/>
      <c r="BA1434" s="89"/>
      <c r="BB1434" s="89"/>
      <c r="BC1434" s="89"/>
      <c r="BD1434" s="89"/>
      <c r="BE1434" s="89"/>
      <c r="BF1434" s="89"/>
      <c r="BG1434" s="89"/>
      <c r="BH1434" s="89"/>
      <c r="BI1434" s="89"/>
      <c r="BJ1434" s="89"/>
      <c r="BK1434" s="89"/>
      <c r="BL1434" s="89"/>
      <c r="BM1434" s="89"/>
    </row>
    <row r="1435" spans="26:65" x14ac:dyDescent="0.25">
      <c r="Z1435" s="103"/>
      <c r="AA1435" s="103"/>
      <c r="AB1435" s="103"/>
      <c r="AC1435" s="103"/>
      <c r="AD1435" s="103"/>
      <c r="AE1435" s="24"/>
      <c r="AF1435" s="89"/>
      <c r="AG1435" s="89"/>
      <c r="AH1435" s="89"/>
      <c r="AI1435" s="89"/>
      <c r="AJ1435" s="89"/>
      <c r="AK1435" s="89"/>
      <c r="AL1435" s="89"/>
      <c r="AM1435" s="89"/>
      <c r="AO1435" s="105"/>
      <c r="AX1435" s="89"/>
      <c r="AY1435" s="89"/>
      <c r="AZ1435" s="89"/>
      <c r="BA1435" s="89"/>
      <c r="BB1435" s="89"/>
      <c r="BC1435" s="89"/>
      <c r="BD1435" s="89"/>
      <c r="BE1435" s="89"/>
      <c r="BF1435" s="89"/>
      <c r="BG1435" s="89"/>
      <c r="BH1435" s="89"/>
      <c r="BI1435" s="89"/>
      <c r="BJ1435" s="89"/>
      <c r="BK1435" s="89"/>
      <c r="BL1435" s="89"/>
      <c r="BM1435" s="89"/>
    </row>
    <row r="1436" spans="26:65" x14ac:dyDescent="0.25">
      <c r="Z1436" s="103"/>
      <c r="AA1436" s="103"/>
      <c r="AB1436" s="103"/>
      <c r="AC1436" s="103"/>
      <c r="AD1436" s="103"/>
      <c r="AE1436" s="24"/>
      <c r="AF1436" s="89"/>
      <c r="AG1436" s="89"/>
      <c r="AH1436" s="89"/>
      <c r="AI1436" s="89"/>
      <c r="AJ1436" s="89"/>
      <c r="AK1436" s="89"/>
      <c r="AL1436" s="89"/>
      <c r="AM1436" s="89"/>
      <c r="AO1436" s="105"/>
      <c r="AX1436" s="89"/>
      <c r="AY1436" s="89"/>
      <c r="AZ1436" s="89"/>
      <c r="BA1436" s="89"/>
      <c r="BB1436" s="89"/>
      <c r="BC1436" s="89"/>
      <c r="BD1436" s="89"/>
      <c r="BE1436" s="89"/>
      <c r="BF1436" s="89"/>
      <c r="BG1436" s="89"/>
      <c r="BH1436" s="89"/>
      <c r="BI1436" s="89"/>
      <c r="BJ1436" s="89"/>
      <c r="BK1436" s="89"/>
      <c r="BL1436" s="89"/>
      <c r="BM1436" s="89"/>
    </row>
    <row r="1437" spans="26:65" x14ac:dyDescent="0.25">
      <c r="Z1437" s="103"/>
      <c r="AA1437" s="103"/>
      <c r="AB1437" s="103"/>
      <c r="AC1437" s="103"/>
      <c r="AD1437" s="103"/>
      <c r="AE1437" s="24"/>
      <c r="AF1437" s="89"/>
      <c r="AG1437" s="89"/>
      <c r="AH1437" s="89"/>
      <c r="AI1437" s="89"/>
      <c r="AJ1437" s="89"/>
      <c r="AK1437" s="89"/>
      <c r="AL1437" s="89"/>
      <c r="AM1437" s="89"/>
      <c r="AO1437" s="105"/>
      <c r="AX1437" s="89"/>
      <c r="AY1437" s="89"/>
      <c r="AZ1437" s="89"/>
      <c r="BA1437" s="89"/>
      <c r="BB1437" s="89"/>
      <c r="BC1437" s="89"/>
      <c r="BD1437" s="89"/>
      <c r="BE1437" s="89"/>
      <c r="BF1437" s="89"/>
      <c r="BG1437" s="89"/>
      <c r="BH1437" s="89"/>
      <c r="BI1437" s="89"/>
      <c r="BJ1437" s="89"/>
      <c r="BK1437" s="89"/>
      <c r="BL1437" s="89"/>
      <c r="BM1437" s="89"/>
    </row>
    <row r="1438" spans="26:65" x14ac:dyDescent="0.25">
      <c r="Z1438" s="103"/>
      <c r="AA1438" s="103"/>
      <c r="AB1438" s="103"/>
      <c r="AC1438" s="103"/>
      <c r="AD1438" s="103"/>
      <c r="AE1438" s="24"/>
      <c r="AF1438" s="89"/>
      <c r="AG1438" s="89"/>
      <c r="AH1438" s="89"/>
      <c r="AI1438" s="89"/>
      <c r="AJ1438" s="89"/>
      <c r="AK1438" s="89"/>
      <c r="AL1438" s="89"/>
      <c r="AM1438" s="89"/>
      <c r="AO1438" s="105"/>
      <c r="AX1438" s="89"/>
      <c r="AY1438" s="89"/>
      <c r="AZ1438" s="89"/>
      <c r="BA1438" s="89"/>
      <c r="BB1438" s="89"/>
      <c r="BC1438" s="89"/>
      <c r="BD1438" s="89"/>
      <c r="BE1438" s="89"/>
      <c r="BF1438" s="89"/>
      <c r="BG1438" s="89"/>
      <c r="BH1438" s="89"/>
      <c r="BI1438" s="89"/>
      <c r="BJ1438" s="89"/>
      <c r="BK1438" s="89"/>
      <c r="BL1438" s="89"/>
      <c r="BM1438" s="89"/>
    </row>
    <row r="1439" spans="26:65" x14ac:dyDescent="0.25">
      <c r="Z1439" s="103"/>
      <c r="AA1439" s="103"/>
      <c r="AB1439" s="103"/>
      <c r="AC1439" s="103"/>
      <c r="AD1439" s="103"/>
      <c r="AE1439" s="24"/>
      <c r="AF1439" s="89"/>
      <c r="AG1439" s="89"/>
      <c r="AH1439" s="89"/>
      <c r="AI1439" s="89"/>
      <c r="AJ1439" s="89"/>
      <c r="AK1439" s="89"/>
      <c r="AL1439" s="89"/>
      <c r="AM1439" s="89"/>
      <c r="AO1439" s="105"/>
      <c r="AX1439" s="89"/>
      <c r="AY1439" s="89"/>
      <c r="AZ1439" s="89"/>
      <c r="BA1439" s="89"/>
      <c r="BB1439" s="89"/>
      <c r="BC1439" s="89"/>
      <c r="BD1439" s="89"/>
      <c r="BE1439" s="89"/>
      <c r="BF1439" s="89"/>
      <c r="BG1439" s="89"/>
      <c r="BH1439" s="89"/>
      <c r="BI1439" s="89"/>
      <c r="BJ1439" s="89"/>
      <c r="BK1439" s="89"/>
      <c r="BL1439" s="89"/>
      <c r="BM1439" s="89"/>
    </row>
    <row r="1440" spans="26:65" x14ac:dyDescent="0.25">
      <c r="Z1440" s="103"/>
      <c r="AA1440" s="103"/>
      <c r="AB1440" s="103"/>
      <c r="AC1440" s="103"/>
      <c r="AD1440" s="103"/>
      <c r="AE1440" s="24"/>
      <c r="AF1440" s="89"/>
      <c r="AG1440" s="89"/>
      <c r="AH1440" s="89"/>
      <c r="AI1440" s="89"/>
      <c r="AJ1440" s="89"/>
      <c r="AK1440" s="89"/>
      <c r="AL1440" s="89"/>
      <c r="AM1440" s="89"/>
      <c r="AO1440" s="105"/>
      <c r="AX1440" s="89"/>
      <c r="AY1440" s="89"/>
      <c r="AZ1440" s="89"/>
      <c r="BA1440" s="89"/>
      <c r="BB1440" s="89"/>
      <c r="BC1440" s="89"/>
      <c r="BD1440" s="89"/>
      <c r="BE1440" s="89"/>
      <c r="BF1440" s="89"/>
      <c r="BG1440" s="89"/>
      <c r="BH1440" s="89"/>
      <c r="BI1440" s="89"/>
      <c r="BJ1440" s="89"/>
      <c r="BK1440" s="89"/>
      <c r="BL1440" s="89"/>
      <c r="BM1440" s="89"/>
    </row>
    <row r="1441" spans="26:65" x14ac:dyDescent="0.25">
      <c r="Z1441" s="103"/>
      <c r="AA1441" s="103"/>
      <c r="AB1441" s="103"/>
      <c r="AC1441" s="103"/>
      <c r="AD1441" s="103"/>
      <c r="AE1441" s="24"/>
      <c r="AF1441" s="89"/>
      <c r="AG1441" s="89"/>
      <c r="AH1441" s="89"/>
      <c r="AI1441" s="89"/>
      <c r="AJ1441" s="89"/>
      <c r="AK1441" s="89"/>
      <c r="AL1441" s="89"/>
      <c r="AM1441" s="89"/>
      <c r="AO1441" s="105"/>
      <c r="AX1441" s="89"/>
      <c r="AY1441" s="89"/>
      <c r="AZ1441" s="89"/>
      <c r="BA1441" s="89"/>
      <c r="BB1441" s="89"/>
      <c r="BC1441" s="89"/>
      <c r="BD1441" s="89"/>
      <c r="BE1441" s="89"/>
      <c r="BF1441" s="89"/>
      <c r="BG1441" s="89"/>
      <c r="BH1441" s="89"/>
      <c r="BI1441" s="89"/>
      <c r="BJ1441" s="89"/>
      <c r="BK1441" s="89"/>
      <c r="BL1441" s="89"/>
      <c r="BM1441" s="89"/>
    </row>
    <row r="1442" spans="26:65" x14ac:dyDescent="0.25">
      <c r="Z1442" s="103"/>
      <c r="AA1442" s="103"/>
      <c r="AB1442" s="103"/>
      <c r="AC1442" s="103"/>
      <c r="AD1442" s="103"/>
      <c r="AE1442" s="24"/>
      <c r="AF1442" s="89"/>
      <c r="AG1442" s="89"/>
      <c r="AH1442" s="89"/>
      <c r="AI1442" s="89"/>
      <c r="AJ1442" s="89"/>
      <c r="AK1442" s="89"/>
      <c r="AL1442" s="89"/>
      <c r="AM1442" s="89"/>
      <c r="AO1442" s="105"/>
      <c r="AX1442" s="89"/>
      <c r="AY1442" s="89"/>
      <c r="AZ1442" s="89"/>
      <c r="BA1442" s="89"/>
      <c r="BB1442" s="89"/>
      <c r="BC1442" s="89"/>
      <c r="BD1442" s="89"/>
      <c r="BE1442" s="89"/>
      <c r="BF1442" s="89"/>
      <c r="BG1442" s="89"/>
      <c r="BH1442" s="89"/>
      <c r="BI1442" s="89"/>
      <c r="BJ1442" s="89"/>
      <c r="BK1442" s="89"/>
      <c r="BL1442" s="89"/>
      <c r="BM1442" s="89"/>
    </row>
    <row r="1443" spans="26:65" x14ac:dyDescent="0.25">
      <c r="Z1443" s="103"/>
      <c r="AA1443" s="103"/>
      <c r="AB1443" s="103"/>
      <c r="AC1443" s="103"/>
      <c r="AD1443" s="103"/>
      <c r="AE1443" s="24"/>
      <c r="AF1443" s="89"/>
      <c r="AG1443" s="89"/>
      <c r="AH1443" s="89"/>
      <c r="AI1443" s="89"/>
      <c r="AJ1443" s="89"/>
      <c r="AK1443" s="89"/>
      <c r="AL1443" s="89"/>
      <c r="AM1443" s="89"/>
      <c r="AO1443" s="105"/>
      <c r="AX1443" s="89"/>
      <c r="AY1443" s="89"/>
      <c r="AZ1443" s="89"/>
      <c r="BA1443" s="89"/>
      <c r="BB1443" s="89"/>
      <c r="BC1443" s="89"/>
      <c r="BD1443" s="89"/>
      <c r="BE1443" s="89"/>
      <c r="BF1443" s="89"/>
      <c r="BG1443" s="89"/>
      <c r="BH1443" s="89"/>
      <c r="BI1443" s="89"/>
      <c r="BJ1443" s="89"/>
      <c r="BK1443" s="89"/>
      <c r="BL1443" s="89"/>
      <c r="BM1443" s="89"/>
    </row>
    <row r="1444" spans="26:65" x14ac:dyDescent="0.25">
      <c r="Z1444" s="103"/>
      <c r="AA1444" s="103"/>
      <c r="AB1444" s="103"/>
      <c r="AC1444" s="103"/>
      <c r="AD1444" s="103"/>
      <c r="AE1444" s="24"/>
      <c r="AF1444" s="89"/>
      <c r="AG1444" s="89"/>
      <c r="AH1444" s="89"/>
      <c r="AI1444" s="89"/>
      <c r="AJ1444" s="89"/>
      <c r="AK1444" s="89"/>
      <c r="AL1444" s="89"/>
      <c r="AM1444" s="89"/>
      <c r="AO1444" s="105"/>
      <c r="AX1444" s="89"/>
      <c r="AY1444" s="89"/>
      <c r="AZ1444" s="89"/>
      <c r="BA1444" s="89"/>
      <c r="BB1444" s="89"/>
      <c r="BC1444" s="89"/>
      <c r="BD1444" s="89"/>
      <c r="BE1444" s="89"/>
      <c r="BF1444" s="89"/>
      <c r="BG1444" s="89"/>
      <c r="BH1444" s="89"/>
      <c r="BI1444" s="89"/>
      <c r="BJ1444" s="89"/>
      <c r="BK1444" s="89"/>
      <c r="BL1444" s="89"/>
      <c r="BM1444" s="89"/>
    </row>
    <row r="1445" spans="26:65" x14ac:dyDescent="0.25">
      <c r="Z1445" s="103"/>
      <c r="AA1445" s="103"/>
      <c r="AB1445" s="103"/>
      <c r="AC1445" s="103"/>
      <c r="AD1445" s="103"/>
      <c r="AE1445" s="24"/>
      <c r="AF1445" s="89"/>
      <c r="AG1445" s="89"/>
      <c r="AH1445" s="89"/>
      <c r="AI1445" s="89"/>
      <c r="AJ1445" s="89"/>
      <c r="AK1445" s="89"/>
      <c r="AL1445" s="89"/>
      <c r="AM1445" s="89"/>
      <c r="AO1445" s="105"/>
      <c r="AX1445" s="89"/>
      <c r="AY1445" s="89"/>
      <c r="AZ1445" s="89"/>
      <c r="BA1445" s="89"/>
      <c r="BB1445" s="89"/>
      <c r="BC1445" s="89"/>
      <c r="BD1445" s="89"/>
      <c r="BE1445" s="89"/>
      <c r="BF1445" s="89"/>
      <c r="BG1445" s="89"/>
      <c r="BH1445" s="89"/>
      <c r="BI1445" s="89"/>
      <c r="BJ1445" s="89"/>
      <c r="BK1445" s="89"/>
      <c r="BL1445" s="89"/>
      <c r="BM1445" s="89"/>
    </row>
    <row r="1446" spans="26:65" x14ac:dyDescent="0.25">
      <c r="Z1446" s="103"/>
      <c r="AA1446" s="103"/>
      <c r="AB1446" s="103"/>
      <c r="AC1446" s="103"/>
      <c r="AD1446" s="103"/>
      <c r="AE1446" s="24"/>
      <c r="AF1446" s="89"/>
      <c r="AG1446" s="89"/>
      <c r="AH1446" s="89"/>
      <c r="AI1446" s="89"/>
      <c r="AJ1446" s="89"/>
      <c r="AK1446" s="89"/>
      <c r="AL1446" s="89"/>
      <c r="AM1446" s="89"/>
      <c r="AO1446" s="105"/>
      <c r="AX1446" s="89"/>
      <c r="AY1446" s="89"/>
      <c r="AZ1446" s="89"/>
      <c r="BA1446" s="89"/>
      <c r="BB1446" s="89"/>
      <c r="BC1446" s="89"/>
      <c r="BD1446" s="89"/>
      <c r="BE1446" s="89"/>
      <c r="BF1446" s="89"/>
      <c r="BG1446" s="89"/>
      <c r="BH1446" s="89"/>
      <c r="BI1446" s="89"/>
      <c r="BJ1446" s="89"/>
      <c r="BK1446" s="89"/>
      <c r="BL1446" s="89"/>
      <c r="BM1446" s="89"/>
    </row>
    <row r="1447" spans="26:65" x14ac:dyDescent="0.25">
      <c r="Z1447" s="103"/>
      <c r="AA1447" s="103"/>
      <c r="AB1447" s="103"/>
      <c r="AC1447" s="103"/>
      <c r="AD1447" s="103"/>
      <c r="AE1447" s="24"/>
      <c r="AF1447" s="89"/>
      <c r="AG1447" s="89"/>
      <c r="AH1447" s="89"/>
      <c r="AI1447" s="89"/>
      <c r="AJ1447" s="89"/>
      <c r="AK1447" s="89"/>
      <c r="AL1447" s="89"/>
      <c r="AM1447" s="89"/>
      <c r="AO1447" s="105"/>
      <c r="AX1447" s="89"/>
      <c r="AY1447" s="89"/>
      <c r="AZ1447" s="89"/>
      <c r="BA1447" s="89"/>
      <c r="BB1447" s="89"/>
      <c r="BC1447" s="89"/>
      <c r="BD1447" s="89"/>
      <c r="BE1447" s="89"/>
      <c r="BF1447" s="89"/>
      <c r="BG1447" s="89"/>
      <c r="BH1447" s="89"/>
      <c r="BI1447" s="89"/>
      <c r="BJ1447" s="89"/>
      <c r="BK1447" s="89"/>
      <c r="BL1447" s="89"/>
      <c r="BM1447" s="89"/>
    </row>
    <row r="1448" spans="26:65" x14ac:dyDescent="0.25">
      <c r="Z1448" s="103"/>
      <c r="AA1448" s="103"/>
      <c r="AB1448" s="103"/>
      <c r="AC1448" s="103"/>
      <c r="AD1448" s="103"/>
      <c r="AE1448" s="24"/>
      <c r="AF1448" s="89"/>
      <c r="AG1448" s="89"/>
      <c r="AH1448" s="89"/>
      <c r="AI1448" s="89"/>
      <c r="AJ1448" s="89"/>
      <c r="AK1448" s="89"/>
      <c r="AL1448" s="89"/>
      <c r="AM1448" s="89"/>
      <c r="AO1448" s="105"/>
      <c r="AX1448" s="89"/>
      <c r="AY1448" s="89"/>
      <c r="AZ1448" s="89"/>
      <c r="BA1448" s="89"/>
      <c r="BB1448" s="89"/>
      <c r="BC1448" s="89"/>
      <c r="BD1448" s="89"/>
      <c r="BE1448" s="89"/>
      <c r="BF1448" s="89"/>
      <c r="BG1448" s="89"/>
      <c r="BH1448" s="89"/>
      <c r="BI1448" s="89"/>
      <c r="BJ1448" s="89"/>
      <c r="BK1448" s="89"/>
      <c r="BL1448" s="89"/>
      <c r="BM1448" s="89"/>
    </row>
    <row r="1449" spans="26:65" x14ac:dyDescent="0.25">
      <c r="Z1449" s="103"/>
      <c r="AA1449" s="103"/>
      <c r="AB1449" s="103"/>
      <c r="AC1449" s="103"/>
      <c r="AD1449" s="103"/>
      <c r="AE1449" s="24"/>
      <c r="AF1449" s="89"/>
      <c r="AG1449" s="89"/>
      <c r="AH1449" s="89"/>
      <c r="AI1449" s="89"/>
      <c r="AJ1449" s="89"/>
      <c r="AK1449" s="89"/>
      <c r="AL1449" s="89"/>
      <c r="AM1449" s="89"/>
      <c r="AO1449" s="105"/>
      <c r="AX1449" s="89"/>
      <c r="AY1449" s="89"/>
      <c r="AZ1449" s="89"/>
      <c r="BA1449" s="89"/>
      <c r="BB1449" s="89"/>
      <c r="BC1449" s="89"/>
      <c r="BD1449" s="89"/>
      <c r="BE1449" s="89"/>
      <c r="BF1449" s="89"/>
      <c r="BG1449" s="89"/>
      <c r="BH1449" s="89"/>
      <c r="BI1449" s="89"/>
      <c r="BJ1449" s="89"/>
      <c r="BK1449" s="89"/>
      <c r="BL1449" s="89"/>
      <c r="BM1449" s="89"/>
    </row>
    <row r="1450" spans="26:65" x14ac:dyDescent="0.25">
      <c r="Z1450" s="103"/>
      <c r="AA1450" s="103"/>
      <c r="AB1450" s="103"/>
      <c r="AC1450" s="103"/>
      <c r="AD1450" s="103"/>
      <c r="AE1450" s="24"/>
      <c r="AF1450" s="89"/>
      <c r="AG1450" s="89"/>
      <c r="AH1450" s="89"/>
      <c r="AI1450" s="89"/>
      <c r="AJ1450" s="89"/>
      <c r="AK1450" s="89"/>
      <c r="AL1450" s="89"/>
      <c r="AM1450" s="89"/>
      <c r="AO1450" s="105"/>
      <c r="AX1450" s="89"/>
      <c r="AY1450" s="89"/>
      <c r="AZ1450" s="89"/>
      <c r="BA1450" s="89"/>
      <c r="BB1450" s="89"/>
      <c r="BC1450" s="89"/>
      <c r="BD1450" s="89"/>
      <c r="BE1450" s="89"/>
      <c r="BF1450" s="89"/>
      <c r="BG1450" s="89"/>
      <c r="BH1450" s="89"/>
      <c r="BI1450" s="89"/>
      <c r="BJ1450" s="89"/>
      <c r="BK1450" s="89"/>
      <c r="BL1450" s="89"/>
      <c r="BM1450" s="89"/>
    </row>
    <row r="1451" spans="26:65" x14ac:dyDescent="0.25">
      <c r="Z1451" s="103"/>
      <c r="AA1451" s="103"/>
      <c r="AB1451" s="103"/>
      <c r="AC1451" s="103"/>
      <c r="AD1451" s="103"/>
      <c r="AE1451" s="24"/>
      <c r="AF1451" s="89"/>
      <c r="AG1451" s="89"/>
      <c r="AH1451" s="89"/>
      <c r="AI1451" s="89"/>
      <c r="AJ1451" s="89"/>
      <c r="AK1451" s="89"/>
      <c r="AL1451" s="89"/>
      <c r="AM1451" s="89"/>
      <c r="AO1451" s="105"/>
      <c r="AX1451" s="89"/>
      <c r="AY1451" s="89"/>
      <c r="AZ1451" s="89"/>
      <c r="BA1451" s="89"/>
      <c r="BB1451" s="89"/>
      <c r="BC1451" s="89"/>
      <c r="BD1451" s="89"/>
      <c r="BE1451" s="89"/>
      <c r="BF1451" s="89"/>
      <c r="BG1451" s="89"/>
      <c r="BH1451" s="89"/>
      <c r="BI1451" s="89"/>
      <c r="BJ1451" s="89"/>
      <c r="BK1451" s="89"/>
      <c r="BL1451" s="89"/>
      <c r="BM1451" s="89"/>
    </row>
    <row r="1452" spans="26:65" x14ac:dyDescent="0.25">
      <c r="Z1452" s="103"/>
      <c r="AA1452" s="103"/>
      <c r="AB1452" s="103"/>
      <c r="AC1452" s="103"/>
      <c r="AD1452" s="103"/>
      <c r="AE1452" s="24"/>
      <c r="AF1452" s="89"/>
      <c r="AG1452" s="89"/>
      <c r="AH1452" s="89"/>
      <c r="AI1452" s="89"/>
      <c r="AJ1452" s="89"/>
      <c r="AK1452" s="89"/>
      <c r="AL1452" s="89"/>
      <c r="AM1452" s="89"/>
      <c r="AO1452" s="105"/>
      <c r="AX1452" s="89"/>
      <c r="AY1452" s="89"/>
      <c r="AZ1452" s="89"/>
      <c r="BA1452" s="89"/>
      <c r="BB1452" s="89"/>
      <c r="BC1452" s="89"/>
      <c r="BD1452" s="89"/>
      <c r="BE1452" s="89"/>
      <c r="BF1452" s="89"/>
      <c r="BG1452" s="89"/>
      <c r="BH1452" s="89"/>
      <c r="BI1452" s="89"/>
      <c r="BJ1452" s="89"/>
      <c r="BK1452" s="89"/>
      <c r="BL1452" s="89"/>
      <c r="BM1452" s="89"/>
    </row>
    <row r="1453" spans="26:65" x14ac:dyDescent="0.25">
      <c r="Z1453" s="103"/>
      <c r="AA1453" s="103"/>
      <c r="AB1453" s="103"/>
      <c r="AC1453" s="103"/>
      <c r="AD1453" s="103"/>
      <c r="AE1453" s="24"/>
      <c r="AF1453" s="89"/>
      <c r="AG1453" s="89"/>
      <c r="AH1453" s="89"/>
      <c r="AI1453" s="89"/>
      <c r="AJ1453" s="89"/>
      <c r="AK1453" s="89"/>
      <c r="AL1453" s="89"/>
      <c r="AM1453" s="89"/>
      <c r="AO1453" s="105"/>
      <c r="AX1453" s="89"/>
      <c r="AY1453" s="89"/>
      <c r="AZ1453" s="89"/>
      <c r="BA1453" s="89"/>
      <c r="BB1453" s="89"/>
      <c r="BC1453" s="89"/>
      <c r="BD1453" s="89"/>
      <c r="BE1453" s="89"/>
      <c r="BF1453" s="89"/>
      <c r="BG1453" s="89"/>
      <c r="BH1453" s="89"/>
      <c r="BI1453" s="89"/>
      <c r="BJ1453" s="89"/>
      <c r="BK1453" s="89"/>
      <c r="BL1453" s="89"/>
      <c r="BM1453" s="89"/>
    </row>
    <row r="1454" spans="26:65" x14ac:dyDescent="0.25">
      <c r="Z1454" s="103"/>
      <c r="AA1454" s="103"/>
      <c r="AB1454" s="103"/>
      <c r="AC1454" s="103"/>
      <c r="AD1454" s="103"/>
      <c r="AE1454" s="24"/>
      <c r="AF1454" s="89"/>
      <c r="AG1454" s="89"/>
      <c r="AH1454" s="89"/>
      <c r="AI1454" s="89"/>
      <c r="AJ1454" s="89"/>
      <c r="AK1454" s="89"/>
      <c r="AL1454" s="89"/>
      <c r="AM1454" s="89"/>
      <c r="AO1454" s="105"/>
      <c r="AX1454" s="89"/>
      <c r="AY1454" s="89"/>
      <c r="AZ1454" s="89"/>
      <c r="BA1454" s="89"/>
      <c r="BB1454" s="89"/>
      <c r="BC1454" s="89"/>
      <c r="BD1454" s="89"/>
      <c r="BE1454" s="89"/>
      <c r="BF1454" s="89"/>
      <c r="BG1454" s="89"/>
      <c r="BH1454" s="89"/>
      <c r="BI1454" s="89"/>
      <c r="BJ1454" s="89"/>
      <c r="BK1454" s="89"/>
      <c r="BL1454" s="89"/>
      <c r="BM1454" s="89"/>
    </row>
    <row r="1455" spans="26:65" x14ac:dyDescent="0.25">
      <c r="Z1455" s="103"/>
      <c r="AA1455" s="103"/>
      <c r="AB1455" s="103"/>
      <c r="AC1455" s="103"/>
      <c r="AD1455" s="103"/>
      <c r="AE1455" s="24"/>
      <c r="AF1455" s="89"/>
      <c r="AG1455" s="89"/>
      <c r="AH1455" s="89"/>
      <c r="AI1455" s="89"/>
      <c r="AJ1455" s="89"/>
      <c r="AK1455" s="89"/>
      <c r="AL1455" s="89"/>
      <c r="AM1455" s="89"/>
      <c r="AO1455" s="105"/>
      <c r="AX1455" s="89"/>
      <c r="AY1455" s="89"/>
      <c r="AZ1455" s="89"/>
      <c r="BA1455" s="89"/>
      <c r="BB1455" s="89"/>
      <c r="BC1455" s="89"/>
      <c r="BD1455" s="89"/>
      <c r="BE1455" s="89"/>
      <c r="BF1455" s="89"/>
      <c r="BG1455" s="89"/>
      <c r="BH1455" s="89"/>
      <c r="BI1455" s="89"/>
      <c r="BJ1455" s="89"/>
      <c r="BK1455" s="89"/>
      <c r="BL1455" s="89"/>
      <c r="BM1455" s="89"/>
    </row>
    <row r="1456" spans="26:65" x14ac:dyDescent="0.25">
      <c r="Z1456" s="103"/>
      <c r="AA1456" s="103"/>
      <c r="AB1456" s="103"/>
      <c r="AC1456" s="103"/>
      <c r="AD1456" s="103"/>
      <c r="AE1456" s="24"/>
      <c r="AF1456" s="89"/>
      <c r="AG1456" s="89"/>
      <c r="AH1456" s="89"/>
      <c r="AI1456" s="89"/>
      <c r="AJ1456" s="89"/>
      <c r="AK1456" s="89"/>
      <c r="AL1456" s="89"/>
      <c r="AM1456" s="89"/>
      <c r="AO1456" s="105"/>
      <c r="AX1456" s="89"/>
      <c r="AY1456" s="89"/>
      <c r="AZ1456" s="89"/>
      <c r="BA1456" s="89"/>
      <c r="BB1456" s="89"/>
      <c r="BC1456" s="89"/>
      <c r="BD1456" s="89"/>
      <c r="BE1456" s="89"/>
      <c r="BF1456" s="89"/>
      <c r="BG1456" s="89"/>
      <c r="BH1456" s="89"/>
      <c r="BI1456" s="89"/>
      <c r="BJ1456" s="89"/>
      <c r="BK1456" s="89"/>
      <c r="BL1456" s="89"/>
      <c r="BM1456" s="89"/>
    </row>
    <row r="1457" spans="26:65" x14ac:dyDescent="0.25">
      <c r="Z1457" s="103"/>
      <c r="AA1457" s="103"/>
      <c r="AB1457" s="103"/>
      <c r="AC1457" s="103"/>
      <c r="AD1457" s="103"/>
      <c r="AE1457" s="24"/>
      <c r="AF1457" s="89"/>
      <c r="AG1457" s="89"/>
      <c r="AH1457" s="89"/>
      <c r="AI1457" s="89"/>
      <c r="AJ1457" s="89"/>
      <c r="AK1457" s="89"/>
      <c r="AL1457" s="89"/>
      <c r="AM1457" s="89"/>
      <c r="AO1457" s="105"/>
      <c r="AX1457" s="89"/>
      <c r="AY1457" s="89"/>
      <c r="AZ1457" s="89"/>
      <c r="BA1457" s="89"/>
      <c r="BB1457" s="89"/>
      <c r="BC1457" s="89"/>
      <c r="BD1457" s="89"/>
      <c r="BE1457" s="89"/>
      <c r="BF1457" s="89"/>
      <c r="BG1457" s="89"/>
      <c r="BH1457" s="89"/>
      <c r="BI1457" s="89"/>
      <c r="BJ1457" s="89"/>
      <c r="BK1457" s="89"/>
      <c r="BL1457" s="89"/>
      <c r="BM1457" s="89"/>
    </row>
    <row r="1458" spans="26:65" x14ac:dyDescent="0.25">
      <c r="Z1458" s="103"/>
      <c r="AA1458" s="103"/>
      <c r="AB1458" s="103"/>
      <c r="AC1458" s="103"/>
      <c r="AD1458" s="103"/>
      <c r="AE1458" s="24"/>
      <c r="AF1458" s="89"/>
      <c r="AG1458" s="89"/>
      <c r="AH1458" s="89"/>
      <c r="AI1458" s="89"/>
      <c r="AJ1458" s="89"/>
      <c r="AK1458" s="89"/>
      <c r="AL1458" s="89"/>
      <c r="AM1458" s="89"/>
      <c r="AO1458" s="105"/>
      <c r="AX1458" s="89"/>
      <c r="AY1458" s="89"/>
      <c r="AZ1458" s="89"/>
      <c r="BA1458" s="89"/>
      <c r="BB1458" s="89"/>
      <c r="BC1458" s="89"/>
      <c r="BD1458" s="89"/>
      <c r="BE1458" s="89"/>
      <c r="BF1458" s="89"/>
      <c r="BG1458" s="89"/>
      <c r="BH1458" s="89"/>
      <c r="BI1458" s="89"/>
      <c r="BJ1458" s="89"/>
      <c r="BK1458" s="89"/>
      <c r="BL1458" s="89"/>
      <c r="BM1458" s="89"/>
    </row>
    <row r="1459" spans="26:65" x14ac:dyDescent="0.25">
      <c r="Z1459" s="103"/>
      <c r="AA1459" s="103"/>
      <c r="AB1459" s="103"/>
      <c r="AC1459" s="103"/>
      <c r="AD1459" s="103"/>
      <c r="AE1459" s="24"/>
      <c r="AF1459" s="89"/>
      <c r="AG1459" s="89"/>
      <c r="AH1459" s="89"/>
      <c r="AI1459" s="89"/>
      <c r="AJ1459" s="89"/>
      <c r="AK1459" s="89"/>
      <c r="AL1459" s="89"/>
      <c r="AM1459" s="89"/>
      <c r="AO1459" s="105"/>
      <c r="AX1459" s="89"/>
      <c r="AY1459" s="89"/>
      <c r="AZ1459" s="89"/>
      <c r="BA1459" s="89"/>
      <c r="BB1459" s="89"/>
      <c r="BC1459" s="89"/>
      <c r="BD1459" s="89"/>
      <c r="BE1459" s="89"/>
      <c r="BF1459" s="89"/>
      <c r="BG1459" s="89"/>
      <c r="BH1459" s="89"/>
      <c r="BI1459" s="89"/>
      <c r="BJ1459" s="89"/>
      <c r="BK1459" s="89"/>
      <c r="BL1459" s="89"/>
      <c r="BM1459" s="89"/>
    </row>
    <row r="1460" spans="26:65" x14ac:dyDescent="0.25">
      <c r="Z1460" s="103"/>
      <c r="AA1460" s="103"/>
      <c r="AB1460" s="103"/>
      <c r="AC1460" s="103"/>
      <c r="AD1460" s="103"/>
      <c r="AE1460" s="24"/>
      <c r="AF1460" s="89"/>
      <c r="AG1460" s="89"/>
      <c r="AH1460" s="89"/>
      <c r="AI1460" s="89"/>
      <c r="AJ1460" s="89"/>
      <c r="AK1460" s="89"/>
      <c r="AL1460" s="89"/>
      <c r="AM1460" s="89"/>
      <c r="AO1460" s="105"/>
      <c r="AX1460" s="89"/>
      <c r="AY1460" s="89"/>
      <c r="AZ1460" s="89"/>
      <c r="BA1460" s="89"/>
      <c r="BB1460" s="89"/>
      <c r="BC1460" s="89"/>
      <c r="BD1460" s="89"/>
      <c r="BE1460" s="89"/>
      <c r="BF1460" s="89"/>
      <c r="BG1460" s="89"/>
      <c r="BH1460" s="89"/>
      <c r="BI1460" s="89"/>
      <c r="BJ1460" s="89"/>
      <c r="BK1460" s="89"/>
      <c r="BL1460" s="89"/>
      <c r="BM1460" s="89"/>
    </row>
    <row r="1461" spans="26:65" x14ac:dyDescent="0.25">
      <c r="Z1461" s="103"/>
      <c r="AA1461" s="103"/>
      <c r="AB1461" s="103"/>
      <c r="AC1461" s="103"/>
      <c r="AD1461" s="103"/>
      <c r="AE1461" s="24"/>
      <c r="AF1461" s="89"/>
      <c r="AG1461" s="89"/>
      <c r="AH1461" s="89"/>
      <c r="AI1461" s="89"/>
      <c r="AJ1461" s="89"/>
      <c r="AK1461" s="89"/>
      <c r="AL1461" s="89"/>
      <c r="AM1461" s="89"/>
      <c r="AO1461" s="105"/>
      <c r="AX1461" s="89"/>
      <c r="AY1461" s="89"/>
      <c r="AZ1461" s="89"/>
      <c r="BA1461" s="89"/>
      <c r="BB1461" s="89"/>
      <c r="BC1461" s="89"/>
      <c r="BD1461" s="89"/>
      <c r="BE1461" s="89"/>
      <c r="BF1461" s="89"/>
      <c r="BG1461" s="89"/>
      <c r="BH1461" s="89"/>
      <c r="BI1461" s="89"/>
      <c r="BJ1461" s="89"/>
      <c r="BK1461" s="89"/>
      <c r="BL1461" s="89"/>
      <c r="BM1461" s="89"/>
    </row>
    <row r="1462" spans="26:65" x14ac:dyDescent="0.25">
      <c r="Z1462" s="103"/>
      <c r="AA1462" s="103"/>
      <c r="AB1462" s="103"/>
      <c r="AC1462" s="103"/>
      <c r="AD1462" s="103"/>
      <c r="AE1462" s="24"/>
      <c r="AF1462" s="89"/>
      <c r="AG1462" s="89"/>
      <c r="AH1462" s="89"/>
      <c r="AI1462" s="89"/>
      <c r="AJ1462" s="89"/>
      <c r="AK1462" s="89"/>
      <c r="AL1462" s="89"/>
      <c r="AM1462" s="89"/>
      <c r="AO1462" s="105"/>
      <c r="AX1462" s="89"/>
      <c r="AY1462" s="89"/>
      <c r="AZ1462" s="89"/>
      <c r="BA1462" s="89"/>
      <c r="BB1462" s="89"/>
      <c r="BC1462" s="89"/>
      <c r="BD1462" s="89"/>
      <c r="BE1462" s="89"/>
      <c r="BF1462" s="89"/>
      <c r="BG1462" s="89"/>
      <c r="BH1462" s="89"/>
      <c r="BI1462" s="89"/>
      <c r="BJ1462" s="89"/>
      <c r="BK1462" s="89"/>
      <c r="BL1462" s="89"/>
      <c r="BM1462" s="89"/>
    </row>
    <row r="1463" spans="26:65" x14ac:dyDescent="0.25">
      <c r="Z1463" s="103"/>
      <c r="AA1463" s="103"/>
      <c r="AB1463" s="103"/>
      <c r="AC1463" s="103"/>
      <c r="AD1463" s="103"/>
      <c r="AE1463" s="24"/>
      <c r="AF1463" s="89"/>
      <c r="AG1463" s="89"/>
      <c r="AH1463" s="89"/>
      <c r="AI1463" s="89"/>
      <c r="AJ1463" s="89"/>
      <c r="AK1463" s="89"/>
      <c r="AL1463" s="89"/>
      <c r="AM1463" s="89"/>
      <c r="AO1463" s="105"/>
      <c r="AX1463" s="89"/>
      <c r="AY1463" s="89"/>
      <c r="AZ1463" s="89"/>
      <c r="BA1463" s="89"/>
      <c r="BB1463" s="89"/>
      <c r="BC1463" s="89"/>
      <c r="BD1463" s="89"/>
      <c r="BE1463" s="89"/>
      <c r="BF1463" s="89"/>
      <c r="BG1463" s="89"/>
      <c r="BH1463" s="89"/>
      <c r="BI1463" s="89"/>
      <c r="BJ1463" s="89"/>
      <c r="BK1463" s="89"/>
      <c r="BL1463" s="89"/>
      <c r="BM1463" s="89"/>
    </row>
    <row r="1464" spans="26:65" x14ac:dyDescent="0.25">
      <c r="Z1464" s="103"/>
      <c r="AA1464" s="103"/>
      <c r="AB1464" s="103"/>
      <c r="AC1464" s="103"/>
      <c r="AD1464" s="103"/>
      <c r="AE1464" s="24"/>
      <c r="AF1464" s="89"/>
      <c r="AG1464" s="89"/>
      <c r="AH1464" s="89"/>
      <c r="AI1464" s="89"/>
      <c r="AJ1464" s="89"/>
      <c r="AK1464" s="89"/>
      <c r="AL1464" s="89"/>
      <c r="AM1464" s="89"/>
      <c r="AO1464" s="105"/>
      <c r="AX1464" s="89"/>
      <c r="AY1464" s="89"/>
      <c r="AZ1464" s="89"/>
      <c r="BA1464" s="89"/>
      <c r="BB1464" s="89"/>
      <c r="BC1464" s="89"/>
      <c r="BD1464" s="89"/>
      <c r="BE1464" s="89"/>
      <c r="BF1464" s="89"/>
      <c r="BG1464" s="89"/>
      <c r="BH1464" s="89"/>
      <c r="BI1464" s="89"/>
      <c r="BJ1464" s="89"/>
      <c r="BK1464" s="89"/>
      <c r="BL1464" s="89"/>
      <c r="BM1464" s="89"/>
    </row>
    <row r="1465" spans="26:65" x14ac:dyDescent="0.25">
      <c r="Z1465" s="103"/>
      <c r="AA1465" s="103"/>
      <c r="AB1465" s="103"/>
      <c r="AC1465" s="103"/>
      <c r="AD1465" s="103"/>
      <c r="AE1465" s="24"/>
      <c r="AF1465" s="89"/>
      <c r="AG1465" s="89"/>
      <c r="AH1465" s="89"/>
      <c r="AI1465" s="89"/>
      <c r="AJ1465" s="89"/>
      <c r="AK1465" s="89"/>
      <c r="AL1465" s="89"/>
      <c r="AM1465" s="89"/>
      <c r="AO1465" s="105"/>
      <c r="AX1465" s="89"/>
      <c r="AY1465" s="89"/>
      <c r="AZ1465" s="89"/>
      <c r="BA1465" s="89"/>
      <c r="BB1465" s="89"/>
      <c r="BC1465" s="89"/>
      <c r="BD1465" s="89"/>
      <c r="BE1465" s="89"/>
      <c r="BF1465" s="89"/>
      <c r="BG1465" s="89"/>
      <c r="BH1465" s="89"/>
      <c r="BI1465" s="89"/>
      <c r="BJ1465" s="89"/>
      <c r="BK1465" s="89"/>
      <c r="BL1465" s="89"/>
      <c r="BM1465" s="89"/>
    </row>
    <row r="1466" spans="26:65" x14ac:dyDescent="0.25">
      <c r="Z1466" s="103"/>
      <c r="AA1466" s="103"/>
      <c r="AB1466" s="103"/>
      <c r="AC1466" s="103"/>
      <c r="AD1466" s="103"/>
      <c r="AE1466" s="24"/>
      <c r="AF1466" s="89"/>
      <c r="AG1466" s="89"/>
      <c r="AH1466" s="89"/>
      <c r="AI1466" s="89"/>
      <c r="AJ1466" s="89"/>
      <c r="AK1466" s="89"/>
      <c r="AL1466" s="89"/>
      <c r="AM1466" s="89"/>
      <c r="AO1466" s="105"/>
      <c r="AX1466" s="89"/>
      <c r="AY1466" s="89"/>
      <c r="AZ1466" s="89"/>
      <c r="BA1466" s="89"/>
      <c r="BB1466" s="89"/>
      <c r="BC1466" s="89"/>
      <c r="BD1466" s="89"/>
      <c r="BE1466" s="89"/>
      <c r="BF1466" s="89"/>
      <c r="BG1466" s="89"/>
      <c r="BH1466" s="89"/>
      <c r="BI1466" s="89"/>
      <c r="BJ1466" s="89"/>
      <c r="BK1466" s="89"/>
      <c r="BL1466" s="89"/>
      <c r="BM1466" s="89"/>
    </row>
    <row r="1467" spans="26:65" x14ac:dyDescent="0.25">
      <c r="Z1467" s="103"/>
      <c r="AA1467" s="103"/>
      <c r="AB1467" s="103"/>
      <c r="AC1467" s="103"/>
      <c r="AD1467" s="103"/>
      <c r="AE1467" s="24"/>
      <c r="AF1467" s="89"/>
      <c r="AG1467" s="89"/>
      <c r="AH1467" s="89"/>
      <c r="AI1467" s="89"/>
      <c r="AJ1467" s="89"/>
      <c r="AK1467" s="89"/>
      <c r="AL1467" s="89"/>
      <c r="AM1467" s="89"/>
      <c r="AO1467" s="105"/>
      <c r="AX1467" s="89"/>
      <c r="AY1467" s="89"/>
      <c r="AZ1467" s="89"/>
      <c r="BA1467" s="89"/>
      <c r="BB1467" s="89"/>
      <c r="BC1467" s="89"/>
      <c r="BD1467" s="89"/>
      <c r="BE1467" s="89"/>
      <c r="BF1467" s="89"/>
      <c r="BG1467" s="89"/>
      <c r="BH1467" s="89"/>
      <c r="BI1467" s="89"/>
      <c r="BJ1467" s="89"/>
      <c r="BK1467" s="89"/>
      <c r="BL1467" s="89"/>
      <c r="BM1467" s="89"/>
    </row>
    <row r="1468" spans="26:65" x14ac:dyDescent="0.25">
      <c r="Z1468" s="103"/>
      <c r="AA1468" s="103"/>
      <c r="AB1468" s="103"/>
      <c r="AC1468" s="103"/>
      <c r="AD1468" s="103"/>
      <c r="AE1468" s="24"/>
      <c r="AF1468" s="89"/>
      <c r="AG1468" s="89"/>
      <c r="AH1468" s="89"/>
      <c r="AI1468" s="89"/>
      <c r="AJ1468" s="89"/>
      <c r="AK1468" s="89"/>
      <c r="AL1468" s="89"/>
      <c r="AM1468" s="89"/>
      <c r="AO1468" s="105"/>
      <c r="AX1468" s="89"/>
      <c r="AY1468" s="89"/>
      <c r="AZ1468" s="89"/>
      <c r="BA1468" s="89"/>
      <c r="BB1468" s="89"/>
      <c r="BC1468" s="89"/>
      <c r="BD1468" s="89"/>
      <c r="BE1468" s="89"/>
      <c r="BF1468" s="89"/>
      <c r="BG1468" s="89"/>
      <c r="BH1468" s="89"/>
      <c r="BI1468" s="89"/>
      <c r="BJ1468" s="89"/>
      <c r="BK1468" s="89"/>
      <c r="BL1468" s="89"/>
      <c r="BM1468" s="89"/>
    </row>
    <row r="1469" spans="26:65" x14ac:dyDescent="0.25">
      <c r="Z1469" s="103"/>
      <c r="AA1469" s="103"/>
      <c r="AB1469" s="103"/>
      <c r="AC1469" s="103"/>
      <c r="AD1469" s="103"/>
      <c r="AE1469" s="24"/>
      <c r="AF1469" s="89"/>
      <c r="AG1469" s="89"/>
      <c r="AH1469" s="89"/>
      <c r="AI1469" s="89"/>
      <c r="AJ1469" s="89"/>
      <c r="AK1469" s="89"/>
      <c r="AL1469" s="89"/>
      <c r="AM1469" s="89"/>
      <c r="AO1469" s="105"/>
      <c r="AX1469" s="89"/>
      <c r="AY1469" s="89"/>
      <c r="AZ1469" s="89"/>
      <c r="BA1469" s="89"/>
      <c r="BB1469" s="89"/>
      <c r="BC1469" s="89"/>
      <c r="BD1469" s="89"/>
      <c r="BE1469" s="89"/>
      <c r="BF1469" s="89"/>
      <c r="BG1469" s="89"/>
      <c r="BH1469" s="89"/>
      <c r="BI1469" s="89"/>
      <c r="BJ1469" s="89"/>
      <c r="BK1469" s="89"/>
      <c r="BL1469" s="89"/>
      <c r="BM1469" s="89"/>
    </row>
    <row r="1470" spans="26:65" x14ac:dyDescent="0.25">
      <c r="Z1470" s="103"/>
      <c r="AA1470" s="103"/>
      <c r="AB1470" s="103"/>
      <c r="AC1470" s="103"/>
      <c r="AD1470" s="103"/>
      <c r="AE1470" s="24"/>
      <c r="AF1470" s="89"/>
      <c r="AG1470" s="89"/>
      <c r="AH1470" s="89"/>
      <c r="AI1470" s="89"/>
      <c r="AJ1470" s="89"/>
      <c r="AK1470" s="89"/>
      <c r="AL1470" s="89"/>
      <c r="AM1470" s="89"/>
      <c r="AO1470" s="105"/>
      <c r="AX1470" s="89"/>
      <c r="AY1470" s="89"/>
      <c r="AZ1470" s="89"/>
      <c r="BA1470" s="89"/>
      <c r="BB1470" s="89"/>
      <c r="BC1470" s="89"/>
      <c r="BD1470" s="89"/>
      <c r="BE1470" s="89"/>
      <c r="BF1470" s="89"/>
      <c r="BG1470" s="89"/>
      <c r="BH1470" s="89"/>
      <c r="BI1470" s="89"/>
      <c r="BJ1470" s="89"/>
      <c r="BK1470" s="89"/>
      <c r="BL1470" s="89"/>
      <c r="BM1470" s="89"/>
    </row>
    <row r="1471" spans="26:65" x14ac:dyDescent="0.25">
      <c r="Z1471" s="103"/>
      <c r="AA1471" s="103"/>
      <c r="AB1471" s="103"/>
      <c r="AC1471" s="103"/>
      <c r="AD1471" s="103"/>
      <c r="AE1471" s="24"/>
      <c r="AF1471" s="89"/>
      <c r="AG1471" s="89"/>
      <c r="AH1471" s="89"/>
      <c r="AI1471" s="89"/>
      <c r="AJ1471" s="89"/>
      <c r="AK1471" s="89"/>
      <c r="AL1471" s="89"/>
      <c r="AM1471" s="89"/>
      <c r="AO1471" s="105"/>
      <c r="AX1471" s="89"/>
      <c r="AY1471" s="89"/>
      <c r="AZ1471" s="89"/>
      <c r="BA1471" s="89"/>
      <c r="BB1471" s="89"/>
      <c r="BC1471" s="89"/>
      <c r="BD1471" s="89"/>
      <c r="BE1471" s="89"/>
      <c r="BF1471" s="89"/>
      <c r="BG1471" s="89"/>
      <c r="BH1471" s="89"/>
      <c r="BI1471" s="89"/>
      <c r="BJ1471" s="89"/>
      <c r="BK1471" s="89"/>
      <c r="BL1471" s="89"/>
      <c r="BM1471" s="89"/>
    </row>
    <row r="1472" spans="26:65" x14ac:dyDescent="0.25">
      <c r="Z1472" s="103"/>
      <c r="AA1472" s="103"/>
      <c r="AB1472" s="103"/>
      <c r="AC1472" s="103"/>
      <c r="AD1472" s="103"/>
      <c r="AE1472" s="24"/>
      <c r="AF1472" s="89"/>
      <c r="AG1472" s="89"/>
      <c r="AH1472" s="89"/>
      <c r="AI1472" s="89"/>
      <c r="AJ1472" s="89"/>
      <c r="AK1472" s="89"/>
      <c r="AL1472" s="89"/>
      <c r="AM1472" s="89"/>
      <c r="AO1472" s="105"/>
      <c r="AX1472" s="89"/>
      <c r="AY1472" s="89"/>
      <c r="AZ1472" s="89"/>
      <c r="BA1472" s="89"/>
      <c r="BB1472" s="89"/>
      <c r="BC1472" s="89"/>
      <c r="BD1472" s="89"/>
      <c r="BE1472" s="89"/>
      <c r="BF1472" s="89"/>
      <c r="BG1472" s="89"/>
      <c r="BH1472" s="89"/>
      <c r="BI1472" s="89"/>
      <c r="BJ1472" s="89"/>
      <c r="BK1472" s="89"/>
      <c r="BL1472" s="89"/>
      <c r="BM1472" s="89"/>
    </row>
    <row r="1473" spans="26:65" x14ac:dyDescent="0.25">
      <c r="Z1473" s="103"/>
      <c r="AA1473" s="103"/>
      <c r="AB1473" s="103"/>
      <c r="AC1473" s="103"/>
      <c r="AD1473" s="103"/>
      <c r="AE1473" s="24"/>
      <c r="AF1473" s="89"/>
      <c r="AG1473" s="89"/>
      <c r="AH1473" s="89"/>
      <c r="AI1473" s="89"/>
      <c r="AJ1473" s="89"/>
      <c r="AK1473" s="89"/>
      <c r="AL1473" s="89"/>
      <c r="AM1473" s="89"/>
      <c r="AO1473" s="105"/>
      <c r="AX1473" s="89"/>
      <c r="AY1473" s="89"/>
      <c r="AZ1473" s="89"/>
      <c r="BA1473" s="89"/>
      <c r="BB1473" s="89"/>
      <c r="BC1473" s="89"/>
      <c r="BD1473" s="89"/>
      <c r="BE1473" s="89"/>
      <c r="BF1473" s="89"/>
      <c r="BG1473" s="89"/>
      <c r="BH1473" s="89"/>
      <c r="BI1473" s="89"/>
      <c r="BJ1473" s="89"/>
      <c r="BK1473" s="89"/>
      <c r="BL1473" s="89"/>
      <c r="BM1473" s="89"/>
    </row>
    <row r="1474" spans="26:65" x14ac:dyDescent="0.25">
      <c r="Z1474" s="103"/>
      <c r="AA1474" s="103"/>
      <c r="AB1474" s="103"/>
      <c r="AC1474" s="103"/>
      <c r="AD1474" s="103"/>
      <c r="AE1474" s="24"/>
      <c r="AF1474" s="89"/>
      <c r="AG1474" s="89"/>
      <c r="AH1474" s="89"/>
      <c r="AI1474" s="89"/>
      <c r="AJ1474" s="89"/>
      <c r="AK1474" s="89"/>
      <c r="AL1474" s="89"/>
      <c r="AM1474" s="89"/>
      <c r="AO1474" s="105"/>
      <c r="AX1474" s="89"/>
      <c r="AY1474" s="89"/>
      <c r="AZ1474" s="89"/>
      <c r="BA1474" s="89"/>
      <c r="BB1474" s="89"/>
      <c r="BC1474" s="89"/>
      <c r="BD1474" s="89"/>
      <c r="BE1474" s="89"/>
      <c r="BF1474" s="89"/>
      <c r="BG1474" s="89"/>
      <c r="BH1474" s="89"/>
      <c r="BI1474" s="89"/>
      <c r="BJ1474" s="89"/>
      <c r="BK1474" s="89"/>
      <c r="BL1474" s="89"/>
      <c r="BM1474" s="89"/>
    </row>
    <row r="1475" spans="26:65" x14ac:dyDescent="0.25">
      <c r="Z1475" s="103"/>
      <c r="AA1475" s="103"/>
      <c r="AB1475" s="103"/>
      <c r="AC1475" s="103"/>
      <c r="AD1475" s="103"/>
      <c r="AE1475" s="24"/>
      <c r="AF1475" s="89"/>
      <c r="AG1475" s="89"/>
      <c r="AH1475" s="89"/>
      <c r="AI1475" s="89"/>
      <c r="AJ1475" s="89"/>
      <c r="AK1475" s="89"/>
      <c r="AL1475" s="89"/>
      <c r="AM1475" s="89"/>
      <c r="AO1475" s="105"/>
      <c r="AX1475" s="89"/>
      <c r="AY1475" s="89"/>
      <c r="AZ1475" s="89"/>
      <c r="BA1475" s="89"/>
      <c r="BB1475" s="89"/>
      <c r="BC1475" s="89"/>
      <c r="BD1475" s="89"/>
      <c r="BE1475" s="89"/>
      <c r="BF1475" s="89"/>
      <c r="BG1475" s="89"/>
      <c r="BH1475" s="89"/>
      <c r="BI1475" s="89"/>
      <c r="BJ1475" s="89"/>
      <c r="BK1475" s="89"/>
      <c r="BL1475" s="89"/>
      <c r="BM1475" s="89"/>
    </row>
    <row r="1476" spans="26:65" x14ac:dyDescent="0.25">
      <c r="Z1476" s="103"/>
      <c r="AA1476" s="103"/>
      <c r="AB1476" s="103"/>
      <c r="AC1476" s="103"/>
      <c r="AD1476" s="103"/>
      <c r="AE1476" s="24"/>
      <c r="AF1476" s="89"/>
      <c r="AG1476" s="89"/>
      <c r="AH1476" s="89"/>
      <c r="AI1476" s="89"/>
      <c r="AJ1476" s="89"/>
      <c r="AK1476" s="89"/>
      <c r="AL1476" s="89"/>
      <c r="AM1476" s="89"/>
      <c r="AO1476" s="105"/>
      <c r="AX1476" s="89"/>
      <c r="AY1476" s="89"/>
      <c r="AZ1476" s="89"/>
      <c r="BA1476" s="89"/>
      <c r="BB1476" s="89"/>
      <c r="BC1476" s="89"/>
      <c r="BD1476" s="89"/>
      <c r="BE1476" s="89"/>
      <c r="BF1476" s="89"/>
      <c r="BG1476" s="89"/>
      <c r="BH1476" s="89"/>
      <c r="BI1476" s="89"/>
      <c r="BJ1476" s="89"/>
      <c r="BK1476" s="89"/>
      <c r="BL1476" s="89"/>
      <c r="BM1476" s="89"/>
    </row>
    <row r="1477" spans="26:65" x14ac:dyDescent="0.25">
      <c r="Z1477" s="103"/>
      <c r="AA1477" s="103"/>
      <c r="AB1477" s="103"/>
      <c r="AC1477" s="103"/>
      <c r="AD1477" s="103"/>
      <c r="AE1477" s="24"/>
      <c r="AF1477" s="89"/>
      <c r="AG1477" s="89"/>
      <c r="AH1477" s="89"/>
      <c r="AI1477" s="89"/>
      <c r="AJ1477" s="89"/>
      <c r="AK1477" s="89"/>
      <c r="AL1477" s="89"/>
      <c r="AM1477" s="89"/>
      <c r="AO1477" s="105"/>
      <c r="AX1477" s="89"/>
      <c r="AY1477" s="89"/>
      <c r="AZ1477" s="89"/>
      <c r="BA1477" s="89"/>
      <c r="BB1477" s="89"/>
      <c r="BC1477" s="89"/>
      <c r="BD1477" s="89"/>
      <c r="BE1477" s="89"/>
      <c r="BF1477" s="89"/>
      <c r="BG1477" s="89"/>
      <c r="BH1477" s="89"/>
      <c r="BI1477" s="89"/>
      <c r="BJ1477" s="89"/>
      <c r="BK1477" s="89"/>
      <c r="BL1477" s="89"/>
      <c r="BM1477" s="89"/>
    </row>
    <row r="1478" spans="26:65" x14ac:dyDescent="0.25">
      <c r="Z1478" s="103"/>
      <c r="AA1478" s="103"/>
      <c r="AB1478" s="103"/>
      <c r="AC1478" s="103"/>
      <c r="AD1478" s="103"/>
      <c r="AE1478" s="24"/>
      <c r="AF1478" s="89"/>
      <c r="AG1478" s="89"/>
      <c r="AH1478" s="89"/>
      <c r="AI1478" s="89"/>
      <c r="AJ1478" s="89"/>
      <c r="AK1478" s="89"/>
      <c r="AL1478" s="89"/>
      <c r="AM1478" s="89"/>
      <c r="AO1478" s="105"/>
      <c r="AX1478" s="89"/>
      <c r="AY1478" s="89"/>
      <c r="AZ1478" s="89"/>
      <c r="BA1478" s="89"/>
      <c r="BB1478" s="89"/>
      <c r="BC1478" s="89"/>
      <c r="BD1478" s="89"/>
      <c r="BE1478" s="89"/>
      <c r="BF1478" s="89"/>
      <c r="BG1478" s="89"/>
      <c r="BH1478" s="89"/>
      <c r="BI1478" s="89"/>
      <c r="BJ1478" s="89"/>
      <c r="BK1478" s="89"/>
      <c r="BL1478" s="89"/>
      <c r="BM1478" s="89"/>
    </row>
    <row r="1479" spans="26:65" x14ac:dyDescent="0.25">
      <c r="Z1479" s="103"/>
      <c r="AA1479" s="103"/>
      <c r="AB1479" s="103"/>
      <c r="AC1479" s="103"/>
      <c r="AD1479" s="103"/>
      <c r="AE1479" s="24"/>
      <c r="AF1479" s="89"/>
      <c r="AG1479" s="89"/>
      <c r="AH1479" s="89"/>
      <c r="AI1479" s="89"/>
      <c r="AJ1479" s="89"/>
      <c r="AK1479" s="89"/>
      <c r="AL1479" s="89"/>
      <c r="AM1479" s="89"/>
      <c r="AO1479" s="105"/>
      <c r="AX1479" s="89"/>
      <c r="AY1479" s="89"/>
      <c r="AZ1479" s="89"/>
      <c r="BA1479" s="89"/>
      <c r="BB1479" s="89"/>
      <c r="BC1479" s="89"/>
      <c r="BD1479" s="89"/>
      <c r="BE1479" s="89"/>
      <c r="BF1479" s="89"/>
      <c r="BG1479" s="89"/>
      <c r="BH1479" s="89"/>
      <c r="BI1479" s="89"/>
      <c r="BJ1479" s="89"/>
      <c r="BK1479" s="89"/>
      <c r="BL1479" s="89"/>
      <c r="BM1479" s="89"/>
    </row>
    <row r="1480" spans="26:65" x14ac:dyDescent="0.25">
      <c r="Z1480" s="103"/>
      <c r="AA1480" s="103"/>
      <c r="AB1480" s="103"/>
      <c r="AC1480" s="103"/>
      <c r="AD1480" s="103"/>
      <c r="AE1480" s="24"/>
      <c r="AF1480" s="89"/>
      <c r="AG1480" s="89"/>
      <c r="AH1480" s="89"/>
      <c r="AI1480" s="89"/>
      <c r="AJ1480" s="89"/>
      <c r="AK1480" s="89"/>
      <c r="AL1480" s="89"/>
      <c r="AM1480" s="89"/>
      <c r="AO1480" s="105"/>
      <c r="AX1480" s="89"/>
      <c r="AY1480" s="89"/>
      <c r="AZ1480" s="89"/>
      <c r="BA1480" s="89"/>
      <c r="BB1480" s="89"/>
      <c r="BC1480" s="89"/>
      <c r="BD1480" s="89"/>
      <c r="BE1480" s="89"/>
      <c r="BF1480" s="89"/>
      <c r="BG1480" s="89"/>
      <c r="BH1480" s="89"/>
      <c r="BI1480" s="89"/>
      <c r="BJ1480" s="89"/>
      <c r="BK1480" s="89"/>
      <c r="BL1480" s="89"/>
      <c r="BM1480" s="89"/>
    </row>
    <row r="1481" spans="26:65" x14ac:dyDescent="0.25">
      <c r="Z1481" s="103"/>
      <c r="AA1481" s="103"/>
      <c r="AB1481" s="103"/>
      <c r="AC1481" s="103"/>
      <c r="AD1481" s="103"/>
      <c r="AE1481" s="24"/>
      <c r="AF1481" s="89"/>
      <c r="AG1481" s="89"/>
      <c r="AH1481" s="89"/>
      <c r="AI1481" s="89"/>
      <c r="AJ1481" s="89"/>
      <c r="AK1481" s="89"/>
      <c r="AL1481" s="89"/>
      <c r="AM1481" s="89"/>
      <c r="AO1481" s="105"/>
      <c r="AX1481" s="89"/>
      <c r="AY1481" s="89"/>
      <c r="AZ1481" s="89"/>
      <c r="BA1481" s="89"/>
      <c r="BB1481" s="89"/>
      <c r="BC1481" s="89"/>
      <c r="BD1481" s="89"/>
      <c r="BE1481" s="89"/>
      <c r="BF1481" s="89"/>
      <c r="BG1481" s="89"/>
      <c r="BH1481" s="89"/>
      <c r="BI1481" s="89"/>
      <c r="BJ1481" s="89"/>
      <c r="BK1481" s="89"/>
      <c r="BL1481" s="89"/>
      <c r="BM1481" s="89"/>
    </row>
    <row r="1482" spans="26:65" x14ac:dyDescent="0.25">
      <c r="Z1482" s="103"/>
      <c r="AA1482" s="103"/>
      <c r="AB1482" s="103"/>
      <c r="AC1482" s="103"/>
      <c r="AD1482" s="103"/>
      <c r="AE1482" s="24"/>
      <c r="AF1482" s="89"/>
      <c r="AG1482" s="89"/>
      <c r="AH1482" s="89"/>
      <c r="AI1482" s="89"/>
      <c r="AJ1482" s="89"/>
      <c r="AK1482" s="89"/>
      <c r="AL1482" s="89"/>
      <c r="AM1482" s="89"/>
      <c r="AO1482" s="105"/>
      <c r="AX1482" s="89"/>
      <c r="AY1482" s="89"/>
      <c r="AZ1482" s="89"/>
      <c r="BA1482" s="89"/>
      <c r="BB1482" s="89"/>
      <c r="BC1482" s="89"/>
      <c r="BD1482" s="89"/>
      <c r="BE1482" s="89"/>
      <c r="BF1482" s="89"/>
      <c r="BG1482" s="89"/>
      <c r="BH1482" s="89"/>
      <c r="BI1482" s="89"/>
      <c r="BJ1482" s="89"/>
      <c r="BK1482" s="89"/>
      <c r="BL1482" s="89"/>
      <c r="BM1482" s="89"/>
    </row>
    <row r="1483" spans="26:65" x14ac:dyDescent="0.25">
      <c r="Z1483" s="103"/>
      <c r="AA1483" s="103"/>
      <c r="AB1483" s="103"/>
      <c r="AC1483" s="103"/>
      <c r="AD1483" s="103"/>
      <c r="AE1483" s="24"/>
      <c r="AF1483" s="89"/>
      <c r="AG1483" s="89"/>
      <c r="AH1483" s="89"/>
      <c r="AI1483" s="89"/>
      <c r="AJ1483" s="89"/>
      <c r="AK1483" s="89"/>
      <c r="AL1483" s="89"/>
      <c r="AM1483" s="89"/>
      <c r="AO1483" s="105"/>
      <c r="AX1483" s="89"/>
      <c r="AY1483" s="89"/>
      <c r="AZ1483" s="89"/>
      <c r="BA1483" s="89"/>
      <c r="BB1483" s="89"/>
      <c r="BC1483" s="89"/>
      <c r="BD1483" s="89"/>
      <c r="BE1483" s="89"/>
      <c r="BF1483" s="89"/>
      <c r="BG1483" s="89"/>
      <c r="BH1483" s="89"/>
      <c r="BI1483" s="89"/>
      <c r="BJ1483" s="89"/>
      <c r="BK1483" s="89"/>
      <c r="BL1483" s="89"/>
      <c r="BM1483" s="89"/>
    </row>
    <row r="1484" spans="26:65" x14ac:dyDescent="0.25">
      <c r="Z1484" s="103"/>
      <c r="AA1484" s="103"/>
      <c r="AB1484" s="103"/>
      <c r="AC1484" s="103"/>
      <c r="AD1484" s="103"/>
      <c r="AE1484" s="24"/>
      <c r="AF1484" s="89"/>
      <c r="AG1484" s="89"/>
      <c r="AH1484" s="89"/>
      <c r="AI1484" s="89"/>
      <c r="AJ1484" s="89"/>
      <c r="AK1484" s="89"/>
      <c r="AL1484" s="89"/>
      <c r="AM1484" s="89"/>
      <c r="AO1484" s="105"/>
      <c r="AX1484" s="89"/>
      <c r="AY1484" s="89"/>
      <c r="AZ1484" s="89"/>
      <c r="BA1484" s="89"/>
      <c r="BB1484" s="89"/>
      <c r="BC1484" s="89"/>
      <c r="BD1484" s="89"/>
      <c r="BE1484" s="89"/>
      <c r="BF1484" s="89"/>
      <c r="BG1484" s="89"/>
      <c r="BH1484" s="89"/>
      <c r="BI1484" s="89"/>
      <c r="BJ1484" s="89"/>
      <c r="BK1484" s="89"/>
      <c r="BL1484" s="89"/>
      <c r="BM1484" s="89"/>
    </row>
    <row r="1485" spans="26:65" x14ac:dyDescent="0.25">
      <c r="Z1485" s="103"/>
      <c r="AA1485" s="103"/>
      <c r="AB1485" s="103"/>
      <c r="AC1485" s="103"/>
      <c r="AD1485" s="103"/>
      <c r="AE1485" s="24"/>
      <c r="AF1485" s="89"/>
      <c r="AG1485" s="89"/>
      <c r="AH1485" s="89"/>
      <c r="AI1485" s="89"/>
      <c r="AJ1485" s="89"/>
      <c r="AK1485" s="89"/>
      <c r="AL1485" s="89"/>
      <c r="AM1485" s="89"/>
      <c r="AO1485" s="105"/>
      <c r="AX1485" s="89"/>
      <c r="AY1485" s="89"/>
      <c r="AZ1485" s="89"/>
      <c r="BA1485" s="89"/>
      <c r="BB1485" s="89"/>
      <c r="BC1485" s="89"/>
      <c r="BD1485" s="89"/>
      <c r="BE1485" s="89"/>
      <c r="BF1485" s="89"/>
      <c r="BG1485" s="89"/>
      <c r="BH1485" s="89"/>
      <c r="BI1485" s="89"/>
      <c r="BJ1485" s="89"/>
      <c r="BK1485" s="89"/>
      <c r="BL1485" s="89"/>
      <c r="BM1485" s="89"/>
    </row>
    <row r="1486" spans="26:65" x14ac:dyDescent="0.25">
      <c r="Z1486" s="103"/>
      <c r="AA1486" s="103"/>
      <c r="AB1486" s="103"/>
      <c r="AC1486" s="103"/>
      <c r="AD1486" s="103"/>
      <c r="AE1486" s="24"/>
      <c r="AF1486" s="89"/>
      <c r="AG1486" s="89"/>
      <c r="AH1486" s="89"/>
      <c r="AI1486" s="89"/>
      <c r="AJ1486" s="89"/>
      <c r="AK1486" s="89"/>
      <c r="AL1486" s="89"/>
      <c r="AM1486" s="89"/>
      <c r="AO1486" s="105"/>
      <c r="AX1486" s="89"/>
      <c r="AY1486" s="89"/>
      <c r="AZ1486" s="89"/>
      <c r="BA1486" s="89"/>
      <c r="BB1486" s="89"/>
      <c r="BC1486" s="89"/>
      <c r="BD1486" s="89"/>
      <c r="BE1486" s="89"/>
      <c r="BF1486" s="89"/>
      <c r="BG1486" s="89"/>
      <c r="BH1486" s="89"/>
      <c r="BI1486" s="89"/>
      <c r="BJ1486" s="89"/>
      <c r="BK1486" s="89"/>
      <c r="BL1486" s="89"/>
      <c r="BM1486" s="89"/>
    </row>
    <row r="1487" spans="26:65" x14ac:dyDescent="0.25">
      <c r="Z1487" s="103"/>
      <c r="AA1487" s="103"/>
      <c r="AB1487" s="103"/>
      <c r="AC1487" s="103"/>
      <c r="AD1487" s="103"/>
      <c r="AE1487" s="24"/>
      <c r="AF1487" s="89"/>
      <c r="AG1487" s="89"/>
      <c r="AH1487" s="89"/>
      <c r="AI1487" s="89"/>
      <c r="AJ1487" s="89"/>
      <c r="AK1487" s="89"/>
      <c r="AL1487" s="89"/>
      <c r="AM1487" s="89"/>
      <c r="AO1487" s="105"/>
      <c r="AX1487" s="89"/>
      <c r="AY1487" s="89"/>
      <c r="AZ1487" s="89"/>
      <c r="BA1487" s="89"/>
      <c r="BB1487" s="89"/>
      <c r="BC1487" s="89"/>
      <c r="BD1487" s="89"/>
      <c r="BE1487" s="89"/>
      <c r="BF1487" s="89"/>
      <c r="BG1487" s="89"/>
      <c r="BH1487" s="89"/>
      <c r="BI1487" s="89"/>
      <c r="BJ1487" s="89"/>
      <c r="BK1487" s="89"/>
      <c r="BL1487" s="89"/>
      <c r="BM1487" s="89"/>
    </row>
    <row r="1488" spans="26:65" x14ac:dyDescent="0.25">
      <c r="Z1488" s="103"/>
      <c r="AA1488" s="103"/>
      <c r="AB1488" s="103"/>
      <c r="AC1488" s="103"/>
      <c r="AD1488" s="103"/>
      <c r="AE1488" s="24"/>
      <c r="AF1488" s="89"/>
      <c r="AG1488" s="89"/>
      <c r="AH1488" s="89"/>
      <c r="AI1488" s="89"/>
      <c r="AJ1488" s="89"/>
      <c r="AK1488" s="89"/>
      <c r="AL1488" s="89"/>
      <c r="AM1488" s="89"/>
      <c r="AO1488" s="105"/>
      <c r="AX1488" s="89"/>
      <c r="AY1488" s="89"/>
      <c r="AZ1488" s="89"/>
      <c r="BA1488" s="89"/>
      <c r="BB1488" s="89"/>
      <c r="BC1488" s="89"/>
      <c r="BD1488" s="89"/>
      <c r="BE1488" s="89"/>
      <c r="BF1488" s="89"/>
      <c r="BG1488" s="89"/>
      <c r="BH1488" s="89"/>
      <c r="BI1488" s="89"/>
      <c r="BJ1488" s="89"/>
      <c r="BK1488" s="89"/>
      <c r="BL1488" s="89"/>
      <c r="BM1488" s="89"/>
    </row>
    <row r="1489" spans="26:65" x14ac:dyDescent="0.25">
      <c r="Z1489" s="103"/>
      <c r="AA1489" s="103"/>
      <c r="AB1489" s="103"/>
      <c r="AC1489" s="103"/>
      <c r="AD1489" s="103"/>
      <c r="AE1489" s="24"/>
      <c r="AF1489" s="89"/>
      <c r="AG1489" s="89"/>
      <c r="AH1489" s="89"/>
      <c r="AI1489" s="89"/>
      <c r="AJ1489" s="89"/>
      <c r="AK1489" s="89"/>
      <c r="AL1489" s="89"/>
      <c r="AM1489" s="89"/>
      <c r="AO1489" s="105"/>
      <c r="AX1489" s="89"/>
      <c r="AY1489" s="89"/>
      <c r="AZ1489" s="89"/>
      <c r="BA1489" s="89"/>
      <c r="BB1489" s="89"/>
      <c r="BC1489" s="89"/>
      <c r="BD1489" s="89"/>
      <c r="BE1489" s="89"/>
      <c r="BF1489" s="89"/>
      <c r="BG1489" s="89"/>
      <c r="BH1489" s="89"/>
      <c r="BI1489" s="89"/>
      <c r="BJ1489" s="89"/>
      <c r="BK1489" s="89"/>
      <c r="BL1489" s="89"/>
      <c r="BM1489" s="89"/>
    </row>
    <row r="1490" spans="26:65" x14ac:dyDescent="0.25">
      <c r="Z1490" s="103"/>
      <c r="AA1490" s="103"/>
      <c r="AB1490" s="103"/>
      <c r="AC1490" s="103"/>
      <c r="AD1490" s="103"/>
      <c r="AE1490" s="24"/>
      <c r="AF1490" s="89"/>
      <c r="AG1490" s="89"/>
      <c r="AH1490" s="89"/>
      <c r="AI1490" s="89"/>
      <c r="AJ1490" s="89"/>
      <c r="AK1490" s="89"/>
      <c r="AL1490" s="89"/>
      <c r="AM1490" s="89"/>
      <c r="AO1490" s="105"/>
      <c r="AX1490" s="89"/>
      <c r="AY1490" s="89"/>
      <c r="AZ1490" s="89"/>
      <c r="BA1490" s="89"/>
      <c r="BB1490" s="89"/>
      <c r="BC1490" s="89"/>
      <c r="BD1490" s="89"/>
      <c r="BE1490" s="89"/>
      <c r="BF1490" s="89"/>
      <c r="BG1490" s="89"/>
      <c r="BH1490" s="89"/>
      <c r="BI1490" s="89"/>
      <c r="BJ1490" s="89"/>
      <c r="BK1490" s="89"/>
      <c r="BL1490" s="89"/>
      <c r="BM1490" s="89"/>
    </row>
    <row r="1491" spans="26:65" x14ac:dyDescent="0.25">
      <c r="Z1491" s="103"/>
      <c r="AA1491" s="103"/>
      <c r="AB1491" s="103"/>
      <c r="AC1491" s="103"/>
      <c r="AD1491" s="103"/>
      <c r="AE1491" s="24"/>
      <c r="AF1491" s="89"/>
      <c r="AG1491" s="89"/>
      <c r="AH1491" s="89"/>
      <c r="AI1491" s="89"/>
      <c r="AJ1491" s="89"/>
      <c r="AK1491" s="89"/>
      <c r="AL1491" s="89"/>
      <c r="AM1491" s="89"/>
      <c r="AO1491" s="105"/>
      <c r="AX1491" s="89"/>
      <c r="AY1491" s="89"/>
      <c r="AZ1491" s="89"/>
      <c r="BA1491" s="89"/>
      <c r="BB1491" s="89"/>
      <c r="BC1491" s="89"/>
      <c r="BD1491" s="89"/>
      <c r="BE1491" s="89"/>
      <c r="BF1491" s="89"/>
      <c r="BG1491" s="89"/>
      <c r="BH1491" s="89"/>
      <c r="BI1491" s="89"/>
      <c r="BJ1491" s="89"/>
      <c r="BK1491" s="89"/>
      <c r="BL1491" s="89"/>
      <c r="BM1491" s="89"/>
    </row>
    <row r="1492" spans="26:65" x14ac:dyDescent="0.25">
      <c r="Z1492" s="103"/>
      <c r="AA1492" s="103"/>
      <c r="AB1492" s="103"/>
      <c r="AC1492" s="103"/>
      <c r="AD1492" s="103"/>
      <c r="AE1492" s="24"/>
      <c r="AF1492" s="89"/>
      <c r="AG1492" s="89"/>
      <c r="AH1492" s="89"/>
      <c r="AI1492" s="89"/>
      <c r="AJ1492" s="89"/>
      <c r="AK1492" s="89"/>
      <c r="AL1492" s="89"/>
      <c r="AM1492" s="89"/>
      <c r="AO1492" s="105"/>
      <c r="AX1492" s="89"/>
      <c r="AY1492" s="89"/>
      <c r="AZ1492" s="89"/>
      <c r="BA1492" s="89"/>
      <c r="BB1492" s="89"/>
      <c r="BC1492" s="89"/>
      <c r="BD1492" s="89"/>
      <c r="BE1492" s="89"/>
      <c r="BF1492" s="89"/>
      <c r="BG1492" s="89"/>
      <c r="BH1492" s="89"/>
      <c r="BI1492" s="89"/>
      <c r="BJ1492" s="89"/>
      <c r="BK1492" s="89"/>
      <c r="BL1492" s="89"/>
      <c r="BM1492" s="89"/>
    </row>
    <row r="1493" spans="26:65" x14ac:dyDescent="0.25">
      <c r="Z1493" s="103"/>
      <c r="AA1493" s="103"/>
      <c r="AB1493" s="103"/>
      <c r="AC1493" s="103"/>
      <c r="AD1493" s="103"/>
      <c r="AE1493" s="24"/>
      <c r="AF1493" s="89"/>
      <c r="AG1493" s="89"/>
      <c r="AH1493" s="89"/>
      <c r="AI1493" s="89"/>
      <c r="AJ1493" s="89"/>
      <c r="AK1493" s="89"/>
      <c r="AL1493" s="89"/>
      <c r="AM1493" s="89"/>
      <c r="AO1493" s="105"/>
      <c r="AX1493" s="89"/>
      <c r="AY1493" s="89"/>
      <c r="AZ1493" s="89"/>
      <c r="BA1493" s="89"/>
      <c r="BB1493" s="89"/>
      <c r="BC1493" s="89"/>
      <c r="BD1493" s="89"/>
      <c r="BE1493" s="89"/>
      <c r="BF1493" s="89"/>
      <c r="BG1493" s="89"/>
      <c r="BH1493" s="89"/>
      <c r="BI1493" s="89"/>
      <c r="BJ1493" s="89"/>
      <c r="BK1493" s="89"/>
      <c r="BL1493" s="89"/>
      <c r="BM1493" s="89"/>
    </row>
    <row r="1494" spans="26:65" x14ac:dyDescent="0.25">
      <c r="Z1494" s="103"/>
      <c r="AA1494" s="103"/>
      <c r="AB1494" s="103"/>
      <c r="AC1494" s="103"/>
      <c r="AD1494" s="103"/>
      <c r="AE1494" s="24"/>
      <c r="AF1494" s="89"/>
      <c r="AG1494" s="89"/>
      <c r="AH1494" s="89"/>
      <c r="AI1494" s="89"/>
      <c r="AJ1494" s="89"/>
      <c r="AK1494" s="89"/>
      <c r="AL1494" s="89"/>
      <c r="AM1494" s="89"/>
      <c r="AO1494" s="105"/>
      <c r="AX1494" s="89"/>
      <c r="AY1494" s="89"/>
      <c r="AZ1494" s="89"/>
      <c r="BA1494" s="89"/>
      <c r="BB1494" s="89"/>
      <c r="BC1494" s="89"/>
      <c r="BD1494" s="89"/>
      <c r="BE1494" s="89"/>
      <c r="BF1494" s="89"/>
      <c r="BG1494" s="89"/>
      <c r="BH1494" s="89"/>
      <c r="BI1494" s="89"/>
      <c r="BJ1494" s="89"/>
      <c r="BK1494" s="89"/>
      <c r="BL1494" s="89"/>
      <c r="BM1494" s="89"/>
    </row>
    <row r="1495" spans="26:65" x14ac:dyDescent="0.25">
      <c r="Z1495" s="103"/>
      <c r="AA1495" s="103"/>
      <c r="AB1495" s="103"/>
      <c r="AC1495" s="103"/>
      <c r="AD1495" s="103"/>
      <c r="AE1495" s="24"/>
      <c r="AF1495" s="89"/>
      <c r="AG1495" s="89"/>
      <c r="AH1495" s="89"/>
      <c r="AI1495" s="89"/>
      <c r="AJ1495" s="89"/>
      <c r="AK1495" s="89"/>
      <c r="AL1495" s="89"/>
      <c r="AM1495" s="89"/>
      <c r="AO1495" s="105"/>
      <c r="AX1495" s="89"/>
      <c r="AY1495" s="89"/>
      <c r="AZ1495" s="89"/>
      <c r="BA1495" s="89"/>
      <c r="BB1495" s="89"/>
      <c r="BC1495" s="89"/>
      <c r="BD1495" s="89"/>
      <c r="BE1495" s="89"/>
      <c r="BF1495" s="89"/>
      <c r="BG1495" s="89"/>
      <c r="BH1495" s="89"/>
      <c r="BI1495" s="89"/>
      <c r="BJ1495" s="89"/>
      <c r="BK1495" s="89"/>
      <c r="BL1495" s="89"/>
      <c r="BM1495" s="89"/>
    </row>
    <row r="1496" spans="26:65" x14ac:dyDescent="0.25">
      <c r="Z1496" s="103"/>
      <c r="AA1496" s="103"/>
      <c r="AB1496" s="103"/>
      <c r="AC1496" s="103"/>
      <c r="AD1496" s="103"/>
      <c r="AE1496" s="24"/>
      <c r="AF1496" s="89"/>
      <c r="AG1496" s="89"/>
      <c r="AH1496" s="89"/>
      <c r="AI1496" s="89"/>
      <c r="AJ1496" s="89"/>
      <c r="AK1496" s="89"/>
      <c r="AL1496" s="89"/>
      <c r="AM1496" s="89"/>
      <c r="AO1496" s="105"/>
      <c r="AX1496" s="89"/>
      <c r="AY1496" s="89"/>
      <c r="AZ1496" s="89"/>
      <c r="BA1496" s="89"/>
      <c r="BB1496" s="89"/>
      <c r="BC1496" s="89"/>
      <c r="BD1496" s="89"/>
      <c r="BE1496" s="89"/>
      <c r="BF1496" s="89"/>
      <c r="BG1496" s="89"/>
      <c r="BH1496" s="89"/>
      <c r="BI1496" s="89"/>
      <c r="BJ1496" s="89"/>
      <c r="BK1496" s="89"/>
      <c r="BL1496" s="89"/>
      <c r="BM1496" s="89"/>
    </row>
    <row r="1497" spans="26:65" x14ac:dyDescent="0.25">
      <c r="Z1497" s="103"/>
      <c r="AA1497" s="103"/>
      <c r="AB1497" s="103"/>
      <c r="AC1497" s="103"/>
      <c r="AD1497" s="103"/>
      <c r="AE1497" s="24"/>
      <c r="AF1497" s="89"/>
      <c r="AG1497" s="89"/>
      <c r="AH1497" s="89"/>
      <c r="AI1497" s="89"/>
      <c r="AJ1497" s="89"/>
      <c r="AK1497" s="89"/>
      <c r="AL1497" s="89"/>
      <c r="AM1497" s="89"/>
      <c r="AO1497" s="105"/>
      <c r="AX1497" s="89"/>
      <c r="AY1497" s="89"/>
      <c r="AZ1497" s="89"/>
      <c r="BA1497" s="89"/>
      <c r="BB1497" s="89"/>
      <c r="BC1497" s="89"/>
      <c r="BD1497" s="89"/>
      <c r="BE1497" s="89"/>
      <c r="BF1497" s="89"/>
      <c r="BG1497" s="89"/>
      <c r="BH1497" s="89"/>
      <c r="BI1497" s="89"/>
      <c r="BJ1497" s="89"/>
      <c r="BK1497" s="89"/>
      <c r="BL1497" s="89"/>
      <c r="BM1497" s="89"/>
    </row>
    <row r="1498" spans="26:65" x14ac:dyDescent="0.25">
      <c r="Z1498" s="103"/>
      <c r="AA1498" s="103"/>
      <c r="AB1498" s="103"/>
      <c r="AC1498" s="103"/>
      <c r="AD1498" s="103"/>
      <c r="AE1498" s="24"/>
      <c r="AF1498" s="89"/>
      <c r="AG1498" s="89"/>
      <c r="AH1498" s="89"/>
      <c r="AI1498" s="89"/>
      <c r="AJ1498" s="89"/>
      <c r="AK1498" s="89"/>
      <c r="AL1498" s="89"/>
      <c r="AM1498" s="89"/>
      <c r="AO1498" s="105"/>
      <c r="AX1498" s="89"/>
      <c r="AY1498" s="89"/>
      <c r="AZ1498" s="89"/>
      <c r="BA1498" s="89"/>
      <c r="BB1498" s="89"/>
      <c r="BC1498" s="89"/>
      <c r="BD1498" s="89"/>
      <c r="BE1498" s="89"/>
      <c r="BF1498" s="89"/>
      <c r="BG1498" s="89"/>
      <c r="BH1498" s="89"/>
      <c r="BI1498" s="89"/>
      <c r="BJ1498" s="89"/>
      <c r="BK1498" s="89"/>
      <c r="BL1498" s="89"/>
      <c r="BM1498" s="89"/>
    </row>
    <row r="1499" spans="26:65" x14ac:dyDescent="0.25">
      <c r="Z1499" s="103"/>
      <c r="AA1499" s="103"/>
      <c r="AB1499" s="103"/>
      <c r="AC1499" s="103"/>
      <c r="AD1499" s="103"/>
      <c r="AE1499" s="24"/>
      <c r="AF1499" s="89"/>
      <c r="AG1499" s="89"/>
      <c r="AH1499" s="89"/>
      <c r="AI1499" s="89"/>
      <c r="AJ1499" s="89"/>
      <c r="AK1499" s="89"/>
      <c r="AL1499" s="89"/>
      <c r="AM1499" s="89"/>
      <c r="AO1499" s="105"/>
      <c r="AX1499" s="89"/>
      <c r="AY1499" s="89"/>
      <c r="AZ1499" s="89"/>
      <c r="BA1499" s="89"/>
      <c r="BB1499" s="89"/>
      <c r="BC1499" s="89"/>
      <c r="BD1499" s="89"/>
      <c r="BE1499" s="89"/>
      <c r="BF1499" s="89"/>
      <c r="BG1499" s="89"/>
      <c r="BH1499" s="89"/>
      <c r="BI1499" s="89"/>
      <c r="BJ1499" s="89"/>
      <c r="BK1499" s="89"/>
      <c r="BL1499" s="89"/>
      <c r="BM1499" s="89"/>
    </row>
    <row r="1500" spans="26:65" x14ac:dyDescent="0.25">
      <c r="Z1500" s="103"/>
      <c r="AA1500" s="103"/>
      <c r="AB1500" s="103"/>
      <c r="AC1500" s="103"/>
      <c r="AD1500" s="103"/>
      <c r="AE1500" s="24"/>
      <c r="AF1500" s="89"/>
      <c r="AG1500" s="89"/>
      <c r="AH1500" s="89"/>
      <c r="AI1500" s="89"/>
      <c r="AJ1500" s="89"/>
      <c r="AK1500" s="89"/>
      <c r="AL1500" s="89"/>
      <c r="AM1500" s="89"/>
      <c r="AO1500" s="105"/>
      <c r="AX1500" s="89"/>
      <c r="AY1500" s="89"/>
      <c r="AZ1500" s="89"/>
      <c r="BA1500" s="89"/>
      <c r="BB1500" s="89"/>
      <c r="BC1500" s="89"/>
      <c r="BD1500" s="89"/>
      <c r="BE1500" s="89"/>
      <c r="BF1500" s="89"/>
      <c r="BG1500" s="89"/>
      <c r="BH1500" s="89"/>
      <c r="BI1500" s="89"/>
      <c r="BJ1500" s="89"/>
      <c r="BK1500" s="89"/>
      <c r="BL1500" s="89"/>
      <c r="BM1500" s="89"/>
    </row>
    <row r="1501" spans="26:65" x14ac:dyDescent="0.25">
      <c r="Z1501" s="103"/>
      <c r="AA1501" s="103"/>
      <c r="AB1501" s="103"/>
      <c r="AC1501" s="103"/>
      <c r="AD1501" s="103"/>
      <c r="AE1501" s="24"/>
      <c r="AF1501" s="89"/>
      <c r="AG1501" s="89"/>
      <c r="AH1501" s="89"/>
      <c r="AI1501" s="89"/>
      <c r="AJ1501" s="89"/>
      <c r="AK1501" s="89"/>
      <c r="AL1501" s="89"/>
      <c r="AM1501" s="89"/>
      <c r="AO1501" s="105"/>
      <c r="AX1501" s="89"/>
      <c r="AY1501" s="89"/>
      <c r="AZ1501" s="89"/>
      <c r="BA1501" s="89"/>
      <c r="BB1501" s="89"/>
      <c r="BC1501" s="89"/>
      <c r="BD1501" s="89"/>
      <c r="BE1501" s="89"/>
      <c r="BF1501" s="89"/>
      <c r="BG1501" s="89"/>
      <c r="BH1501" s="89"/>
      <c r="BI1501" s="89"/>
      <c r="BJ1501" s="89"/>
      <c r="BK1501" s="89"/>
      <c r="BL1501" s="89"/>
      <c r="BM1501" s="89"/>
    </row>
    <row r="1502" spans="26:65" x14ac:dyDescent="0.25">
      <c r="Z1502" s="103"/>
      <c r="AA1502" s="103"/>
      <c r="AB1502" s="103"/>
      <c r="AC1502" s="103"/>
      <c r="AD1502" s="103"/>
      <c r="AE1502" s="24"/>
      <c r="AF1502" s="89"/>
      <c r="AG1502" s="89"/>
      <c r="AH1502" s="89"/>
      <c r="AI1502" s="89"/>
      <c r="AJ1502" s="89"/>
      <c r="AK1502" s="89"/>
      <c r="AL1502" s="89"/>
      <c r="AM1502" s="89"/>
      <c r="AO1502" s="105"/>
      <c r="AX1502" s="89"/>
      <c r="AY1502" s="89"/>
      <c r="AZ1502" s="89"/>
      <c r="BA1502" s="89"/>
      <c r="BB1502" s="89"/>
      <c r="BC1502" s="89"/>
      <c r="BD1502" s="89"/>
      <c r="BE1502" s="89"/>
      <c r="BF1502" s="89"/>
      <c r="BG1502" s="89"/>
      <c r="BH1502" s="89"/>
      <c r="BI1502" s="89"/>
      <c r="BJ1502" s="89"/>
      <c r="BK1502" s="89"/>
      <c r="BL1502" s="89"/>
      <c r="BM1502" s="89"/>
    </row>
    <row r="1503" spans="26:65" x14ac:dyDescent="0.25">
      <c r="Z1503" s="103"/>
      <c r="AA1503" s="103"/>
      <c r="AB1503" s="103"/>
      <c r="AC1503" s="103"/>
      <c r="AD1503" s="103"/>
      <c r="AE1503" s="24"/>
      <c r="AF1503" s="89"/>
      <c r="AG1503" s="89"/>
      <c r="AH1503" s="89"/>
      <c r="AI1503" s="89"/>
      <c r="AJ1503" s="89"/>
      <c r="AK1503" s="89"/>
      <c r="AL1503" s="89"/>
      <c r="AM1503" s="89"/>
      <c r="AO1503" s="105"/>
      <c r="AX1503" s="89"/>
      <c r="AY1503" s="89"/>
      <c r="AZ1503" s="89"/>
      <c r="BA1503" s="89"/>
      <c r="BB1503" s="89"/>
      <c r="BC1503" s="89"/>
      <c r="BD1503" s="89"/>
      <c r="BE1503" s="89"/>
      <c r="BF1503" s="89"/>
      <c r="BG1503" s="89"/>
      <c r="BH1503" s="89"/>
      <c r="BI1503" s="89"/>
      <c r="BJ1503" s="89"/>
      <c r="BK1503" s="89"/>
      <c r="BL1503" s="89"/>
      <c r="BM1503" s="89"/>
    </row>
    <row r="1504" spans="26:65" x14ac:dyDescent="0.25">
      <c r="Z1504" s="103"/>
      <c r="AA1504" s="103"/>
      <c r="AB1504" s="103"/>
      <c r="AC1504" s="103"/>
      <c r="AD1504" s="103"/>
      <c r="AE1504" s="24"/>
      <c r="AF1504" s="89"/>
      <c r="AG1504" s="89"/>
      <c r="AH1504" s="89"/>
      <c r="AI1504" s="89"/>
      <c r="AJ1504" s="89"/>
      <c r="AK1504" s="89"/>
      <c r="AL1504" s="89"/>
      <c r="AM1504" s="89"/>
      <c r="AO1504" s="105"/>
      <c r="AX1504" s="89"/>
      <c r="AY1504" s="89"/>
      <c r="AZ1504" s="89"/>
      <c r="BA1504" s="89"/>
      <c r="BB1504" s="89"/>
      <c r="BC1504" s="89"/>
      <c r="BD1504" s="89"/>
      <c r="BE1504" s="89"/>
      <c r="BF1504" s="89"/>
      <c r="BG1504" s="89"/>
      <c r="BH1504" s="89"/>
      <c r="BI1504" s="89"/>
      <c r="BJ1504" s="89"/>
      <c r="BK1504" s="89"/>
      <c r="BL1504" s="89"/>
      <c r="BM1504" s="89"/>
    </row>
    <row r="1505" spans="26:65" x14ac:dyDescent="0.25">
      <c r="Z1505" s="103"/>
      <c r="AA1505" s="103"/>
      <c r="AB1505" s="103"/>
      <c r="AC1505" s="103"/>
      <c r="AD1505" s="103"/>
      <c r="AE1505" s="24"/>
      <c r="AF1505" s="89"/>
      <c r="AG1505" s="89"/>
      <c r="AH1505" s="89"/>
      <c r="AI1505" s="89"/>
      <c r="AJ1505" s="89"/>
      <c r="AK1505" s="89"/>
      <c r="AL1505" s="89"/>
      <c r="AM1505" s="89"/>
      <c r="AO1505" s="105"/>
      <c r="AX1505" s="89"/>
      <c r="AY1505" s="89"/>
      <c r="AZ1505" s="89"/>
      <c r="BA1505" s="89"/>
      <c r="BB1505" s="89"/>
      <c r="BC1505" s="89"/>
      <c r="BD1505" s="89"/>
      <c r="BE1505" s="89"/>
      <c r="BF1505" s="89"/>
      <c r="BG1505" s="89"/>
      <c r="BH1505" s="89"/>
      <c r="BI1505" s="89"/>
      <c r="BJ1505" s="89"/>
      <c r="BK1505" s="89"/>
      <c r="BL1505" s="89"/>
      <c r="BM1505" s="89"/>
    </row>
    <row r="1506" spans="26:65" x14ac:dyDescent="0.25">
      <c r="Z1506" s="103"/>
      <c r="AA1506" s="103"/>
      <c r="AB1506" s="103"/>
      <c r="AC1506" s="103"/>
      <c r="AD1506" s="103"/>
      <c r="AE1506" s="24"/>
      <c r="AF1506" s="89"/>
      <c r="AG1506" s="89"/>
      <c r="AH1506" s="89"/>
      <c r="AI1506" s="89"/>
      <c r="AJ1506" s="89"/>
      <c r="AK1506" s="89"/>
      <c r="AL1506" s="89"/>
      <c r="AM1506" s="89"/>
      <c r="AO1506" s="105"/>
      <c r="AX1506" s="89"/>
      <c r="AY1506" s="89"/>
      <c r="AZ1506" s="89"/>
      <c r="BA1506" s="89"/>
      <c r="BB1506" s="89"/>
      <c r="BC1506" s="89"/>
      <c r="BD1506" s="89"/>
      <c r="BE1506" s="89"/>
      <c r="BF1506" s="89"/>
      <c r="BG1506" s="89"/>
      <c r="BH1506" s="89"/>
      <c r="BI1506" s="89"/>
      <c r="BJ1506" s="89"/>
      <c r="BK1506" s="89"/>
      <c r="BL1506" s="89"/>
      <c r="BM1506" s="89"/>
    </row>
    <row r="1507" spans="26:65" x14ac:dyDescent="0.25">
      <c r="Z1507" s="103"/>
      <c r="AA1507" s="103"/>
      <c r="AB1507" s="103"/>
      <c r="AC1507" s="103"/>
      <c r="AD1507" s="103"/>
      <c r="AE1507" s="24"/>
      <c r="AF1507" s="89"/>
      <c r="AG1507" s="89"/>
      <c r="AH1507" s="89"/>
      <c r="AI1507" s="89"/>
      <c r="AJ1507" s="89"/>
      <c r="AK1507" s="89"/>
      <c r="AL1507" s="89"/>
      <c r="AM1507" s="89"/>
      <c r="AO1507" s="105"/>
      <c r="AX1507" s="89"/>
      <c r="AY1507" s="89"/>
      <c r="AZ1507" s="89"/>
      <c r="BA1507" s="89"/>
      <c r="BB1507" s="89"/>
      <c r="BC1507" s="89"/>
      <c r="BD1507" s="89"/>
      <c r="BE1507" s="89"/>
      <c r="BF1507" s="89"/>
      <c r="BG1507" s="89"/>
      <c r="BH1507" s="89"/>
      <c r="BI1507" s="89"/>
      <c r="BJ1507" s="89"/>
      <c r="BK1507" s="89"/>
      <c r="BL1507" s="89"/>
      <c r="BM1507" s="89"/>
    </row>
    <row r="1508" spans="26:65" x14ac:dyDescent="0.25">
      <c r="Z1508" s="103"/>
      <c r="AA1508" s="103"/>
      <c r="AB1508" s="103"/>
      <c r="AC1508" s="103"/>
      <c r="AD1508" s="103"/>
      <c r="AE1508" s="24"/>
      <c r="AF1508" s="89"/>
      <c r="AG1508" s="89"/>
      <c r="AH1508" s="89"/>
      <c r="AI1508" s="89"/>
      <c r="AJ1508" s="89"/>
      <c r="AK1508" s="89"/>
      <c r="AL1508" s="89"/>
      <c r="AM1508" s="89"/>
      <c r="AO1508" s="105"/>
      <c r="AX1508" s="89"/>
      <c r="AY1508" s="89"/>
      <c r="AZ1508" s="89"/>
      <c r="BA1508" s="89"/>
      <c r="BB1508" s="89"/>
      <c r="BC1508" s="89"/>
      <c r="BD1508" s="89"/>
      <c r="BE1508" s="89"/>
      <c r="BF1508" s="89"/>
      <c r="BG1508" s="89"/>
      <c r="BH1508" s="89"/>
      <c r="BI1508" s="89"/>
      <c r="BJ1508" s="89"/>
      <c r="BK1508" s="89"/>
      <c r="BL1508" s="89"/>
      <c r="BM1508" s="89"/>
    </row>
    <row r="1509" spans="26:65" x14ac:dyDescent="0.25">
      <c r="Z1509" s="103"/>
      <c r="AA1509" s="103"/>
      <c r="AB1509" s="103"/>
      <c r="AC1509" s="103"/>
      <c r="AD1509" s="103"/>
      <c r="AE1509" s="24"/>
      <c r="AF1509" s="89"/>
      <c r="AG1509" s="89"/>
      <c r="AH1509" s="89"/>
      <c r="AI1509" s="89"/>
      <c r="AJ1509" s="89"/>
      <c r="AK1509" s="89"/>
      <c r="AL1509" s="89"/>
      <c r="AM1509" s="89"/>
      <c r="AO1509" s="105"/>
      <c r="AX1509" s="89"/>
      <c r="AY1509" s="89"/>
      <c r="AZ1509" s="89"/>
      <c r="BA1509" s="89"/>
      <c r="BB1509" s="89"/>
      <c r="BC1509" s="89"/>
      <c r="BD1509" s="89"/>
      <c r="BE1509" s="89"/>
      <c r="BF1509" s="89"/>
      <c r="BG1509" s="89"/>
      <c r="BH1509" s="89"/>
      <c r="BI1509" s="89"/>
      <c r="BJ1509" s="89"/>
      <c r="BK1509" s="89"/>
      <c r="BL1509" s="89"/>
      <c r="BM1509" s="89"/>
    </row>
    <row r="1510" spans="26:65" x14ac:dyDescent="0.25">
      <c r="Z1510" s="103"/>
      <c r="AA1510" s="103"/>
      <c r="AB1510" s="103"/>
      <c r="AC1510" s="103"/>
      <c r="AD1510" s="103"/>
      <c r="AE1510" s="24"/>
      <c r="AF1510" s="89"/>
      <c r="AG1510" s="89"/>
      <c r="AH1510" s="89"/>
      <c r="AI1510" s="89"/>
      <c r="AJ1510" s="89"/>
      <c r="AK1510" s="89"/>
      <c r="AL1510" s="89"/>
      <c r="AM1510" s="89"/>
      <c r="AO1510" s="105"/>
      <c r="AX1510" s="89"/>
      <c r="AY1510" s="89"/>
      <c r="AZ1510" s="89"/>
      <c r="BA1510" s="89"/>
      <c r="BB1510" s="89"/>
      <c r="BC1510" s="89"/>
      <c r="BD1510" s="89"/>
      <c r="BE1510" s="89"/>
      <c r="BF1510" s="89"/>
      <c r="BG1510" s="89"/>
      <c r="BH1510" s="89"/>
      <c r="BI1510" s="89"/>
      <c r="BJ1510" s="89"/>
      <c r="BK1510" s="89"/>
      <c r="BL1510" s="89"/>
      <c r="BM1510" s="89"/>
    </row>
    <row r="1511" spans="26:65" x14ac:dyDescent="0.25">
      <c r="Z1511" s="103"/>
      <c r="AA1511" s="103"/>
      <c r="AB1511" s="103"/>
      <c r="AC1511" s="103"/>
      <c r="AD1511" s="103"/>
      <c r="AE1511" s="24"/>
      <c r="AF1511" s="89"/>
      <c r="AG1511" s="89"/>
      <c r="AH1511" s="89"/>
      <c r="AI1511" s="89"/>
      <c r="AJ1511" s="89"/>
      <c r="AK1511" s="89"/>
      <c r="AL1511" s="89"/>
      <c r="AM1511" s="89"/>
      <c r="AO1511" s="105"/>
      <c r="AX1511" s="89"/>
      <c r="AY1511" s="89"/>
      <c r="AZ1511" s="89"/>
      <c r="BA1511" s="89"/>
      <c r="BB1511" s="89"/>
      <c r="BC1511" s="89"/>
      <c r="BD1511" s="89"/>
      <c r="BE1511" s="89"/>
      <c r="BF1511" s="89"/>
      <c r="BG1511" s="89"/>
      <c r="BH1511" s="89"/>
      <c r="BI1511" s="89"/>
      <c r="BJ1511" s="89"/>
      <c r="BK1511" s="89"/>
      <c r="BL1511" s="89"/>
      <c r="BM1511" s="89"/>
    </row>
    <row r="1512" spans="26:65" x14ac:dyDescent="0.25">
      <c r="Z1512" s="103"/>
      <c r="AA1512" s="103"/>
      <c r="AB1512" s="103"/>
      <c r="AC1512" s="103"/>
      <c r="AD1512" s="103"/>
      <c r="AE1512" s="24"/>
      <c r="AF1512" s="89"/>
      <c r="AG1512" s="89"/>
      <c r="AH1512" s="89"/>
      <c r="AI1512" s="89"/>
      <c r="AJ1512" s="89"/>
      <c r="AK1512" s="89"/>
      <c r="AL1512" s="89"/>
      <c r="AM1512" s="89"/>
      <c r="AO1512" s="105"/>
      <c r="AX1512" s="89"/>
      <c r="AY1512" s="89"/>
      <c r="AZ1512" s="89"/>
      <c r="BA1512" s="89"/>
      <c r="BB1512" s="89"/>
      <c r="BC1512" s="89"/>
      <c r="BD1512" s="89"/>
      <c r="BE1512" s="89"/>
      <c r="BF1512" s="89"/>
      <c r="BG1512" s="89"/>
      <c r="BH1512" s="89"/>
      <c r="BI1512" s="89"/>
      <c r="BJ1512" s="89"/>
      <c r="BK1512" s="89"/>
      <c r="BL1512" s="89"/>
      <c r="BM1512" s="89"/>
    </row>
    <row r="1513" spans="26:65" x14ac:dyDescent="0.25">
      <c r="Z1513" s="103"/>
      <c r="AA1513" s="103"/>
      <c r="AB1513" s="103"/>
      <c r="AC1513" s="103"/>
      <c r="AD1513" s="103"/>
      <c r="AE1513" s="24"/>
      <c r="AF1513" s="89"/>
      <c r="AG1513" s="89"/>
      <c r="AH1513" s="89"/>
      <c r="AI1513" s="89"/>
      <c r="AJ1513" s="89"/>
      <c r="AK1513" s="89"/>
      <c r="AL1513" s="89"/>
      <c r="AM1513" s="89"/>
      <c r="AO1513" s="105"/>
      <c r="AX1513" s="89"/>
      <c r="AY1513" s="89"/>
      <c r="AZ1513" s="89"/>
      <c r="BA1513" s="89"/>
      <c r="BB1513" s="89"/>
      <c r="BC1513" s="89"/>
      <c r="BD1513" s="89"/>
      <c r="BE1513" s="89"/>
      <c r="BF1513" s="89"/>
      <c r="BG1513" s="89"/>
      <c r="BH1513" s="89"/>
      <c r="BI1513" s="89"/>
      <c r="BJ1513" s="89"/>
      <c r="BK1513" s="89"/>
      <c r="BL1513" s="89"/>
      <c r="BM1513" s="89"/>
    </row>
    <row r="1514" spans="26:65" x14ac:dyDescent="0.25">
      <c r="Z1514" s="103"/>
      <c r="AA1514" s="103"/>
      <c r="AB1514" s="103"/>
      <c r="AC1514" s="103"/>
      <c r="AD1514" s="103"/>
      <c r="AE1514" s="24"/>
      <c r="AF1514" s="89"/>
      <c r="AG1514" s="89"/>
      <c r="AH1514" s="89"/>
      <c r="AI1514" s="89"/>
      <c r="AJ1514" s="89"/>
      <c r="AK1514" s="89"/>
      <c r="AL1514" s="89"/>
      <c r="AM1514" s="89"/>
      <c r="AO1514" s="105"/>
      <c r="AX1514" s="89"/>
      <c r="AY1514" s="89"/>
      <c r="AZ1514" s="89"/>
      <c r="BA1514" s="89"/>
      <c r="BB1514" s="89"/>
      <c r="BC1514" s="89"/>
      <c r="BD1514" s="89"/>
      <c r="BE1514" s="89"/>
      <c r="BF1514" s="89"/>
      <c r="BG1514" s="89"/>
      <c r="BH1514" s="89"/>
      <c r="BI1514" s="89"/>
      <c r="BJ1514" s="89"/>
      <c r="BK1514" s="89"/>
      <c r="BL1514" s="89"/>
      <c r="BM1514" s="89"/>
    </row>
    <row r="1515" spans="26:65" x14ac:dyDescent="0.25">
      <c r="Z1515" s="103"/>
      <c r="AA1515" s="103"/>
      <c r="AB1515" s="103"/>
      <c r="AC1515" s="103"/>
      <c r="AD1515" s="103"/>
      <c r="AE1515" s="24"/>
      <c r="AF1515" s="89"/>
      <c r="AG1515" s="89"/>
      <c r="AH1515" s="89"/>
      <c r="AI1515" s="89"/>
      <c r="AJ1515" s="89"/>
      <c r="AK1515" s="89"/>
      <c r="AL1515" s="89"/>
      <c r="AM1515" s="89"/>
      <c r="AO1515" s="105"/>
      <c r="AX1515" s="89"/>
      <c r="AY1515" s="89"/>
      <c r="AZ1515" s="89"/>
      <c r="BA1515" s="89"/>
      <c r="BB1515" s="89"/>
      <c r="BC1515" s="89"/>
      <c r="BD1515" s="89"/>
      <c r="BE1515" s="89"/>
      <c r="BF1515" s="89"/>
      <c r="BG1515" s="89"/>
      <c r="BH1515" s="89"/>
      <c r="BI1515" s="89"/>
      <c r="BJ1515" s="89"/>
      <c r="BK1515" s="89"/>
      <c r="BL1515" s="89"/>
      <c r="BM1515" s="89"/>
    </row>
    <row r="1516" spans="26:65" x14ac:dyDescent="0.25">
      <c r="Z1516" s="103"/>
      <c r="AA1516" s="103"/>
      <c r="AB1516" s="103"/>
      <c r="AC1516" s="103"/>
      <c r="AD1516" s="103"/>
      <c r="AE1516" s="24"/>
      <c r="AF1516" s="89"/>
      <c r="AG1516" s="89"/>
      <c r="AH1516" s="89"/>
      <c r="AI1516" s="89"/>
      <c r="AJ1516" s="89"/>
      <c r="AK1516" s="89"/>
      <c r="AL1516" s="89"/>
      <c r="AM1516" s="89"/>
      <c r="AO1516" s="105"/>
      <c r="AX1516" s="89"/>
      <c r="AY1516" s="89"/>
      <c r="AZ1516" s="89"/>
      <c r="BA1516" s="89"/>
      <c r="BB1516" s="89"/>
      <c r="BC1516" s="89"/>
      <c r="BD1516" s="89"/>
      <c r="BE1516" s="89"/>
      <c r="BF1516" s="89"/>
      <c r="BG1516" s="89"/>
      <c r="BH1516" s="89"/>
      <c r="BI1516" s="89"/>
      <c r="BJ1516" s="89"/>
      <c r="BK1516" s="89"/>
      <c r="BL1516" s="89"/>
      <c r="BM1516" s="89"/>
    </row>
    <row r="1517" spans="26:65" x14ac:dyDescent="0.25">
      <c r="Z1517" s="103"/>
      <c r="AA1517" s="103"/>
      <c r="AB1517" s="103"/>
      <c r="AC1517" s="103"/>
      <c r="AD1517" s="103"/>
      <c r="AE1517" s="24"/>
      <c r="AF1517" s="89"/>
      <c r="AG1517" s="89"/>
      <c r="AH1517" s="89"/>
      <c r="AI1517" s="89"/>
      <c r="AJ1517" s="89"/>
      <c r="AK1517" s="89"/>
      <c r="AL1517" s="89"/>
      <c r="AM1517" s="89"/>
      <c r="AO1517" s="105"/>
      <c r="AX1517" s="89"/>
      <c r="AY1517" s="89"/>
      <c r="AZ1517" s="89"/>
      <c r="BA1517" s="89"/>
      <c r="BB1517" s="89"/>
      <c r="BC1517" s="89"/>
      <c r="BD1517" s="89"/>
      <c r="BE1517" s="89"/>
      <c r="BF1517" s="89"/>
      <c r="BG1517" s="89"/>
      <c r="BH1517" s="89"/>
      <c r="BI1517" s="89"/>
      <c r="BJ1517" s="89"/>
      <c r="BK1517" s="89"/>
      <c r="BL1517" s="89"/>
      <c r="BM1517" s="89"/>
    </row>
    <row r="1518" spans="26:65" x14ac:dyDescent="0.25">
      <c r="Z1518" s="103"/>
      <c r="AA1518" s="103"/>
      <c r="AB1518" s="103"/>
      <c r="AC1518" s="103"/>
      <c r="AD1518" s="103"/>
      <c r="AE1518" s="24"/>
      <c r="AF1518" s="89"/>
      <c r="AG1518" s="89"/>
      <c r="AH1518" s="89"/>
      <c r="AI1518" s="89"/>
      <c r="AJ1518" s="89"/>
      <c r="AK1518" s="89"/>
      <c r="AL1518" s="89"/>
      <c r="AM1518" s="89"/>
      <c r="AO1518" s="105"/>
      <c r="AX1518" s="89"/>
      <c r="AY1518" s="89"/>
      <c r="AZ1518" s="89"/>
      <c r="BA1518" s="89"/>
      <c r="BB1518" s="89"/>
      <c r="BC1518" s="89"/>
      <c r="BD1518" s="89"/>
      <c r="BE1518" s="89"/>
      <c r="BF1518" s="89"/>
      <c r="BG1518" s="89"/>
      <c r="BH1518" s="89"/>
      <c r="BI1518" s="89"/>
      <c r="BJ1518" s="89"/>
      <c r="BK1518" s="89"/>
      <c r="BL1518" s="89"/>
      <c r="BM1518" s="89"/>
    </row>
    <row r="1519" spans="26:65" x14ac:dyDescent="0.25">
      <c r="Z1519" s="103"/>
      <c r="AA1519" s="103"/>
      <c r="AB1519" s="103"/>
      <c r="AC1519" s="103"/>
      <c r="AD1519" s="103"/>
      <c r="AE1519" s="24"/>
      <c r="AF1519" s="89"/>
      <c r="AG1519" s="89"/>
      <c r="AH1519" s="89"/>
      <c r="AI1519" s="89"/>
      <c r="AJ1519" s="89"/>
      <c r="AK1519" s="89"/>
      <c r="AL1519" s="89"/>
      <c r="AM1519" s="89"/>
      <c r="AO1519" s="105"/>
      <c r="AX1519" s="89"/>
      <c r="AY1519" s="89"/>
      <c r="AZ1519" s="89"/>
      <c r="BA1519" s="89"/>
      <c r="BB1519" s="89"/>
      <c r="BC1519" s="89"/>
      <c r="BD1519" s="89"/>
      <c r="BE1519" s="89"/>
      <c r="BF1519" s="89"/>
      <c r="BG1519" s="89"/>
      <c r="BH1519" s="89"/>
      <c r="BI1519" s="89"/>
      <c r="BJ1519" s="89"/>
      <c r="BK1519" s="89"/>
      <c r="BL1519" s="89"/>
      <c r="BM1519" s="89"/>
    </row>
    <row r="1520" spans="26:65" x14ac:dyDescent="0.25">
      <c r="Z1520" s="103"/>
      <c r="AA1520" s="103"/>
      <c r="AB1520" s="103"/>
      <c r="AC1520" s="103"/>
      <c r="AD1520" s="24"/>
      <c r="AE1520" s="24"/>
      <c r="AF1520" s="89"/>
      <c r="AG1520" s="89"/>
      <c r="AH1520" s="89"/>
      <c r="AI1520" s="89"/>
      <c r="AJ1520" s="89"/>
      <c r="AK1520" s="89"/>
      <c r="AL1520" s="89"/>
      <c r="AM1520" s="89"/>
      <c r="AO1520" s="105"/>
      <c r="AX1520" s="89"/>
      <c r="AY1520" s="89"/>
      <c r="AZ1520" s="89"/>
      <c r="BA1520" s="89"/>
      <c r="BB1520" s="89"/>
      <c r="BC1520" s="89"/>
      <c r="BD1520" s="89"/>
      <c r="BE1520" s="89"/>
      <c r="BF1520" s="89"/>
      <c r="BG1520" s="89"/>
      <c r="BH1520" s="89"/>
      <c r="BI1520" s="89"/>
      <c r="BJ1520" s="89"/>
      <c r="BK1520" s="89"/>
      <c r="BL1520" s="89"/>
      <c r="BM1520" s="89"/>
    </row>
    <row r="1521" spans="26:65" x14ac:dyDescent="0.25">
      <c r="Z1521" s="103"/>
      <c r="AA1521" s="103"/>
      <c r="AB1521" s="103"/>
      <c r="AC1521" s="103"/>
      <c r="AD1521" s="24"/>
      <c r="AE1521" s="24"/>
      <c r="AF1521" s="89"/>
      <c r="AG1521" s="89"/>
      <c r="AH1521" s="89"/>
      <c r="AI1521" s="89"/>
      <c r="AJ1521" s="89"/>
      <c r="AK1521" s="89"/>
      <c r="AL1521" s="89"/>
      <c r="AM1521" s="89"/>
      <c r="AO1521" s="105"/>
      <c r="AX1521" s="89"/>
      <c r="AY1521" s="89"/>
      <c r="AZ1521" s="89"/>
      <c r="BA1521" s="89"/>
      <c r="BB1521" s="89"/>
      <c r="BC1521" s="89"/>
      <c r="BD1521" s="89"/>
      <c r="BE1521" s="89"/>
      <c r="BF1521" s="89"/>
      <c r="BG1521" s="89"/>
      <c r="BH1521" s="89"/>
      <c r="BI1521" s="89"/>
      <c r="BJ1521" s="89"/>
      <c r="BK1521" s="89"/>
      <c r="BL1521" s="89"/>
      <c r="BM1521" s="89"/>
    </row>
    <row r="1522" spans="26:65" x14ac:dyDescent="0.25">
      <c r="Z1522" s="103"/>
      <c r="AA1522" s="103"/>
      <c r="AB1522" s="103"/>
      <c r="AC1522" s="103"/>
      <c r="AD1522" s="24"/>
      <c r="AE1522" s="24"/>
      <c r="AF1522" s="89"/>
      <c r="AG1522" s="89"/>
      <c r="AH1522" s="89"/>
      <c r="AI1522" s="89"/>
      <c r="AJ1522" s="89"/>
      <c r="AK1522" s="89"/>
      <c r="AL1522" s="89"/>
      <c r="AM1522" s="89"/>
      <c r="AO1522" s="105"/>
      <c r="AX1522" s="89"/>
      <c r="AY1522" s="89"/>
      <c r="AZ1522" s="89"/>
      <c r="BA1522" s="89"/>
      <c r="BB1522" s="89"/>
      <c r="BC1522" s="89"/>
      <c r="BD1522" s="89"/>
      <c r="BE1522" s="89"/>
      <c r="BF1522" s="89"/>
      <c r="BG1522" s="89"/>
      <c r="BH1522" s="89"/>
      <c r="BI1522" s="89"/>
      <c r="BJ1522" s="89"/>
      <c r="BK1522" s="89"/>
      <c r="BL1522" s="89"/>
      <c r="BM1522" s="89"/>
    </row>
    <row r="1523" spans="26:65" x14ac:dyDescent="0.25">
      <c r="Z1523" s="103"/>
      <c r="AA1523" s="103"/>
      <c r="AB1523" s="103"/>
      <c r="AC1523" s="103"/>
      <c r="AD1523" s="24"/>
      <c r="AE1523" s="24"/>
      <c r="AF1523" s="89"/>
      <c r="AG1523" s="89"/>
      <c r="AH1523" s="89"/>
      <c r="AI1523" s="89"/>
      <c r="AJ1523" s="89"/>
      <c r="AK1523" s="89"/>
      <c r="AL1523" s="89"/>
      <c r="AM1523" s="89"/>
      <c r="AO1523" s="105"/>
      <c r="AX1523" s="89"/>
      <c r="AY1523" s="89"/>
      <c r="AZ1523" s="89"/>
      <c r="BA1523" s="89"/>
      <c r="BB1523" s="89"/>
      <c r="BC1523" s="89"/>
      <c r="BD1523" s="89"/>
      <c r="BE1523" s="89"/>
      <c r="BF1523" s="89"/>
      <c r="BG1523" s="89"/>
      <c r="BH1523" s="89"/>
      <c r="BI1523" s="89"/>
      <c r="BJ1523" s="89"/>
      <c r="BK1523" s="89"/>
      <c r="BL1523" s="89"/>
      <c r="BM1523" s="89"/>
    </row>
    <row r="1524" spans="26:65" x14ac:dyDescent="0.25">
      <c r="Z1524" s="103"/>
      <c r="AA1524" s="103"/>
      <c r="AB1524" s="103"/>
      <c r="AC1524" s="103"/>
      <c r="AD1524" s="24"/>
      <c r="AE1524" s="24"/>
      <c r="AF1524" s="89"/>
      <c r="AG1524" s="89"/>
      <c r="AH1524" s="89"/>
      <c r="AI1524" s="89"/>
      <c r="AJ1524" s="89"/>
      <c r="AK1524" s="89"/>
      <c r="AL1524" s="89"/>
      <c r="AM1524" s="89"/>
      <c r="AO1524" s="105"/>
      <c r="AX1524" s="89"/>
      <c r="AY1524" s="89"/>
      <c r="AZ1524" s="89"/>
      <c r="BA1524" s="89"/>
      <c r="BB1524" s="89"/>
      <c r="BC1524" s="89"/>
      <c r="BD1524" s="89"/>
      <c r="BE1524" s="89"/>
      <c r="BF1524" s="89"/>
      <c r="BG1524" s="89"/>
      <c r="BH1524" s="89"/>
      <c r="BI1524" s="89"/>
      <c r="BJ1524" s="89"/>
      <c r="BK1524" s="89"/>
      <c r="BL1524" s="89"/>
      <c r="BM1524" s="89"/>
    </row>
    <row r="1525" spans="26:65" x14ac:dyDescent="0.25">
      <c r="Z1525" s="103"/>
      <c r="AA1525" s="103"/>
      <c r="AB1525" s="103"/>
      <c r="AC1525" s="103"/>
      <c r="AD1525" s="24"/>
      <c r="AE1525" s="24"/>
      <c r="AF1525" s="89"/>
      <c r="AG1525" s="89"/>
      <c r="AH1525" s="89"/>
      <c r="AI1525" s="89"/>
      <c r="AJ1525" s="89"/>
      <c r="AK1525" s="89"/>
      <c r="AL1525" s="89"/>
      <c r="AM1525" s="89"/>
      <c r="AO1525" s="105"/>
      <c r="AX1525" s="89"/>
      <c r="AY1525" s="89"/>
      <c r="AZ1525" s="89"/>
      <c r="BA1525" s="89"/>
      <c r="BB1525" s="89"/>
      <c r="BC1525" s="89"/>
      <c r="BD1525" s="89"/>
      <c r="BE1525" s="89"/>
      <c r="BF1525" s="89"/>
      <c r="BG1525" s="89"/>
      <c r="BH1525" s="89"/>
      <c r="BI1525" s="89"/>
      <c r="BJ1525" s="89"/>
      <c r="BK1525" s="89"/>
      <c r="BL1525" s="89"/>
      <c r="BM1525" s="89"/>
    </row>
    <row r="1526" spans="26:65" x14ac:dyDescent="0.25">
      <c r="Z1526" s="103"/>
      <c r="AA1526" s="103"/>
      <c r="AB1526" s="103"/>
      <c r="AC1526" s="103"/>
      <c r="AD1526" s="24"/>
      <c r="AE1526" s="24"/>
      <c r="AF1526" s="89"/>
      <c r="AG1526" s="89"/>
      <c r="AH1526" s="89"/>
      <c r="AI1526" s="89"/>
      <c r="AJ1526" s="89"/>
      <c r="AK1526" s="89"/>
      <c r="AL1526" s="89"/>
      <c r="AM1526" s="89"/>
      <c r="AO1526" s="105"/>
      <c r="AX1526" s="89"/>
      <c r="AY1526" s="89"/>
      <c r="AZ1526" s="89"/>
      <c r="BA1526" s="89"/>
      <c r="BB1526" s="89"/>
      <c r="BC1526" s="89"/>
      <c r="BD1526" s="89"/>
      <c r="BE1526" s="89"/>
      <c r="BF1526" s="89"/>
      <c r="BG1526" s="89"/>
      <c r="BH1526" s="89"/>
      <c r="BI1526" s="89"/>
      <c r="BJ1526" s="89"/>
      <c r="BK1526" s="89"/>
      <c r="BL1526" s="89"/>
      <c r="BM1526" s="89"/>
    </row>
    <row r="1527" spans="26:65" x14ac:dyDescent="0.25">
      <c r="Z1527" s="103"/>
      <c r="AA1527" s="103"/>
      <c r="AB1527" s="103"/>
      <c r="AC1527" s="103"/>
      <c r="AD1527" s="24"/>
      <c r="AE1527" s="24"/>
      <c r="AF1527" s="89"/>
      <c r="AG1527" s="89"/>
      <c r="AH1527" s="89"/>
      <c r="AI1527" s="89"/>
      <c r="AJ1527" s="89"/>
      <c r="AK1527" s="89"/>
      <c r="AL1527" s="89"/>
      <c r="AM1527" s="89"/>
      <c r="AO1527" s="105"/>
      <c r="AX1527" s="89"/>
      <c r="AY1527" s="89"/>
      <c r="AZ1527" s="89"/>
      <c r="BA1527" s="89"/>
      <c r="BB1527" s="89"/>
      <c r="BC1527" s="89"/>
      <c r="BD1527" s="89"/>
      <c r="BE1527" s="89"/>
      <c r="BF1527" s="89"/>
      <c r="BG1527" s="89"/>
      <c r="BH1527" s="89"/>
      <c r="BI1527" s="89"/>
      <c r="BJ1527" s="89"/>
      <c r="BK1527" s="89"/>
      <c r="BL1527" s="89"/>
      <c r="BM1527" s="89"/>
    </row>
    <row r="1528" spans="26:65" x14ac:dyDescent="0.25">
      <c r="Z1528" s="103"/>
      <c r="AA1528" s="103"/>
      <c r="AB1528" s="103"/>
      <c r="AC1528" s="103"/>
      <c r="AD1528" s="24"/>
      <c r="AE1528" s="24"/>
      <c r="AF1528" s="89"/>
      <c r="AG1528" s="89"/>
      <c r="AH1528" s="89"/>
      <c r="AI1528" s="89"/>
      <c r="AJ1528" s="89"/>
      <c r="AK1528" s="89"/>
      <c r="AL1528" s="89"/>
      <c r="AM1528" s="89"/>
      <c r="AO1528" s="105"/>
      <c r="AX1528" s="89"/>
      <c r="AY1528" s="89"/>
      <c r="AZ1528" s="89"/>
      <c r="BA1528" s="89"/>
      <c r="BB1528" s="89"/>
      <c r="BC1528" s="89"/>
      <c r="BD1528" s="89"/>
      <c r="BE1528" s="89"/>
      <c r="BF1528" s="89"/>
      <c r="BG1528" s="89"/>
      <c r="BH1528" s="89"/>
      <c r="BI1528" s="89"/>
      <c r="BJ1528" s="89"/>
      <c r="BK1528" s="89"/>
      <c r="BL1528" s="89"/>
      <c r="BM1528" s="89"/>
    </row>
    <row r="1529" spans="26:65" x14ac:dyDescent="0.25">
      <c r="Z1529" s="103"/>
      <c r="AA1529" s="103"/>
      <c r="AB1529" s="103"/>
      <c r="AC1529" s="103"/>
      <c r="AD1529" s="24"/>
      <c r="AE1529" s="24"/>
      <c r="AF1529" s="89"/>
      <c r="AG1529" s="89"/>
      <c r="AH1529" s="89"/>
      <c r="AI1529" s="89"/>
      <c r="AJ1529" s="89"/>
      <c r="AK1529" s="89"/>
      <c r="AL1529" s="89"/>
      <c r="AM1529" s="89"/>
      <c r="AO1529" s="105"/>
      <c r="AX1529" s="89"/>
      <c r="AY1529" s="89"/>
      <c r="AZ1529" s="89"/>
      <c r="BA1529" s="89"/>
      <c r="BB1529" s="89"/>
      <c r="BC1529" s="89"/>
      <c r="BD1529" s="89"/>
      <c r="BE1529" s="89"/>
      <c r="BF1529" s="89"/>
      <c r="BG1529" s="89"/>
      <c r="BH1529" s="89"/>
      <c r="BI1529" s="89"/>
      <c r="BJ1529" s="89"/>
      <c r="BK1529" s="89"/>
      <c r="BL1529" s="89"/>
      <c r="BM1529" s="89"/>
    </row>
    <row r="1530" spans="26:65" x14ac:dyDescent="0.25">
      <c r="Z1530" s="103"/>
      <c r="AA1530" s="103"/>
      <c r="AB1530" s="103"/>
      <c r="AC1530" s="103"/>
      <c r="AD1530" s="24"/>
      <c r="AE1530" s="24"/>
      <c r="AF1530" s="89"/>
      <c r="AG1530" s="89"/>
      <c r="AH1530" s="89"/>
      <c r="AI1530" s="89"/>
      <c r="AJ1530" s="89"/>
      <c r="AK1530" s="89"/>
      <c r="AL1530" s="89"/>
      <c r="AM1530" s="89"/>
      <c r="AO1530" s="105"/>
      <c r="AX1530" s="89"/>
      <c r="AY1530" s="89"/>
      <c r="AZ1530" s="89"/>
      <c r="BA1530" s="89"/>
      <c r="BB1530" s="89"/>
      <c r="BC1530" s="89"/>
      <c r="BD1530" s="89"/>
      <c r="BE1530" s="89"/>
      <c r="BF1530" s="89"/>
      <c r="BG1530" s="89"/>
      <c r="BH1530" s="89"/>
      <c r="BI1530" s="89"/>
      <c r="BJ1530" s="89"/>
      <c r="BK1530" s="89"/>
      <c r="BL1530" s="89"/>
      <c r="BM1530" s="89"/>
    </row>
    <row r="1531" spans="26:65" x14ac:dyDescent="0.25">
      <c r="Z1531" s="103"/>
      <c r="AA1531" s="103"/>
      <c r="AB1531" s="103"/>
      <c r="AC1531" s="103"/>
      <c r="AD1531" s="24"/>
      <c r="AE1531" s="24"/>
      <c r="AF1531" s="89"/>
      <c r="AG1531" s="89"/>
      <c r="AH1531" s="89"/>
      <c r="AI1531" s="89"/>
      <c r="AJ1531" s="89"/>
      <c r="AK1531" s="89"/>
      <c r="AL1531" s="89"/>
      <c r="AM1531" s="89"/>
      <c r="AO1531" s="105"/>
      <c r="AX1531" s="89"/>
      <c r="AY1531" s="89"/>
      <c r="AZ1531" s="89"/>
      <c r="BA1531" s="89"/>
      <c r="BB1531" s="89"/>
      <c r="BC1531" s="89"/>
      <c r="BD1531" s="89"/>
      <c r="BE1531" s="89"/>
      <c r="BF1531" s="89"/>
      <c r="BG1531" s="89"/>
      <c r="BH1531" s="89"/>
      <c r="BI1531" s="89"/>
      <c r="BJ1531" s="89"/>
      <c r="BK1531" s="89"/>
      <c r="BL1531" s="89"/>
      <c r="BM1531" s="89"/>
    </row>
    <row r="1532" spans="26:65" x14ac:dyDescent="0.25">
      <c r="Z1532" s="103"/>
      <c r="AA1532" s="103"/>
      <c r="AB1532" s="103"/>
      <c r="AC1532" s="103"/>
      <c r="AD1532" s="24"/>
      <c r="AE1532" s="24"/>
      <c r="AF1532" s="89"/>
      <c r="AG1532" s="89"/>
      <c r="AH1532" s="89"/>
      <c r="AI1532" s="89"/>
      <c r="AJ1532" s="89"/>
      <c r="AK1532" s="89"/>
      <c r="AL1532" s="89"/>
      <c r="AM1532" s="89"/>
      <c r="AO1532" s="105"/>
      <c r="AX1532" s="89"/>
      <c r="AY1532" s="89"/>
      <c r="AZ1532" s="89"/>
      <c r="BA1532" s="89"/>
      <c r="BB1532" s="89"/>
      <c r="BC1532" s="89"/>
      <c r="BD1532" s="89"/>
      <c r="BE1532" s="89"/>
      <c r="BF1532" s="89"/>
      <c r="BG1532" s="89"/>
      <c r="BH1532" s="89"/>
      <c r="BI1532" s="89"/>
      <c r="BJ1532" s="89"/>
      <c r="BK1532" s="89"/>
      <c r="BL1532" s="89"/>
      <c r="BM1532" s="89"/>
    </row>
    <row r="1533" spans="26:65" x14ac:dyDescent="0.25">
      <c r="Z1533" s="103"/>
      <c r="AA1533" s="103"/>
      <c r="AB1533" s="103"/>
      <c r="AC1533" s="103"/>
      <c r="AD1533" s="24"/>
      <c r="AE1533" s="24"/>
      <c r="AF1533" s="89"/>
      <c r="AG1533" s="89"/>
      <c r="AH1533" s="89"/>
      <c r="AI1533" s="89"/>
      <c r="AJ1533" s="89"/>
      <c r="AK1533" s="89"/>
      <c r="AL1533" s="89"/>
      <c r="AM1533" s="89"/>
      <c r="AO1533" s="105"/>
      <c r="AX1533" s="89"/>
      <c r="AY1533" s="89"/>
      <c r="AZ1533" s="89"/>
      <c r="BA1533" s="89"/>
      <c r="BB1533" s="89"/>
      <c r="BC1533" s="89"/>
      <c r="BD1533" s="89"/>
      <c r="BE1533" s="89"/>
      <c r="BF1533" s="89"/>
      <c r="BG1533" s="89"/>
      <c r="BH1533" s="89"/>
      <c r="BI1533" s="89"/>
      <c r="BJ1533" s="89"/>
      <c r="BK1533" s="89"/>
      <c r="BL1533" s="89"/>
      <c r="BM1533" s="89"/>
    </row>
    <row r="1534" spans="26:65" x14ac:dyDescent="0.25">
      <c r="Z1534" s="103"/>
      <c r="AA1534" s="103"/>
      <c r="AB1534" s="103"/>
      <c r="AC1534" s="103"/>
      <c r="AD1534" s="24"/>
      <c r="AE1534" s="24"/>
      <c r="AF1534" s="89"/>
      <c r="AG1534" s="89"/>
      <c r="AH1534" s="89"/>
      <c r="AI1534" s="89"/>
      <c r="AJ1534" s="89"/>
      <c r="AK1534" s="89"/>
      <c r="AL1534" s="89"/>
      <c r="AM1534" s="89"/>
      <c r="AO1534" s="105"/>
      <c r="AX1534" s="89"/>
      <c r="AY1534" s="89"/>
      <c r="AZ1534" s="89"/>
      <c r="BA1534" s="89"/>
      <c r="BB1534" s="89"/>
      <c r="BC1534" s="89"/>
      <c r="BD1534" s="89"/>
      <c r="BE1534" s="89"/>
      <c r="BF1534" s="89"/>
      <c r="BG1534" s="89"/>
      <c r="BH1534" s="89"/>
      <c r="BI1534" s="89"/>
      <c r="BJ1534" s="89"/>
      <c r="BK1534" s="89"/>
      <c r="BL1534" s="89"/>
      <c r="BM1534" s="89"/>
    </row>
    <row r="1535" spans="26:65" x14ac:dyDescent="0.25">
      <c r="Z1535" s="103"/>
      <c r="AA1535" s="103"/>
      <c r="AB1535" s="103"/>
      <c r="AC1535" s="103"/>
      <c r="AD1535" s="24"/>
      <c r="AE1535" s="24"/>
      <c r="AF1535" s="89"/>
      <c r="AG1535" s="89"/>
      <c r="AH1535" s="89"/>
      <c r="AI1535" s="89"/>
      <c r="AJ1535" s="89"/>
      <c r="AK1535" s="89"/>
      <c r="AL1535" s="89"/>
      <c r="AM1535" s="89"/>
      <c r="AO1535" s="105"/>
      <c r="AX1535" s="89"/>
      <c r="AY1535" s="89"/>
      <c r="AZ1535" s="89"/>
      <c r="BA1535" s="89"/>
      <c r="BB1535" s="89"/>
      <c r="BC1535" s="89"/>
      <c r="BD1535" s="89"/>
      <c r="BE1535" s="89"/>
      <c r="BF1535" s="89"/>
      <c r="BG1535" s="89"/>
      <c r="BH1535" s="89"/>
      <c r="BI1535" s="89"/>
      <c r="BJ1535" s="89"/>
      <c r="BK1535" s="89"/>
      <c r="BL1535" s="89"/>
      <c r="BM1535" s="89"/>
    </row>
    <row r="1536" spans="26:65" x14ac:dyDescent="0.25">
      <c r="Z1536" s="103"/>
      <c r="AA1536" s="103"/>
      <c r="AB1536" s="103"/>
      <c r="AC1536" s="103"/>
      <c r="AD1536" s="24"/>
      <c r="AE1536" s="24"/>
      <c r="AF1536" s="89"/>
      <c r="AG1536" s="89"/>
      <c r="AH1536" s="89"/>
      <c r="AI1536" s="89"/>
      <c r="AJ1536" s="89"/>
      <c r="AK1536" s="89"/>
      <c r="AL1536" s="89"/>
      <c r="AM1536" s="89"/>
      <c r="AO1536" s="105"/>
      <c r="AX1536" s="89"/>
      <c r="AY1536" s="89"/>
      <c r="AZ1536" s="89"/>
      <c r="BA1536" s="89"/>
      <c r="BB1536" s="89"/>
      <c r="BC1536" s="89"/>
      <c r="BD1536" s="89"/>
      <c r="BE1536" s="89"/>
      <c r="BF1536" s="89"/>
      <c r="BG1536" s="89"/>
      <c r="BH1536" s="89"/>
      <c r="BI1536" s="89"/>
      <c r="BJ1536" s="89"/>
      <c r="BK1536" s="89"/>
      <c r="BL1536" s="89"/>
      <c r="BM1536" s="89"/>
    </row>
    <row r="1537" spans="26:65" x14ac:dyDescent="0.25">
      <c r="Z1537" s="103"/>
      <c r="AA1537" s="103"/>
      <c r="AB1537" s="103"/>
      <c r="AC1537" s="103"/>
      <c r="AD1537" s="24"/>
      <c r="AE1537" s="24"/>
      <c r="AF1537" s="89"/>
      <c r="AG1537" s="89"/>
      <c r="AH1537" s="89"/>
      <c r="AI1537" s="89"/>
      <c r="AJ1537" s="89"/>
      <c r="AK1537" s="89"/>
      <c r="AL1537" s="89"/>
      <c r="AM1537" s="89"/>
      <c r="AO1537" s="105"/>
      <c r="AX1537" s="89"/>
      <c r="AY1537" s="89"/>
      <c r="AZ1537" s="89"/>
      <c r="BA1537" s="89"/>
      <c r="BB1537" s="89"/>
      <c r="BC1537" s="89"/>
      <c r="BD1537" s="89"/>
      <c r="BE1537" s="89"/>
      <c r="BF1537" s="89"/>
      <c r="BG1537" s="89"/>
      <c r="BH1537" s="89"/>
      <c r="BI1537" s="89"/>
      <c r="BJ1537" s="89"/>
      <c r="BK1537" s="89"/>
      <c r="BL1537" s="89"/>
      <c r="BM1537" s="89"/>
    </row>
    <row r="1538" spans="26:65" x14ac:dyDescent="0.25">
      <c r="Z1538" s="103"/>
      <c r="AA1538" s="103"/>
      <c r="AB1538" s="103"/>
      <c r="AC1538" s="103"/>
      <c r="AD1538" s="24"/>
      <c r="AE1538" s="24"/>
      <c r="AF1538" s="89"/>
      <c r="AG1538" s="89"/>
      <c r="AH1538" s="89"/>
      <c r="AI1538" s="89"/>
      <c r="AJ1538" s="89"/>
      <c r="AK1538" s="89"/>
      <c r="AL1538" s="89"/>
      <c r="AM1538" s="89"/>
      <c r="AO1538" s="105"/>
      <c r="AX1538" s="89"/>
      <c r="AY1538" s="89"/>
      <c r="AZ1538" s="89"/>
      <c r="BA1538" s="89"/>
      <c r="BB1538" s="89"/>
      <c r="BC1538" s="89"/>
      <c r="BD1538" s="89"/>
      <c r="BE1538" s="89"/>
      <c r="BF1538" s="89"/>
      <c r="BG1538" s="89"/>
      <c r="BH1538" s="89"/>
      <c r="BI1538" s="89"/>
      <c r="BJ1538" s="89"/>
      <c r="BK1538" s="89"/>
      <c r="BL1538" s="89"/>
      <c r="BM1538" s="89"/>
    </row>
    <row r="1539" spans="26:65" x14ac:dyDescent="0.25">
      <c r="Z1539" s="103"/>
      <c r="AA1539" s="103"/>
      <c r="AB1539" s="103"/>
      <c r="AC1539" s="103"/>
      <c r="AD1539" s="24"/>
      <c r="AE1539" s="24"/>
      <c r="AF1539" s="89"/>
      <c r="AG1539" s="89"/>
      <c r="AH1539" s="89"/>
      <c r="AI1539" s="89"/>
      <c r="AJ1539" s="89"/>
      <c r="AK1539" s="89"/>
      <c r="AL1539" s="89"/>
      <c r="AM1539" s="89"/>
      <c r="AO1539" s="105"/>
      <c r="AX1539" s="89"/>
      <c r="AY1539" s="89"/>
      <c r="AZ1539" s="89"/>
      <c r="BA1539" s="89"/>
      <c r="BB1539" s="89"/>
      <c r="BC1539" s="89"/>
      <c r="BD1539" s="89"/>
      <c r="BE1539" s="89"/>
      <c r="BF1539" s="89"/>
      <c r="BG1539" s="89"/>
      <c r="BH1539" s="89"/>
      <c r="BI1539" s="89"/>
      <c r="BJ1539" s="89"/>
      <c r="BK1539" s="89"/>
      <c r="BL1539" s="89"/>
      <c r="BM1539" s="89"/>
    </row>
    <row r="1540" spans="26:65" x14ac:dyDescent="0.25">
      <c r="Z1540" s="103"/>
      <c r="AA1540" s="103"/>
      <c r="AB1540" s="103"/>
      <c r="AC1540" s="103"/>
      <c r="AD1540" s="24"/>
      <c r="AE1540" s="24"/>
      <c r="AF1540" s="89"/>
      <c r="AG1540" s="89"/>
      <c r="AH1540" s="89"/>
      <c r="AI1540" s="89"/>
      <c r="AJ1540" s="89"/>
      <c r="AK1540" s="89"/>
      <c r="AL1540" s="89"/>
      <c r="AM1540" s="89"/>
      <c r="AO1540" s="105"/>
      <c r="AX1540" s="89"/>
      <c r="AY1540" s="89"/>
      <c r="AZ1540" s="89"/>
      <c r="BA1540" s="89"/>
      <c r="BB1540" s="89"/>
      <c r="BC1540" s="89"/>
      <c r="BD1540" s="89"/>
      <c r="BE1540" s="89"/>
      <c r="BF1540" s="89"/>
      <c r="BG1540" s="89"/>
      <c r="BH1540" s="89"/>
      <c r="BI1540" s="89"/>
      <c r="BJ1540" s="89"/>
      <c r="BK1540" s="89"/>
      <c r="BL1540" s="89"/>
      <c r="BM1540" s="89"/>
    </row>
    <row r="1541" spans="26:65" x14ac:dyDescent="0.25">
      <c r="Z1541" s="103"/>
      <c r="AA1541" s="103"/>
      <c r="AB1541" s="103"/>
      <c r="AC1541" s="103"/>
      <c r="AD1541" s="24"/>
      <c r="AE1541" s="24"/>
      <c r="AF1541" s="89"/>
      <c r="AG1541" s="89"/>
      <c r="AH1541" s="89"/>
      <c r="AI1541" s="89"/>
      <c r="AJ1541" s="89"/>
      <c r="AK1541" s="89"/>
      <c r="AL1541" s="89"/>
      <c r="AM1541" s="89"/>
      <c r="AO1541" s="105"/>
      <c r="AX1541" s="89"/>
      <c r="AY1541" s="89"/>
      <c r="AZ1541" s="89"/>
      <c r="BA1541" s="89"/>
      <c r="BB1541" s="89"/>
      <c r="BC1541" s="89"/>
      <c r="BD1541" s="89"/>
      <c r="BE1541" s="89"/>
      <c r="BF1541" s="89"/>
      <c r="BG1541" s="89"/>
      <c r="BH1541" s="89"/>
      <c r="BI1541" s="89"/>
      <c r="BJ1541" s="89"/>
      <c r="BK1541" s="89"/>
      <c r="BL1541" s="89"/>
      <c r="BM1541" s="89"/>
    </row>
    <row r="1542" spans="26:65" x14ac:dyDescent="0.25">
      <c r="Z1542" s="103"/>
      <c r="AA1542" s="103"/>
      <c r="AB1542" s="103"/>
      <c r="AC1542" s="103"/>
      <c r="AD1542" s="24"/>
      <c r="AE1542" s="24"/>
      <c r="AF1542" s="89"/>
      <c r="AG1542" s="89"/>
      <c r="AH1542" s="89"/>
      <c r="AI1542" s="89"/>
      <c r="AJ1542" s="89"/>
      <c r="AK1542" s="89"/>
      <c r="AL1542" s="89"/>
      <c r="AM1542" s="89"/>
      <c r="AO1542" s="105"/>
      <c r="AX1542" s="89"/>
      <c r="AY1542" s="89"/>
      <c r="AZ1542" s="89"/>
      <c r="BA1542" s="89"/>
      <c r="BB1542" s="89"/>
      <c r="BC1542" s="89"/>
      <c r="BD1542" s="89"/>
      <c r="BE1542" s="89"/>
      <c r="BF1542" s="89"/>
      <c r="BG1542" s="89"/>
      <c r="BH1542" s="89"/>
      <c r="BI1542" s="89"/>
      <c r="BJ1542" s="89"/>
      <c r="BK1542" s="89"/>
      <c r="BL1542" s="89"/>
      <c r="BM1542" s="89"/>
    </row>
    <row r="1543" spans="26:65" x14ac:dyDescent="0.25">
      <c r="Z1543" s="103"/>
      <c r="AA1543" s="103"/>
      <c r="AB1543" s="103"/>
      <c r="AC1543" s="103"/>
      <c r="AD1543" s="24"/>
      <c r="AE1543" s="24"/>
      <c r="AF1543" s="89"/>
      <c r="AG1543" s="89"/>
      <c r="AH1543" s="89"/>
      <c r="AI1543" s="89"/>
      <c r="AJ1543" s="89"/>
      <c r="AK1543" s="89"/>
      <c r="AL1543" s="89"/>
      <c r="AM1543" s="89"/>
      <c r="AO1543" s="105"/>
      <c r="AX1543" s="89"/>
      <c r="AY1543" s="89"/>
      <c r="AZ1543" s="89"/>
      <c r="BA1543" s="89"/>
      <c r="BB1543" s="89"/>
      <c r="BC1543" s="89"/>
      <c r="BD1543" s="89"/>
      <c r="BE1543" s="89"/>
      <c r="BF1543" s="89"/>
      <c r="BG1543" s="89"/>
      <c r="BH1543" s="89"/>
      <c r="BI1543" s="89"/>
      <c r="BJ1543" s="89"/>
      <c r="BK1543" s="89"/>
      <c r="BL1543" s="89"/>
      <c r="BM1543" s="89"/>
    </row>
    <row r="1544" spans="26:65" x14ac:dyDescent="0.25">
      <c r="Z1544" s="103"/>
      <c r="AA1544" s="103"/>
      <c r="AB1544" s="103"/>
      <c r="AC1544" s="103"/>
      <c r="AD1544" s="24"/>
      <c r="AE1544" s="24"/>
      <c r="AF1544" s="89"/>
      <c r="AG1544" s="89"/>
      <c r="AH1544" s="89"/>
      <c r="AI1544" s="89"/>
      <c r="AJ1544" s="89"/>
      <c r="AK1544" s="89"/>
      <c r="AL1544" s="89"/>
      <c r="AM1544" s="89"/>
      <c r="AO1544" s="105"/>
      <c r="AX1544" s="89"/>
      <c r="AY1544" s="89"/>
      <c r="AZ1544" s="89"/>
      <c r="BA1544" s="89"/>
      <c r="BB1544" s="89"/>
      <c r="BC1544" s="89"/>
      <c r="BD1544" s="89"/>
      <c r="BE1544" s="89"/>
      <c r="BF1544" s="89"/>
      <c r="BG1544" s="89"/>
      <c r="BH1544" s="89"/>
      <c r="BI1544" s="89"/>
      <c r="BJ1544" s="89"/>
      <c r="BK1544" s="89"/>
      <c r="BL1544" s="89"/>
      <c r="BM1544" s="89"/>
    </row>
    <row r="1545" spans="26:65" x14ac:dyDescent="0.25">
      <c r="Z1545" s="103"/>
      <c r="AA1545" s="103"/>
      <c r="AB1545" s="103"/>
      <c r="AC1545" s="103"/>
      <c r="AD1545" s="24"/>
      <c r="AE1545" s="24"/>
      <c r="AF1545" s="89"/>
      <c r="AG1545" s="89"/>
      <c r="AH1545" s="89"/>
      <c r="AI1545" s="89"/>
      <c r="AJ1545" s="89"/>
      <c r="AK1545" s="89"/>
      <c r="AL1545" s="89"/>
      <c r="AM1545" s="89"/>
      <c r="AO1545" s="105"/>
      <c r="AX1545" s="89"/>
      <c r="AY1545" s="89"/>
      <c r="AZ1545" s="89"/>
      <c r="BA1545" s="89"/>
      <c r="BB1545" s="89"/>
      <c r="BC1545" s="89"/>
      <c r="BD1545" s="89"/>
      <c r="BE1545" s="89"/>
      <c r="BF1545" s="89"/>
      <c r="BG1545" s="89"/>
      <c r="BH1545" s="89"/>
      <c r="BI1545" s="89"/>
      <c r="BJ1545" s="89"/>
      <c r="BK1545" s="89"/>
      <c r="BL1545" s="89"/>
      <c r="BM1545" s="89"/>
    </row>
    <row r="1546" spans="26:65" x14ac:dyDescent="0.25">
      <c r="Z1546" s="103"/>
      <c r="AA1546" s="103"/>
      <c r="AB1546" s="103"/>
      <c r="AC1546" s="103"/>
      <c r="AD1546" s="24"/>
      <c r="AE1546" s="24"/>
      <c r="AF1546" s="89"/>
      <c r="AG1546" s="89"/>
      <c r="AH1546" s="89"/>
      <c r="AI1546" s="89"/>
      <c r="AJ1546" s="89"/>
      <c r="AK1546" s="89"/>
      <c r="AL1546" s="89"/>
      <c r="AM1546" s="89"/>
      <c r="AO1546" s="105"/>
      <c r="AX1546" s="89"/>
      <c r="AY1546" s="89"/>
      <c r="AZ1546" s="89"/>
      <c r="BA1546" s="89"/>
      <c r="BB1546" s="89"/>
      <c r="BC1546" s="89"/>
      <c r="BD1546" s="89"/>
      <c r="BE1546" s="89"/>
      <c r="BF1546" s="89"/>
      <c r="BG1546" s="89"/>
      <c r="BH1546" s="89"/>
      <c r="BI1546" s="89"/>
      <c r="BJ1546" s="89"/>
      <c r="BK1546" s="89"/>
      <c r="BL1546" s="89"/>
      <c r="BM1546" s="89"/>
    </row>
    <row r="1547" spans="26:65" x14ac:dyDescent="0.25">
      <c r="Z1547" s="103"/>
      <c r="AA1547" s="103"/>
      <c r="AB1547" s="103"/>
      <c r="AC1547" s="103"/>
      <c r="AD1547" s="24"/>
      <c r="AE1547" s="24"/>
      <c r="AF1547" s="89"/>
      <c r="AG1547" s="89"/>
      <c r="AH1547" s="89"/>
      <c r="AI1547" s="89"/>
      <c r="AJ1547" s="89"/>
      <c r="AK1547" s="89"/>
      <c r="AL1547" s="89"/>
      <c r="AM1547" s="89"/>
      <c r="AO1547" s="105"/>
      <c r="AX1547" s="89"/>
      <c r="AY1547" s="89"/>
      <c r="AZ1547" s="89"/>
      <c r="BA1547" s="89"/>
      <c r="BB1547" s="89"/>
      <c r="BC1547" s="89"/>
      <c r="BD1547" s="89"/>
      <c r="BE1547" s="89"/>
      <c r="BF1547" s="89"/>
      <c r="BG1547" s="89"/>
      <c r="BH1547" s="89"/>
      <c r="BI1547" s="89"/>
      <c r="BJ1547" s="89"/>
      <c r="BK1547" s="89"/>
      <c r="BL1547" s="89"/>
      <c r="BM1547" s="89"/>
    </row>
    <row r="1548" spans="26:65" x14ac:dyDescent="0.25">
      <c r="Z1548" s="103"/>
      <c r="AA1548" s="103"/>
      <c r="AB1548" s="103"/>
      <c r="AC1548" s="103"/>
      <c r="AD1548" s="24"/>
      <c r="AE1548" s="24"/>
      <c r="AF1548" s="89"/>
      <c r="AG1548" s="89"/>
      <c r="AH1548" s="89"/>
      <c r="AI1548" s="89"/>
      <c r="AJ1548" s="89"/>
      <c r="AK1548" s="89"/>
      <c r="AL1548" s="89"/>
      <c r="AM1548" s="89"/>
      <c r="AO1548" s="105"/>
      <c r="AX1548" s="89"/>
      <c r="AY1548" s="89"/>
      <c r="AZ1548" s="89"/>
      <c r="BA1548" s="89"/>
      <c r="BB1548" s="89"/>
      <c r="BC1548" s="89"/>
      <c r="BD1548" s="89"/>
      <c r="BE1548" s="89"/>
      <c r="BF1548" s="89"/>
      <c r="BG1548" s="89"/>
      <c r="BH1548" s="89"/>
      <c r="BI1548" s="89"/>
      <c r="BJ1548" s="89"/>
      <c r="BK1548" s="89"/>
      <c r="BL1548" s="89"/>
      <c r="BM1548" s="89"/>
    </row>
    <row r="1549" spans="26:65" x14ac:dyDescent="0.25">
      <c r="Z1549" s="103"/>
      <c r="AA1549" s="103"/>
      <c r="AB1549" s="103"/>
      <c r="AC1549" s="103"/>
      <c r="AD1549" s="24"/>
      <c r="AE1549" s="24"/>
      <c r="AF1549" s="89"/>
      <c r="AG1549" s="89"/>
      <c r="AH1549" s="89"/>
      <c r="AI1549" s="89"/>
      <c r="AJ1549" s="89"/>
      <c r="AK1549" s="89"/>
      <c r="AL1549" s="89"/>
      <c r="AM1549" s="89"/>
      <c r="AO1549" s="105"/>
      <c r="AX1549" s="89"/>
      <c r="AY1549" s="89"/>
      <c r="AZ1549" s="89"/>
      <c r="BA1549" s="89"/>
      <c r="BB1549" s="89"/>
      <c r="BC1549" s="89"/>
      <c r="BD1549" s="89"/>
      <c r="BE1549" s="89"/>
      <c r="BF1549" s="89"/>
      <c r="BG1549" s="89"/>
      <c r="BH1549" s="89"/>
      <c r="BI1549" s="89"/>
      <c r="BJ1549" s="89"/>
      <c r="BK1549" s="89"/>
      <c r="BL1549" s="89"/>
      <c r="BM1549" s="89"/>
    </row>
    <row r="1550" spans="26:65" x14ac:dyDescent="0.25">
      <c r="Z1550" s="103"/>
      <c r="AA1550" s="103"/>
      <c r="AB1550" s="103"/>
      <c r="AC1550" s="103"/>
      <c r="AD1550" s="24"/>
      <c r="AE1550" s="24"/>
      <c r="AF1550" s="89"/>
      <c r="AG1550" s="89"/>
      <c r="AH1550" s="89"/>
      <c r="AI1550" s="89"/>
      <c r="AJ1550" s="89"/>
      <c r="AK1550" s="89"/>
      <c r="AL1550" s="89"/>
      <c r="AM1550" s="89"/>
      <c r="AO1550" s="105"/>
      <c r="AX1550" s="89"/>
      <c r="AY1550" s="89"/>
      <c r="AZ1550" s="89"/>
      <c r="BA1550" s="89"/>
      <c r="BB1550" s="89"/>
      <c r="BC1550" s="89"/>
      <c r="BD1550" s="89"/>
      <c r="BE1550" s="89"/>
      <c r="BF1550" s="89"/>
      <c r="BG1550" s="89"/>
      <c r="BH1550" s="89"/>
      <c r="BI1550" s="89"/>
      <c r="BJ1550" s="89"/>
      <c r="BK1550" s="89"/>
      <c r="BL1550" s="89"/>
      <c r="BM1550" s="89"/>
    </row>
    <row r="1551" spans="26:65" x14ac:dyDescent="0.25">
      <c r="Z1551" s="103"/>
      <c r="AA1551" s="103"/>
      <c r="AB1551" s="103"/>
      <c r="AC1551" s="103"/>
      <c r="AD1551" s="24"/>
      <c r="AE1551" s="24"/>
      <c r="AF1551" s="89"/>
      <c r="AG1551" s="89"/>
      <c r="AH1551" s="89"/>
      <c r="AI1551" s="89"/>
      <c r="AJ1551" s="89"/>
      <c r="AK1551" s="89"/>
      <c r="AL1551" s="89"/>
      <c r="AM1551" s="89"/>
      <c r="AO1551" s="105"/>
      <c r="AX1551" s="89"/>
      <c r="AY1551" s="89"/>
      <c r="AZ1551" s="89"/>
      <c r="BA1551" s="89"/>
      <c r="BB1551" s="89"/>
      <c r="BC1551" s="89"/>
      <c r="BD1551" s="89"/>
      <c r="BE1551" s="89"/>
      <c r="BF1551" s="89"/>
      <c r="BG1551" s="89"/>
      <c r="BH1551" s="89"/>
      <c r="BI1551" s="89"/>
      <c r="BJ1551" s="89"/>
      <c r="BK1551" s="89"/>
      <c r="BL1551" s="89"/>
      <c r="BM1551" s="89"/>
    </row>
    <row r="1552" spans="26:65" x14ac:dyDescent="0.25">
      <c r="Z1552" s="103"/>
      <c r="AA1552" s="103"/>
      <c r="AB1552" s="103"/>
      <c r="AC1552" s="103"/>
      <c r="AD1552" s="24"/>
      <c r="AE1552" s="24"/>
      <c r="AF1552" s="89"/>
      <c r="AG1552" s="89"/>
      <c r="AH1552" s="89"/>
      <c r="AI1552" s="89"/>
      <c r="AJ1552" s="89"/>
      <c r="AK1552" s="89"/>
      <c r="AL1552" s="89"/>
      <c r="AM1552" s="89"/>
      <c r="AO1552" s="105"/>
      <c r="AX1552" s="89"/>
      <c r="AY1552" s="89"/>
      <c r="AZ1552" s="89"/>
      <c r="BA1552" s="89"/>
      <c r="BB1552" s="89"/>
      <c r="BC1552" s="89"/>
      <c r="BD1552" s="89"/>
      <c r="BE1552" s="89"/>
      <c r="BF1552" s="89"/>
      <c r="BG1552" s="89"/>
      <c r="BH1552" s="89"/>
      <c r="BI1552" s="89"/>
      <c r="BJ1552" s="89"/>
      <c r="BK1552" s="89"/>
      <c r="BL1552" s="89"/>
      <c r="BM1552" s="89"/>
    </row>
    <row r="1553" spans="26:65" x14ac:dyDescent="0.25">
      <c r="Z1553" s="103"/>
      <c r="AA1553" s="103"/>
      <c r="AB1553" s="103"/>
      <c r="AC1553" s="103"/>
      <c r="AD1553" s="24"/>
      <c r="AE1553" s="24"/>
      <c r="AF1553" s="89"/>
      <c r="AG1553" s="89"/>
      <c r="AH1553" s="89"/>
      <c r="AI1553" s="89"/>
      <c r="AJ1553" s="89"/>
      <c r="AK1553" s="89"/>
      <c r="AL1553" s="89"/>
      <c r="AM1553" s="89"/>
      <c r="AO1553" s="105"/>
      <c r="AX1553" s="89"/>
      <c r="AY1553" s="89"/>
      <c r="AZ1553" s="89"/>
      <c r="BA1553" s="89"/>
      <c r="BB1553" s="89"/>
      <c r="BC1553" s="89"/>
      <c r="BD1553" s="89"/>
      <c r="BE1553" s="89"/>
      <c r="BF1553" s="89"/>
      <c r="BG1553" s="89"/>
      <c r="BH1553" s="89"/>
      <c r="BI1553" s="89"/>
      <c r="BJ1553" s="89"/>
      <c r="BK1553" s="89"/>
      <c r="BL1553" s="89"/>
      <c r="BM1553" s="89"/>
    </row>
    <row r="1554" spans="26:65" x14ac:dyDescent="0.25">
      <c r="Z1554" s="103"/>
      <c r="AA1554" s="103"/>
      <c r="AB1554" s="103"/>
      <c r="AC1554" s="103"/>
      <c r="AD1554" s="24"/>
      <c r="AE1554" s="24"/>
      <c r="AF1554" s="89"/>
      <c r="AG1554" s="89"/>
      <c r="AH1554" s="89"/>
      <c r="AI1554" s="89"/>
      <c r="AJ1554" s="89"/>
      <c r="AK1554" s="89"/>
      <c r="AL1554" s="89"/>
      <c r="AM1554" s="89"/>
      <c r="AO1554" s="105"/>
      <c r="AX1554" s="89"/>
      <c r="AY1554" s="89"/>
      <c r="AZ1554" s="89"/>
      <c r="BA1554" s="89"/>
      <c r="BB1554" s="89"/>
      <c r="BC1554" s="89"/>
      <c r="BD1554" s="89"/>
      <c r="BE1554" s="89"/>
      <c r="BF1554" s="89"/>
      <c r="BG1554" s="89"/>
      <c r="BH1554" s="89"/>
      <c r="BI1554" s="89"/>
      <c r="BJ1554" s="89"/>
      <c r="BK1554" s="89"/>
      <c r="BL1554" s="89"/>
      <c r="BM1554" s="89"/>
    </row>
    <row r="1555" spans="26:65" x14ac:dyDescent="0.25">
      <c r="Z1555" s="103"/>
      <c r="AA1555" s="103"/>
      <c r="AB1555" s="103"/>
      <c r="AC1555" s="103"/>
      <c r="AD1555" s="24"/>
      <c r="AE1555" s="24"/>
      <c r="AF1555" s="89"/>
      <c r="AG1555" s="89"/>
      <c r="AH1555" s="89"/>
      <c r="AI1555" s="89"/>
      <c r="AJ1555" s="89"/>
      <c r="AK1555" s="89"/>
      <c r="AL1555" s="89"/>
      <c r="AM1555" s="89"/>
      <c r="AO1555" s="105"/>
      <c r="AX1555" s="89"/>
      <c r="AY1555" s="89"/>
      <c r="AZ1555" s="89"/>
      <c r="BA1555" s="89"/>
      <c r="BB1555" s="89"/>
      <c r="BC1555" s="89"/>
      <c r="BD1555" s="89"/>
      <c r="BE1555" s="89"/>
      <c r="BF1555" s="89"/>
      <c r="BG1555" s="89"/>
      <c r="BH1555" s="89"/>
      <c r="BI1555" s="89"/>
      <c r="BJ1555" s="89"/>
      <c r="BK1555" s="89"/>
      <c r="BL1555" s="89"/>
      <c r="BM1555" s="89"/>
    </row>
    <row r="1556" spans="26:65" x14ac:dyDescent="0.25">
      <c r="Z1556" s="103"/>
      <c r="AA1556" s="103"/>
      <c r="AB1556" s="103"/>
      <c r="AC1556" s="103"/>
      <c r="AD1556" s="24"/>
      <c r="AE1556" s="24"/>
      <c r="AF1556" s="89"/>
      <c r="AG1556" s="89"/>
      <c r="AH1556" s="89"/>
      <c r="AI1556" s="89"/>
      <c r="AJ1556" s="89"/>
      <c r="AK1556" s="89"/>
      <c r="AL1556" s="89"/>
      <c r="AM1556" s="89"/>
      <c r="AO1556" s="105"/>
      <c r="AX1556" s="89"/>
      <c r="AY1556" s="89"/>
      <c r="AZ1556" s="89"/>
      <c r="BA1556" s="89"/>
      <c r="BB1556" s="89"/>
      <c r="BC1556" s="89"/>
      <c r="BD1556" s="89"/>
      <c r="BE1556" s="89"/>
      <c r="BF1556" s="89"/>
      <c r="BG1556" s="89"/>
      <c r="BH1556" s="89"/>
      <c r="BI1556" s="89"/>
      <c r="BJ1556" s="89"/>
      <c r="BK1556" s="89"/>
      <c r="BL1556" s="89"/>
      <c r="BM1556" s="89"/>
    </row>
    <row r="1557" spans="26:65" x14ac:dyDescent="0.25">
      <c r="Z1557" s="103"/>
      <c r="AA1557" s="103"/>
      <c r="AB1557" s="103"/>
      <c r="AC1557" s="103"/>
      <c r="AD1557" s="24"/>
      <c r="AE1557" s="24"/>
      <c r="AF1557" s="89"/>
      <c r="AG1557" s="89"/>
      <c r="AH1557" s="89"/>
      <c r="AI1557" s="89"/>
      <c r="AJ1557" s="89"/>
      <c r="AK1557" s="89"/>
      <c r="AL1557" s="89"/>
      <c r="AM1557" s="89"/>
      <c r="AO1557" s="105"/>
      <c r="AX1557" s="89"/>
      <c r="AY1557" s="89"/>
      <c r="AZ1557" s="89"/>
      <c r="BA1557" s="89"/>
      <c r="BB1557" s="89"/>
      <c r="BC1557" s="89"/>
      <c r="BD1557" s="89"/>
      <c r="BE1557" s="89"/>
      <c r="BF1557" s="89"/>
      <c r="BG1557" s="89"/>
      <c r="BH1557" s="89"/>
      <c r="BI1557" s="89"/>
      <c r="BJ1557" s="89"/>
      <c r="BK1557" s="89"/>
      <c r="BL1557" s="89"/>
      <c r="BM1557" s="89"/>
    </row>
    <row r="1558" spans="26:65" x14ac:dyDescent="0.25">
      <c r="Z1558" s="103"/>
      <c r="AA1558" s="103"/>
      <c r="AB1558" s="103"/>
      <c r="AC1558" s="103"/>
      <c r="AD1558" s="24"/>
      <c r="AE1558" s="24"/>
      <c r="AF1558" s="89"/>
      <c r="AG1558" s="89"/>
      <c r="AH1558" s="89"/>
      <c r="AI1558" s="89"/>
      <c r="AJ1558" s="89"/>
      <c r="AK1558" s="89"/>
      <c r="AL1558" s="89"/>
      <c r="AM1558" s="89"/>
      <c r="AO1558" s="105"/>
      <c r="AX1558" s="89"/>
      <c r="AY1558" s="89"/>
      <c r="AZ1558" s="89"/>
      <c r="BA1558" s="89"/>
      <c r="BB1558" s="89"/>
      <c r="BC1558" s="89"/>
      <c r="BD1558" s="89"/>
      <c r="BE1558" s="89"/>
      <c r="BF1558" s="89"/>
      <c r="BG1558" s="89"/>
      <c r="BH1558" s="89"/>
      <c r="BI1558" s="89"/>
      <c r="BJ1558" s="89"/>
      <c r="BK1558" s="89"/>
      <c r="BL1558" s="89"/>
      <c r="BM1558" s="89"/>
    </row>
    <row r="1559" spans="26:65" x14ac:dyDescent="0.25">
      <c r="Z1559" s="103"/>
      <c r="AA1559" s="103"/>
      <c r="AB1559" s="103"/>
      <c r="AC1559" s="103"/>
      <c r="AD1559" s="24"/>
      <c r="AE1559" s="24"/>
      <c r="AF1559" s="89"/>
      <c r="AG1559" s="89"/>
      <c r="AH1559" s="89"/>
      <c r="AI1559" s="89"/>
      <c r="AJ1559" s="89"/>
      <c r="AK1559" s="89"/>
      <c r="AL1559" s="89"/>
      <c r="AM1559" s="89"/>
      <c r="AO1559" s="105"/>
      <c r="AX1559" s="89"/>
      <c r="AY1559" s="89"/>
      <c r="AZ1559" s="89"/>
      <c r="BA1559" s="89"/>
      <c r="BB1559" s="89"/>
      <c r="BC1559" s="89"/>
      <c r="BD1559" s="89"/>
      <c r="BE1559" s="89"/>
      <c r="BF1559" s="89"/>
      <c r="BG1559" s="89"/>
      <c r="BH1559" s="89"/>
      <c r="BI1559" s="89"/>
      <c r="BJ1559" s="89"/>
      <c r="BK1559" s="89"/>
      <c r="BL1559" s="89"/>
      <c r="BM1559" s="89"/>
    </row>
    <row r="1560" spans="26:65" x14ac:dyDescent="0.25">
      <c r="Z1560" s="103"/>
      <c r="AA1560" s="103"/>
      <c r="AB1560" s="103"/>
      <c r="AC1560" s="103"/>
      <c r="AD1560" s="24"/>
      <c r="AE1560" s="24"/>
      <c r="AF1560" s="89"/>
      <c r="AG1560" s="89"/>
      <c r="AH1560" s="89"/>
      <c r="AI1560" s="89"/>
      <c r="AJ1560" s="89"/>
      <c r="AK1560" s="89"/>
      <c r="AL1560" s="89"/>
      <c r="AM1560" s="89"/>
      <c r="AO1560" s="105"/>
      <c r="AX1560" s="89"/>
      <c r="AY1560" s="89"/>
      <c r="AZ1560" s="89"/>
      <c r="BA1560" s="89"/>
      <c r="BB1560" s="89"/>
      <c r="BC1560" s="89"/>
      <c r="BD1560" s="89"/>
      <c r="BE1560" s="89"/>
      <c r="BF1560" s="89"/>
      <c r="BG1560" s="89"/>
      <c r="BH1560" s="89"/>
      <c r="BI1560" s="89"/>
      <c r="BJ1560" s="89"/>
      <c r="BK1560" s="89"/>
      <c r="BL1560" s="89"/>
      <c r="BM1560" s="89"/>
    </row>
    <row r="1561" spans="26:65" x14ac:dyDescent="0.25">
      <c r="Z1561" s="103"/>
      <c r="AA1561" s="103"/>
      <c r="AB1561" s="103"/>
      <c r="AC1561" s="103"/>
      <c r="AD1561" s="24"/>
      <c r="AE1561" s="24"/>
      <c r="AF1561" s="89"/>
      <c r="AG1561" s="89"/>
      <c r="AH1561" s="89"/>
      <c r="AI1561" s="89"/>
      <c r="AJ1561" s="89"/>
      <c r="AK1561" s="89"/>
      <c r="AL1561" s="89"/>
      <c r="AM1561" s="89"/>
      <c r="AO1561" s="105"/>
      <c r="AX1561" s="89"/>
      <c r="AY1561" s="89"/>
      <c r="AZ1561" s="89"/>
      <c r="BA1561" s="89"/>
      <c r="BB1561" s="89"/>
      <c r="BC1561" s="89"/>
      <c r="BD1561" s="89"/>
      <c r="BE1561" s="89"/>
      <c r="BF1561" s="89"/>
      <c r="BG1561" s="89"/>
      <c r="BH1561" s="89"/>
      <c r="BI1561" s="89"/>
      <c r="BJ1561" s="89"/>
      <c r="BK1561" s="89"/>
      <c r="BL1561" s="89"/>
      <c r="BM1561" s="89"/>
    </row>
    <row r="1562" spans="26:65" x14ac:dyDescent="0.25">
      <c r="Z1562" s="103"/>
      <c r="AA1562" s="103"/>
      <c r="AB1562" s="103"/>
      <c r="AC1562" s="103"/>
      <c r="AD1562" s="24"/>
      <c r="AE1562" s="24"/>
      <c r="AF1562" s="89"/>
      <c r="AG1562" s="89"/>
      <c r="AH1562" s="89"/>
      <c r="AI1562" s="89"/>
      <c r="AJ1562" s="89"/>
      <c r="AK1562" s="89"/>
      <c r="AL1562" s="89"/>
      <c r="AM1562" s="89"/>
      <c r="AO1562" s="105"/>
      <c r="AX1562" s="89"/>
      <c r="AY1562" s="89"/>
      <c r="AZ1562" s="89"/>
      <c r="BA1562" s="89"/>
      <c r="BB1562" s="89"/>
      <c r="BC1562" s="89"/>
      <c r="BD1562" s="89"/>
      <c r="BE1562" s="89"/>
      <c r="BF1562" s="89"/>
      <c r="BG1562" s="89"/>
      <c r="BH1562" s="89"/>
      <c r="BI1562" s="89"/>
      <c r="BJ1562" s="89"/>
      <c r="BK1562" s="89"/>
      <c r="BL1562" s="89"/>
      <c r="BM1562" s="89"/>
    </row>
    <row r="1563" spans="26:65" x14ac:dyDescent="0.25">
      <c r="Z1563" s="103"/>
      <c r="AA1563" s="103"/>
      <c r="AB1563" s="103"/>
      <c r="AC1563" s="103"/>
      <c r="AD1563" s="24"/>
      <c r="AE1563" s="24"/>
      <c r="AF1563" s="89"/>
      <c r="AG1563" s="89"/>
      <c r="AH1563" s="89"/>
      <c r="AI1563" s="89"/>
      <c r="AJ1563" s="89"/>
      <c r="AK1563" s="89"/>
      <c r="AL1563" s="89"/>
      <c r="AM1563" s="89"/>
      <c r="AO1563" s="105"/>
      <c r="AX1563" s="89"/>
      <c r="AY1563" s="89"/>
      <c r="AZ1563" s="89"/>
      <c r="BA1563" s="89"/>
      <c r="BB1563" s="89"/>
      <c r="BC1563" s="89"/>
      <c r="BD1563" s="89"/>
      <c r="BE1563" s="89"/>
      <c r="BF1563" s="89"/>
      <c r="BG1563" s="89"/>
      <c r="BH1563" s="89"/>
      <c r="BI1563" s="89"/>
      <c r="BJ1563" s="89"/>
      <c r="BK1563" s="89"/>
      <c r="BL1563" s="89"/>
      <c r="BM1563" s="89"/>
    </row>
    <row r="1564" spans="26:65" x14ac:dyDescent="0.25">
      <c r="Z1564" s="103"/>
      <c r="AA1564" s="103"/>
      <c r="AB1564" s="103"/>
      <c r="AC1564" s="103"/>
      <c r="AD1564" s="24"/>
      <c r="AE1564" s="24"/>
      <c r="AF1564" s="89"/>
      <c r="AG1564" s="89"/>
      <c r="AH1564" s="89"/>
      <c r="AI1564" s="89"/>
      <c r="AJ1564" s="89"/>
      <c r="AK1564" s="89"/>
      <c r="AL1564" s="89"/>
      <c r="AM1564" s="89"/>
      <c r="AO1564" s="105"/>
      <c r="AX1564" s="89"/>
      <c r="AY1564" s="89"/>
      <c r="AZ1564" s="89"/>
      <c r="BA1564" s="89"/>
      <c r="BB1564" s="89"/>
      <c r="BC1564" s="89"/>
      <c r="BD1564" s="89"/>
      <c r="BE1564" s="89"/>
      <c r="BF1564" s="89"/>
      <c r="BG1564" s="89"/>
      <c r="BH1564" s="89"/>
      <c r="BI1564" s="89"/>
      <c r="BJ1564" s="89"/>
      <c r="BK1564" s="89"/>
      <c r="BL1564" s="89"/>
      <c r="BM1564" s="89"/>
    </row>
    <row r="1565" spans="26:65" x14ac:dyDescent="0.25">
      <c r="Z1565" s="103"/>
      <c r="AA1565" s="103"/>
      <c r="AB1565" s="103"/>
      <c r="AC1565" s="103"/>
      <c r="AD1565" s="24"/>
      <c r="AE1565" s="24"/>
      <c r="AF1565" s="89"/>
      <c r="AG1565" s="89"/>
      <c r="AH1565" s="89"/>
      <c r="AI1565" s="89"/>
      <c r="AJ1565" s="89"/>
      <c r="AK1565" s="89"/>
      <c r="AL1565" s="89"/>
      <c r="AM1565" s="89"/>
      <c r="AO1565" s="105"/>
      <c r="AX1565" s="89"/>
      <c r="AY1565" s="89"/>
      <c r="AZ1565" s="89"/>
      <c r="BA1565" s="89"/>
      <c r="BB1565" s="89"/>
      <c r="BC1565" s="89"/>
      <c r="BD1565" s="89"/>
      <c r="BE1565" s="89"/>
      <c r="BF1565" s="89"/>
      <c r="BG1565" s="89"/>
      <c r="BH1565" s="89"/>
      <c r="BI1565" s="89"/>
      <c r="BJ1565" s="89"/>
      <c r="BK1565" s="89"/>
      <c r="BL1565" s="89"/>
      <c r="BM1565" s="89"/>
    </row>
    <row r="1566" spans="26:65" x14ac:dyDescent="0.25">
      <c r="Z1566" s="103"/>
      <c r="AA1566" s="103"/>
      <c r="AB1566" s="103"/>
      <c r="AC1566" s="103"/>
      <c r="AD1566" s="24"/>
      <c r="AE1566" s="24"/>
      <c r="AF1566" s="89"/>
      <c r="AG1566" s="89"/>
      <c r="AH1566" s="89"/>
      <c r="AI1566" s="89"/>
      <c r="AJ1566" s="89"/>
      <c r="AK1566" s="89"/>
      <c r="AL1566" s="89"/>
      <c r="AM1566" s="89"/>
      <c r="AO1566" s="105"/>
      <c r="AX1566" s="89"/>
      <c r="AY1566" s="89"/>
      <c r="AZ1566" s="89"/>
      <c r="BA1566" s="89"/>
      <c r="BB1566" s="89"/>
      <c r="BC1566" s="89"/>
      <c r="BD1566" s="89"/>
      <c r="BE1566" s="89"/>
      <c r="BF1566" s="89"/>
      <c r="BG1566" s="89"/>
      <c r="BH1566" s="89"/>
      <c r="BI1566" s="89"/>
      <c r="BJ1566" s="89"/>
      <c r="BK1566" s="89"/>
      <c r="BL1566" s="89"/>
      <c r="BM1566" s="89"/>
    </row>
    <row r="1567" spans="26:65" x14ac:dyDescent="0.25">
      <c r="Z1567" s="103"/>
      <c r="AA1567" s="103"/>
      <c r="AB1567" s="103"/>
      <c r="AC1567" s="103"/>
      <c r="AD1567" s="24"/>
      <c r="AE1567" s="24"/>
      <c r="AF1567" s="89"/>
      <c r="AG1567" s="89"/>
      <c r="AH1567" s="89"/>
      <c r="AI1567" s="89"/>
      <c r="AJ1567" s="89"/>
      <c r="AK1567" s="89"/>
      <c r="AL1567" s="89"/>
      <c r="AM1567" s="89"/>
      <c r="AO1567" s="105"/>
      <c r="AX1567" s="89"/>
      <c r="AY1567" s="89"/>
      <c r="AZ1567" s="89"/>
      <c r="BA1567" s="89"/>
      <c r="BB1567" s="89"/>
      <c r="BC1567" s="89"/>
      <c r="BD1567" s="89"/>
      <c r="BE1567" s="89"/>
      <c r="BF1567" s="89"/>
      <c r="BG1567" s="89"/>
      <c r="BH1567" s="89"/>
      <c r="BI1567" s="89"/>
      <c r="BJ1567" s="89"/>
      <c r="BK1567" s="89"/>
      <c r="BL1567" s="89"/>
      <c r="BM1567" s="89"/>
    </row>
    <row r="1568" spans="26:65" x14ac:dyDescent="0.25">
      <c r="Z1568" s="103"/>
      <c r="AA1568" s="103"/>
      <c r="AB1568" s="103"/>
      <c r="AC1568" s="103"/>
      <c r="AD1568" s="24"/>
      <c r="AE1568" s="24"/>
      <c r="AF1568" s="89"/>
      <c r="AG1568" s="89"/>
      <c r="AH1568" s="89"/>
      <c r="AI1568" s="89"/>
      <c r="AJ1568" s="89"/>
      <c r="AK1568" s="89"/>
      <c r="AL1568" s="89"/>
      <c r="AM1568" s="89"/>
      <c r="AO1568" s="105"/>
      <c r="AX1568" s="89"/>
      <c r="AY1568" s="89"/>
      <c r="AZ1568" s="89"/>
      <c r="BA1568" s="89"/>
      <c r="BB1568" s="89"/>
      <c r="BC1568" s="89"/>
      <c r="BD1568" s="89"/>
      <c r="BE1568" s="89"/>
      <c r="BF1568" s="89"/>
      <c r="BG1568" s="89"/>
      <c r="BH1568" s="89"/>
      <c r="BI1568" s="89"/>
      <c r="BJ1568" s="89"/>
      <c r="BK1568" s="89"/>
      <c r="BL1568" s="89"/>
      <c r="BM1568" s="89"/>
    </row>
    <row r="1569" spans="26:65" x14ac:dyDescent="0.25">
      <c r="Z1569" s="103"/>
      <c r="AA1569" s="103"/>
      <c r="AB1569" s="103"/>
      <c r="AC1569" s="103"/>
      <c r="AD1569" s="24"/>
      <c r="AE1569" s="24"/>
      <c r="AF1569" s="89"/>
      <c r="AG1569" s="89"/>
      <c r="AH1569" s="89"/>
      <c r="AI1569" s="89"/>
      <c r="AJ1569" s="89"/>
      <c r="AK1569" s="89"/>
      <c r="AL1569" s="89"/>
      <c r="AM1569" s="89"/>
      <c r="AO1569" s="105"/>
      <c r="AX1569" s="89"/>
      <c r="AY1569" s="89"/>
      <c r="AZ1569" s="89"/>
      <c r="BA1569" s="89"/>
      <c r="BB1569" s="89"/>
      <c r="BC1569" s="89"/>
      <c r="BD1569" s="89"/>
      <c r="BE1569" s="89"/>
      <c r="BF1569" s="89"/>
      <c r="BG1569" s="89"/>
      <c r="BH1569" s="89"/>
      <c r="BI1569" s="89"/>
      <c r="BJ1569" s="89"/>
      <c r="BK1569" s="89"/>
      <c r="BL1569" s="89"/>
      <c r="BM1569" s="89"/>
    </row>
    <row r="1570" spans="26:65" x14ac:dyDescent="0.25">
      <c r="Z1570" s="103"/>
      <c r="AA1570" s="103"/>
      <c r="AB1570" s="103"/>
      <c r="AC1570" s="103"/>
      <c r="AD1570" s="24"/>
      <c r="AE1570" s="24"/>
      <c r="AF1570" s="89"/>
      <c r="AG1570" s="89"/>
      <c r="AH1570" s="89"/>
      <c r="AI1570" s="89"/>
      <c r="AJ1570" s="89"/>
      <c r="AK1570" s="89"/>
      <c r="AL1570" s="89"/>
      <c r="AM1570" s="89"/>
      <c r="AO1570" s="105"/>
      <c r="AX1570" s="89"/>
      <c r="AY1570" s="89"/>
      <c r="AZ1570" s="89"/>
      <c r="BA1570" s="89"/>
      <c r="BB1570" s="89"/>
      <c r="BC1570" s="89"/>
      <c r="BD1570" s="89"/>
      <c r="BE1570" s="89"/>
      <c r="BF1570" s="89"/>
      <c r="BG1570" s="89"/>
      <c r="BH1570" s="89"/>
      <c r="BI1570" s="89"/>
      <c r="BJ1570" s="89"/>
      <c r="BK1570" s="89"/>
      <c r="BL1570" s="89"/>
      <c r="BM1570" s="89"/>
    </row>
    <row r="1571" spans="26:65" x14ac:dyDescent="0.25">
      <c r="Z1571" s="103"/>
      <c r="AA1571" s="103"/>
      <c r="AB1571" s="103"/>
      <c r="AC1571" s="103"/>
      <c r="AD1571" s="24"/>
      <c r="AE1571" s="24"/>
      <c r="AF1571" s="89"/>
      <c r="AG1571" s="89"/>
      <c r="AH1571" s="89"/>
      <c r="AI1571" s="89"/>
      <c r="AJ1571" s="89"/>
      <c r="AK1571" s="89"/>
      <c r="AL1571" s="89"/>
      <c r="AM1571" s="89"/>
      <c r="AO1571" s="105"/>
      <c r="AX1571" s="89"/>
      <c r="AY1571" s="89"/>
      <c r="AZ1571" s="89"/>
      <c r="BA1571" s="89"/>
      <c r="BB1571" s="89"/>
      <c r="BC1571" s="89"/>
      <c r="BD1571" s="89"/>
      <c r="BE1571" s="89"/>
      <c r="BF1571" s="89"/>
      <c r="BG1571" s="89"/>
      <c r="BH1571" s="89"/>
      <c r="BI1571" s="89"/>
      <c r="BJ1571" s="89"/>
      <c r="BK1571" s="89"/>
      <c r="BL1571" s="89"/>
      <c r="BM1571" s="89"/>
    </row>
    <row r="1572" spans="26:65" x14ac:dyDescent="0.25">
      <c r="Z1572" s="103"/>
      <c r="AA1572" s="103"/>
      <c r="AB1572" s="103"/>
      <c r="AC1572" s="103"/>
      <c r="AD1572" s="24"/>
      <c r="AE1572" s="24"/>
      <c r="AF1572" s="89"/>
      <c r="AG1572" s="89"/>
      <c r="AH1572" s="89"/>
      <c r="AI1572" s="89"/>
      <c r="AJ1572" s="89"/>
      <c r="AK1572" s="89"/>
      <c r="AL1572" s="89"/>
      <c r="AM1572" s="89"/>
      <c r="AO1572" s="105"/>
      <c r="AX1572" s="89"/>
      <c r="AY1572" s="89"/>
      <c r="AZ1572" s="89"/>
      <c r="BA1572" s="89"/>
      <c r="BB1572" s="89"/>
      <c r="BC1572" s="89"/>
      <c r="BD1572" s="89"/>
      <c r="BE1572" s="89"/>
      <c r="BF1572" s="89"/>
      <c r="BG1572" s="89"/>
      <c r="BH1572" s="89"/>
      <c r="BI1572" s="89"/>
      <c r="BJ1572" s="89"/>
      <c r="BK1572" s="89"/>
      <c r="BL1572" s="89"/>
      <c r="BM1572" s="89"/>
    </row>
    <row r="1573" spans="26:65" x14ac:dyDescent="0.25">
      <c r="Z1573" s="103"/>
      <c r="AA1573" s="103"/>
      <c r="AB1573" s="103"/>
      <c r="AC1573" s="103"/>
      <c r="AD1573" s="24"/>
      <c r="AE1573" s="24"/>
      <c r="AF1573" s="89"/>
      <c r="AG1573" s="89"/>
      <c r="AH1573" s="89"/>
      <c r="AI1573" s="89"/>
      <c r="AJ1573" s="89"/>
      <c r="AK1573" s="89"/>
      <c r="AL1573" s="89"/>
      <c r="AM1573" s="89"/>
      <c r="AO1573" s="105"/>
      <c r="AX1573" s="89"/>
      <c r="AY1573" s="89"/>
      <c r="AZ1573" s="89"/>
      <c r="BA1573" s="89"/>
      <c r="BB1573" s="89"/>
      <c r="BC1573" s="89"/>
      <c r="BD1573" s="89"/>
      <c r="BE1573" s="89"/>
      <c r="BF1573" s="89"/>
      <c r="BG1573" s="89"/>
      <c r="BH1573" s="89"/>
      <c r="BI1573" s="89"/>
      <c r="BJ1573" s="89"/>
      <c r="BK1573" s="89"/>
      <c r="BL1573" s="89"/>
      <c r="BM1573" s="89"/>
    </row>
    <row r="1574" spans="26:65" x14ac:dyDescent="0.25">
      <c r="Z1574" s="103"/>
      <c r="AA1574" s="103"/>
      <c r="AB1574" s="103"/>
      <c r="AC1574" s="103"/>
      <c r="AD1574" s="24"/>
      <c r="AE1574" s="24"/>
      <c r="AF1574" s="89"/>
      <c r="AG1574" s="89"/>
      <c r="AH1574" s="89"/>
      <c r="AI1574" s="89"/>
      <c r="AJ1574" s="89"/>
      <c r="AK1574" s="89"/>
      <c r="AL1574" s="89"/>
      <c r="AM1574" s="89"/>
      <c r="AO1574" s="105"/>
      <c r="AX1574" s="89"/>
      <c r="AY1574" s="89"/>
      <c r="AZ1574" s="89"/>
      <c r="BA1574" s="89"/>
      <c r="BB1574" s="89"/>
      <c r="BC1574" s="89"/>
      <c r="BD1574" s="89"/>
      <c r="BE1574" s="89"/>
      <c r="BF1574" s="89"/>
      <c r="BG1574" s="89"/>
      <c r="BH1574" s="89"/>
      <c r="BI1574" s="89"/>
      <c r="BJ1574" s="89"/>
      <c r="BK1574" s="89"/>
      <c r="BL1574" s="89"/>
      <c r="BM1574" s="89"/>
    </row>
    <row r="1575" spans="26:65" x14ac:dyDescent="0.25">
      <c r="Z1575" s="103"/>
      <c r="AA1575" s="103"/>
      <c r="AB1575" s="103"/>
      <c r="AC1575" s="103"/>
      <c r="AD1575" s="24"/>
      <c r="AE1575" s="24"/>
      <c r="AF1575" s="89"/>
      <c r="AG1575" s="89"/>
      <c r="AH1575" s="89"/>
      <c r="AI1575" s="89"/>
      <c r="AJ1575" s="89"/>
      <c r="AK1575" s="89"/>
      <c r="AL1575" s="89"/>
      <c r="AM1575" s="89"/>
      <c r="AO1575" s="105"/>
      <c r="AX1575" s="89"/>
      <c r="AY1575" s="89"/>
      <c r="AZ1575" s="89"/>
      <c r="BA1575" s="89"/>
      <c r="BB1575" s="89"/>
      <c r="BC1575" s="89"/>
      <c r="BD1575" s="89"/>
      <c r="BE1575" s="89"/>
      <c r="BF1575" s="89"/>
      <c r="BG1575" s="89"/>
      <c r="BH1575" s="89"/>
      <c r="BI1575" s="89"/>
      <c r="BJ1575" s="89"/>
      <c r="BK1575" s="89"/>
      <c r="BL1575" s="89"/>
      <c r="BM1575" s="89"/>
    </row>
    <row r="1576" spans="26:65" x14ac:dyDescent="0.25">
      <c r="Z1576" s="103"/>
      <c r="AA1576" s="103"/>
      <c r="AB1576" s="103"/>
      <c r="AC1576" s="103"/>
      <c r="AD1576" s="24"/>
      <c r="AE1576" s="24"/>
      <c r="AF1576" s="89"/>
      <c r="AG1576" s="89"/>
      <c r="AH1576" s="89"/>
      <c r="AI1576" s="89"/>
      <c r="AJ1576" s="89"/>
      <c r="AK1576" s="89"/>
      <c r="AL1576" s="89"/>
      <c r="AM1576" s="89"/>
      <c r="AO1576" s="105"/>
      <c r="AX1576" s="89"/>
      <c r="AY1576" s="89"/>
      <c r="AZ1576" s="89"/>
      <c r="BA1576" s="89"/>
      <c r="BB1576" s="89"/>
      <c r="BC1576" s="89"/>
      <c r="BD1576" s="89"/>
      <c r="BE1576" s="89"/>
      <c r="BF1576" s="89"/>
      <c r="BG1576" s="89"/>
      <c r="BH1576" s="89"/>
      <c r="BI1576" s="89"/>
      <c r="BJ1576" s="89"/>
      <c r="BK1576" s="89"/>
      <c r="BL1576" s="89"/>
      <c r="BM1576" s="89"/>
    </row>
    <row r="1577" spans="26:65" x14ac:dyDescent="0.25">
      <c r="Z1577" s="103"/>
      <c r="AA1577" s="103"/>
      <c r="AB1577" s="103"/>
      <c r="AC1577" s="103"/>
      <c r="AD1577" s="24"/>
      <c r="AE1577" s="24"/>
      <c r="AF1577" s="89"/>
      <c r="AG1577" s="89"/>
      <c r="AH1577" s="89"/>
      <c r="AI1577" s="89"/>
      <c r="AJ1577" s="89"/>
      <c r="AK1577" s="89"/>
      <c r="AL1577" s="89"/>
      <c r="AM1577" s="89"/>
      <c r="AO1577" s="105"/>
      <c r="AX1577" s="89"/>
      <c r="AY1577" s="89"/>
      <c r="AZ1577" s="89"/>
      <c r="BA1577" s="89"/>
      <c r="BB1577" s="89"/>
      <c r="BC1577" s="89"/>
      <c r="BD1577" s="89"/>
      <c r="BE1577" s="89"/>
      <c r="BF1577" s="89"/>
      <c r="BG1577" s="89"/>
      <c r="BH1577" s="89"/>
      <c r="BI1577" s="89"/>
      <c r="BJ1577" s="89"/>
      <c r="BK1577" s="89"/>
      <c r="BL1577" s="89"/>
      <c r="BM1577" s="89"/>
    </row>
    <row r="1578" spans="26:65" x14ac:dyDescent="0.25">
      <c r="Z1578" s="103"/>
      <c r="AA1578" s="103"/>
      <c r="AB1578" s="103"/>
      <c r="AC1578" s="103"/>
      <c r="AD1578" s="24"/>
      <c r="AE1578" s="24"/>
      <c r="AF1578" s="89"/>
      <c r="AG1578" s="89"/>
      <c r="AH1578" s="89"/>
      <c r="AI1578" s="89"/>
      <c r="AJ1578" s="89"/>
      <c r="AK1578" s="89"/>
      <c r="AL1578" s="89"/>
      <c r="AM1578" s="89"/>
      <c r="AO1578" s="105"/>
      <c r="AX1578" s="89"/>
      <c r="AY1578" s="89"/>
      <c r="AZ1578" s="89"/>
      <c r="BA1578" s="89"/>
      <c r="BB1578" s="89"/>
      <c r="BC1578" s="89"/>
      <c r="BD1578" s="89"/>
      <c r="BE1578" s="89"/>
      <c r="BF1578" s="89"/>
      <c r="BG1578" s="89"/>
      <c r="BH1578" s="89"/>
      <c r="BI1578" s="89"/>
      <c r="BJ1578" s="89"/>
      <c r="BK1578" s="89"/>
      <c r="BL1578" s="89"/>
      <c r="BM1578" s="89"/>
    </row>
    <row r="1579" spans="26:65" x14ac:dyDescent="0.25">
      <c r="Z1579" s="103"/>
      <c r="AA1579" s="103"/>
      <c r="AB1579" s="103"/>
      <c r="AC1579" s="103"/>
      <c r="AD1579" s="24"/>
      <c r="AE1579" s="24"/>
      <c r="AF1579" s="89"/>
      <c r="AG1579" s="89"/>
      <c r="AH1579" s="89"/>
      <c r="AI1579" s="89"/>
      <c r="AJ1579" s="89"/>
      <c r="AK1579" s="89"/>
      <c r="AL1579" s="89"/>
      <c r="AM1579" s="89"/>
      <c r="AO1579" s="105"/>
      <c r="AX1579" s="89"/>
      <c r="AY1579" s="89"/>
      <c r="AZ1579" s="89"/>
      <c r="BA1579" s="89"/>
      <c r="BB1579" s="89"/>
      <c r="BC1579" s="89"/>
      <c r="BD1579" s="89"/>
      <c r="BE1579" s="89"/>
      <c r="BF1579" s="89"/>
      <c r="BG1579" s="89"/>
      <c r="BH1579" s="89"/>
      <c r="BI1579" s="89"/>
      <c r="BJ1579" s="89"/>
      <c r="BK1579" s="89"/>
      <c r="BL1579" s="89"/>
      <c r="BM1579" s="89"/>
    </row>
    <row r="1580" spans="26:65" x14ac:dyDescent="0.25">
      <c r="Z1580" s="103"/>
      <c r="AA1580" s="103"/>
      <c r="AB1580" s="103"/>
      <c r="AC1580" s="103"/>
      <c r="AD1580" s="24"/>
      <c r="AE1580" s="24"/>
      <c r="AF1580" s="89"/>
      <c r="AG1580" s="89"/>
      <c r="AH1580" s="89"/>
      <c r="AI1580" s="89"/>
      <c r="AJ1580" s="89"/>
      <c r="AK1580" s="89"/>
      <c r="AL1580" s="89"/>
      <c r="AM1580" s="89"/>
      <c r="AO1580" s="105"/>
      <c r="AX1580" s="89"/>
      <c r="AY1580" s="89"/>
      <c r="AZ1580" s="89"/>
      <c r="BA1580" s="89"/>
      <c r="BB1580" s="89"/>
      <c r="BC1580" s="89"/>
      <c r="BD1580" s="89"/>
      <c r="BE1580" s="89"/>
      <c r="BF1580" s="89"/>
      <c r="BG1580" s="89"/>
      <c r="BH1580" s="89"/>
      <c r="BI1580" s="89"/>
      <c r="BJ1580" s="89"/>
      <c r="BK1580" s="89"/>
      <c r="BL1580" s="89"/>
      <c r="BM1580" s="89"/>
    </row>
    <row r="1581" spans="26:65" x14ac:dyDescent="0.25">
      <c r="Z1581" s="103"/>
      <c r="AA1581" s="103"/>
      <c r="AB1581" s="103"/>
      <c r="AC1581" s="103"/>
      <c r="AD1581" s="24"/>
      <c r="AE1581" s="24"/>
      <c r="AF1581" s="89"/>
      <c r="AG1581" s="89"/>
      <c r="AH1581" s="89"/>
      <c r="AI1581" s="89"/>
      <c r="AJ1581" s="89"/>
      <c r="AK1581" s="89"/>
      <c r="AL1581" s="89"/>
      <c r="AM1581" s="89"/>
      <c r="AO1581" s="105"/>
      <c r="AX1581" s="89"/>
      <c r="AY1581" s="89"/>
      <c r="AZ1581" s="89"/>
      <c r="BA1581" s="89"/>
      <c r="BB1581" s="89"/>
      <c r="BC1581" s="89"/>
      <c r="BD1581" s="89"/>
      <c r="BE1581" s="89"/>
      <c r="BF1581" s="89"/>
      <c r="BG1581" s="89"/>
      <c r="BH1581" s="89"/>
      <c r="BI1581" s="89"/>
      <c r="BJ1581" s="89"/>
      <c r="BK1581" s="89"/>
      <c r="BL1581" s="89"/>
      <c r="BM1581" s="89"/>
    </row>
    <row r="1582" spans="26:65" x14ac:dyDescent="0.25">
      <c r="Z1582" s="103"/>
      <c r="AA1582" s="103"/>
      <c r="AB1582" s="103"/>
      <c r="AC1582" s="103"/>
      <c r="AD1582" s="24"/>
      <c r="AE1582" s="24"/>
      <c r="AF1582" s="89"/>
      <c r="AG1582" s="89"/>
      <c r="AH1582" s="89"/>
      <c r="AI1582" s="89"/>
      <c r="AJ1582" s="89"/>
      <c r="AK1582" s="89"/>
      <c r="AL1582" s="89"/>
      <c r="AM1582" s="89"/>
      <c r="AO1582" s="105"/>
      <c r="AX1582" s="89"/>
      <c r="AY1582" s="89"/>
      <c r="AZ1582" s="89"/>
      <c r="BA1582" s="89"/>
      <c r="BB1582" s="89"/>
      <c r="BC1582" s="89"/>
      <c r="BD1582" s="89"/>
      <c r="BE1582" s="89"/>
      <c r="BF1582" s="89"/>
      <c r="BG1582" s="89"/>
      <c r="BH1582" s="89"/>
      <c r="BI1582" s="89"/>
      <c r="BJ1582" s="89"/>
      <c r="BK1582" s="89"/>
      <c r="BL1582" s="89"/>
      <c r="BM1582" s="89"/>
    </row>
    <row r="1583" spans="26:65" x14ac:dyDescent="0.25">
      <c r="Z1583" s="103"/>
      <c r="AA1583" s="103"/>
      <c r="AB1583" s="103"/>
      <c r="AC1583" s="103"/>
      <c r="AD1583" s="24"/>
      <c r="AE1583" s="24"/>
      <c r="AF1583" s="89"/>
      <c r="AG1583" s="89"/>
      <c r="AH1583" s="89"/>
      <c r="AI1583" s="89"/>
      <c r="AJ1583" s="89"/>
      <c r="AK1583" s="89"/>
      <c r="AL1583" s="89"/>
      <c r="AM1583" s="89"/>
      <c r="AO1583" s="105"/>
      <c r="AX1583" s="89"/>
      <c r="AY1583" s="89"/>
      <c r="AZ1583" s="89"/>
      <c r="BA1583" s="89"/>
      <c r="BB1583" s="89"/>
      <c r="BC1583" s="89"/>
      <c r="BD1583" s="89"/>
      <c r="BE1583" s="89"/>
      <c r="BF1583" s="89"/>
      <c r="BG1583" s="89"/>
      <c r="BH1583" s="89"/>
      <c r="BI1583" s="89"/>
      <c r="BJ1583" s="89"/>
      <c r="BK1583" s="89"/>
      <c r="BL1583" s="89"/>
      <c r="BM1583" s="89"/>
    </row>
    <row r="1584" spans="26:65" x14ac:dyDescent="0.25">
      <c r="Z1584" s="103"/>
      <c r="AA1584" s="103"/>
      <c r="AB1584" s="103"/>
      <c r="AC1584" s="103"/>
      <c r="AD1584" s="24"/>
      <c r="AE1584" s="24"/>
      <c r="AF1584" s="89"/>
      <c r="AG1584" s="89"/>
      <c r="AH1584" s="89"/>
      <c r="AI1584" s="89"/>
      <c r="AJ1584" s="89"/>
      <c r="AK1584" s="89"/>
      <c r="AL1584" s="89"/>
      <c r="AM1584" s="89"/>
      <c r="AO1584" s="105"/>
      <c r="AX1584" s="89"/>
      <c r="AY1584" s="89"/>
      <c r="AZ1584" s="89"/>
      <c r="BA1584" s="89"/>
      <c r="BB1584" s="89"/>
      <c r="BC1584" s="89"/>
      <c r="BD1584" s="89"/>
      <c r="BE1584" s="89"/>
      <c r="BF1584" s="89"/>
      <c r="BG1584" s="89"/>
      <c r="BH1584" s="89"/>
      <c r="BI1584" s="89"/>
      <c r="BJ1584" s="89"/>
      <c r="BK1584" s="89"/>
      <c r="BL1584" s="89"/>
      <c r="BM1584" s="89"/>
    </row>
    <row r="1585" spans="26:65" x14ac:dyDescent="0.25">
      <c r="Z1585" s="103"/>
      <c r="AA1585" s="103"/>
      <c r="AB1585" s="103"/>
      <c r="AC1585" s="103"/>
      <c r="AD1585" s="24"/>
      <c r="AE1585" s="24"/>
      <c r="AF1585" s="89"/>
      <c r="AG1585" s="89"/>
      <c r="AH1585" s="89"/>
      <c r="AI1585" s="89"/>
      <c r="AJ1585" s="89"/>
      <c r="AK1585" s="89"/>
      <c r="AL1585" s="89"/>
      <c r="AM1585" s="89"/>
      <c r="AO1585" s="105"/>
      <c r="AX1585" s="89"/>
      <c r="AY1585" s="89"/>
      <c r="AZ1585" s="89"/>
      <c r="BA1585" s="89"/>
      <c r="BB1585" s="89"/>
      <c r="BC1585" s="89"/>
      <c r="BD1585" s="89"/>
      <c r="BE1585" s="89"/>
      <c r="BF1585" s="89"/>
      <c r="BG1585" s="89"/>
      <c r="BH1585" s="89"/>
      <c r="BI1585" s="89"/>
      <c r="BJ1585" s="89"/>
      <c r="BK1585" s="89"/>
      <c r="BL1585" s="89"/>
      <c r="BM1585" s="89"/>
    </row>
    <row r="1586" spans="26:65" x14ac:dyDescent="0.25">
      <c r="Z1586" s="103"/>
      <c r="AA1586" s="103"/>
      <c r="AB1586" s="103"/>
      <c r="AC1586" s="103"/>
      <c r="AD1586" s="24"/>
      <c r="AE1586" s="24"/>
      <c r="AF1586" s="89"/>
      <c r="AG1586" s="89"/>
      <c r="AH1586" s="89"/>
      <c r="AI1586" s="89"/>
      <c r="AJ1586" s="89"/>
      <c r="AK1586" s="89"/>
      <c r="AL1586" s="89"/>
      <c r="AM1586" s="89"/>
      <c r="AO1586" s="105"/>
      <c r="AX1586" s="89"/>
      <c r="AY1586" s="89"/>
      <c r="AZ1586" s="89"/>
      <c r="BA1586" s="89"/>
      <c r="BB1586" s="89"/>
      <c r="BC1586" s="89"/>
      <c r="BD1586" s="89"/>
      <c r="BE1586" s="89"/>
      <c r="BF1586" s="89"/>
      <c r="BG1586" s="89"/>
      <c r="BH1586" s="89"/>
      <c r="BI1586" s="89"/>
      <c r="BJ1586" s="89"/>
      <c r="BK1586" s="89"/>
      <c r="BL1586" s="89"/>
      <c r="BM1586" s="89"/>
    </row>
    <row r="1587" spans="26:65" x14ac:dyDescent="0.25">
      <c r="Z1587" s="103"/>
      <c r="AA1587" s="103"/>
      <c r="AB1587" s="103"/>
      <c r="AC1587" s="103"/>
      <c r="AD1587" s="24"/>
      <c r="AE1587" s="24"/>
      <c r="AF1587" s="89"/>
      <c r="AG1587" s="89"/>
      <c r="AH1587" s="89"/>
      <c r="AI1587" s="89"/>
      <c r="AJ1587" s="89"/>
      <c r="AK1587" s="89"/>
      <c r="AL1587" s="89"/>
      <c r="AM1587" s="89"/>
      <c r="AO1587" s="105"/>
      <c r="AX1587" s="89"/>
      <c r="AY1587" s="89"/>
      <c r="AZ1587" s="89"/>
      <c r="BA1587" s="89"/>
      <c r="BB1587" s="89"/>
      <c r="BC1587" s="89"/>
      <c r="BD1587" s="89"/>
      <c r="BE1587" s="89"/>
      <c r="BF1587" s="89"/>
      <c r="BG1587" s="89"/>
      <c r="BH1587" s="89"/>
      <c r="BI1587" s="89"/>
      <c r="BJ1587" s="89"/>
      <c r="BK1587" s="89"/>
      <c r="BL1587" s="89"/>
      <c r="BM1587" s="89"/>
    </row>
    <row r="1588" spans="26:65" x14ac:dyDescent="0.25">
      <c r="Z1588" s="103"/>
      <c r="AA1588" s="103"/>
      <c r="AB1588" s="103"/>
      <c r="AC1588" s="103"/>
      <c r="AD1588" s="24"/>
      <c r="AE1588" s="24"/>
      <c r="AF1588" s="89"/>
      <c r="AG1588" s="89"/>
      <c r="AH1588" s="89"/>
      <c r="AI1588" s="89"/>
      <c r="AJ1588" s="89"/>
      <c r="AK1588" s="89"/>
      <c r="AL1588" s="89"/>
      <c r="AM1588" s="89"/>
      <c r="AO1588" s="105"/>
      <c r="AX1588" s="89"/>
      <c r="AY1588" s="89"/>
      <c r="AZ1588" s="89"/>
      <c r="BA1588" s="89"/>
      <c r="BB1588" s="89"/>
      <c r="BC1588" s="89"/>
      <c r="BD1588" s="89"/>
      <c r="BE1588" s="89"/>
      <c r="BF1588" s="89"/>
      <c r="BG1588" s="89"/>
      <c r="BH1588" s="89"/>
      <c r="BI1588" s="89"/>
      <c r="BJ1588" s="89"/>
      <c r="BK1588" s="89"/>
      <c r="BL1588" s="89"/>
      <c r="BM1588" s="89"/>
    </row>
    <row r="1589" spans="26:65" x14ac:dyDescent="0.25">
      <c r="Z1589" s="103"/>
      <c r="AA1589" s="103"/>
      <c r="AB1589" s="103"/>
      <c r="AC1589" s="103"/>
      <c r="AD1589" s="24"/>
      <c r="AE1589" s="24"/>
      <c r="AF1589" s="89"/>
      <c r="AG1589" s="89"/>
      <c r="AH1589" s="89"/>
      <c r="AI1589" s="89"/>
      <c r="AJ1589" s="89"/>
      <c r="AK1589" s="89"/>
      <c r="AL1589" s="89"/>
      <c r="AM1589" s="89"/>
      <c r="AO1589" s="105"/>
      <c r="AX1589" s="89"/>
      <c r="AY1589" s="89"/>
      <c r="AZ1589" s="89"/>
      <c r="BA1589" s="89"/>
      <c r="BB1589" s="89"/>
      <c r="BC1589" s="89"/>
      <c r="BD1589" s="89"/>
      <c r="BE1589" s="89"/>
      <c r="BF1589" s="89"/>
      <c r="BG1589" s="89"/>
      <c r="BH1589" s="89"/>
      <c r="BI1589" s="89"/>
      <c r="BJ1589" s="89"/>
      <c r="BK1589" s="89"/>
      <c r="BL1589" s="89"/>
      <c r="BM1589" s="89"/>
    </row>
    <row r="1590" spans="26:65" x14ac:dyDescent="0.25">
      <c r="Z1590" s="103"/>
      <c r="AA1590" s="103"/>
      <c r="AB1590" s="103"/>
      <c r="AC1590" s="103"/>
      <c r="AD1590" s="24"/>
      <c r="AE1590" s="24"/>
      <c r="AF1590" s="89"/>
      <c r="AG1590" s="89"/>
      <c r="AH1590" s="89"/>
      <c r="AI1590" s="89"/>
      <c r="AJ1590" s="89"/>
      <c r="AK1590" s="89"/>
      <c r="AL1590" s="89"/>
      <c r="AM1590" s="89"/>
      <c r="AO1590" s="105"/>
      <c r="AX1590" s="89"/>
      <c r="AY1590" s="89"/>
      <c r="AZ1590" s="89"/>
      <c r="BA1590" s="89"/>
      <c r="BB1590" s="89"/>
      <c r="BC1590" s="89"/>
      <c r="BD1590" s="89"/>
      <c r="BE1590" s="89"/>
      <c r="BF1590" s="89"/>
      <c r="BG1590" s="89"/>
      <c r="BH1590" s="89"/>
      <c r="BI1590" s="89"/>
      <c r="BJ1590" s="89"/>
      <c r="BK1590" s="89"/>
      <c r="BL1590" s="89"/>
      <c r="BM1590" s="89"/>
    </row>
    <row r="1591" spans="26:65" x14ac:dyDescent="0.25">
      <c r="Z1591" s="103"/>
      <c r="AA1591" s="103"/>
      <c r="AB1591" s="103"/>
      <c r="AC1591" s="103"/>
      <c r="AD1591" s="24"/>
      <c r="AE1591" s="24"/>
      <c r="AF1591" s="89"/>
      <c r="AG1591" s="89"/>
      <c r="AH1591" s="89"/>
      <c r="AI1591" s="89"/>
      <c r="AJ1591" s="89"/>
      <c r="AK1591" s="89"/>
      <c r="AL1591" s="89"/>
      <c r="AM1591" s="89"/>
      <c r="AO1591" s="105"/>
      <c r="AX1591" s="89"/>
      <c r="AY1591" s="89"/>
      <c r="AZ1591" s="89"/>
      <c r="BA1591" s="89"/>
      <c r="BB1591" s="89"/>
      <c r="BC1591" s="89"/>
      <c r="BD1591" s="89"/>
      <c r="BE1591" s="89"/>
      <c r="BF1591" s="89"/>
      <c r="BG1591" s="89"/>
      <c r="BH1591" s="89"/>
      <c r="BI1591" s="89"/>
      <c r="BJ1591" s="89"/>
      <c r="BK1591" s="89"/>
      <c r="BL1591" s="89"/>
      <c r="BM1591" s="89"/>
    </row>
    <row r="1592" spans="26:65" x14ac:dyDescent="0.25">
      <c r="Z1592" s="103"/>
      <c r="AA1592" s="103"/>
      <c r="AB1592" s="103"/>
      <c r="AC1592" s="103"/>
      <c r="AD1592" s="24"/>
      <c r="AE1592" s="24"/>
      <c r="AF1592" s="89"/>
      <c r="AG1592" s="89"/>
      <c r="AH1592" s="89"/>
      <c r="AI1592" s="89"/>
      <c r="AJ1592" s="89"/>
      <c r="AK1592" s="89"/>
      <c r="AL1592" s="89"/>
      <c r="AM1592" s="89"/>
      <c r="AO1592" s="105"/>
      <c r="AX1592" s="89"/>
      <c r="AY1592" s="89"/>
      <c r="AZ1592" s="89"/>
      <c r="BA1592" s="89"/>
      <c r="BB1592" s="89"/>
      <c r="BC1592" s="89"/>
      <c r="BD1592" s="89"/>
      <c r="BE1592" s="89"/>
      <c r="BF1592" s="89"/>
      <c r="BG1592" s="89"/>
      <c r="BH1592" s="89"/>
      <c r="BI1592" s="89"/>
      <c r="BJ1592" s="89"/>
      <c r="BK1592" s="89"/>
      <c r="BL1592" s="89"/>
      <c r="BM1592" s="89"/>
    </row>
    <row r="1593" spans="26:65" x14ac:dyDescent="0.25">
      <c r="Z1593" s="103"/>
      <c r="AA1593" s="103"/>
      <c r="AB1593" s="103"/>
      <c r="AC1593" s="103"/>
      <c r="AD1593" s="24"/>
      <c r="AE1593" s="24"/>
      <c r="AF1593" s="89"/>
      <c r="AG1593" s="89"/>
      <c r="AH1593" s="89"/>
      <c r="AI1593" s="89"/>
      <c r="AJ1593" s="89"/>
      <c r="AK1593" s="89"/>
      <c r="AL1593" s="89"/>
      <c r="AM1593" s="89"/>
      <c r="AO1593" s="105"/>
      <c r="AX1593" s="89"/>
      <c r="AY1593" s="89"/>
      <c r="AZ1593" s="89"/>
      <c r="BA1593" s="89"/>
      <c r="BB1593" s="89"/>
      <c r="BC1593" s="89"/>
      <c r="BD1593" s="89"/>
      <c r="BE1593" s="89"/>
      <c r="BF1593" s="89"/>
      <c r="BG1593" s="89"/>
      <c r="BH1593" s="89"/>
      <c r="BI1593" s="89"/>
      <c r="BJ1593" s="89"/>
      <c r="BK1593" s="89"/>
      <c r="BL1593" s="89"/>
      <c r="BM1593" s="89"/>
    </row>
    <row r="1594" spans="26:65" x14ac:dyDescent="0.25">
      <c r="Z1594" s="103"/>
      <c r="AA1594" s="103"/>
      <c r="AB1594" s="103"/>
      <c r="AC1594" s="103"/>
      <c r="AD1594" s="24"/>
      <c r="AE1594" s="24"/>
      <c r="AF1594" s="89"/>
      <c r="AG1594" s="89"/>
      <c r="AH1594" s="89"/>
      <c r="AI1594" s="89"/>
      <c r="AJ1594" s="89"/>
      <c r="AK1594" s="89"/>
      <c r="AL1594" s="89"/>
      <c r="AM1594" s="89"/>
      <c r="AO1594" s="105"/>
      <c r="AX1594" s="89"/>
      <c r="AY1594" s="89"/>
      <c r="AZ1594" s="89"/>
      <c r="BA1594" s="89"/>
      <c r="BB1594" s="89"/>
      <c r="BC1594" s="89"/>
      <c r="BD1594" s="89"/>
      <c r="BE1594" s="89"/>
      <c r="BF1594" s="89"/>
      <c r="BG1594" s="89"/>
      <c r="BH1594" s="89"/>
      <c r="BI1594" s="89"/>
      <c r="BJ1594" s="89"/>
      <c r="BK1594" s="89"/>
      <c r="BL1594" s="89"/>
      <c r="BM1594" s="89"/>
    </row>
    <row r="1595" spans="26:65" x14ac:dyDescent="0.25">
      <c r="Z1595" s="103"/>
      <c r="AA1595" s="103"/>
      <c r="AB1595" s="103"/>
      <c r="AC1595" s="103"/>
      <c r="AD1595" s="24"/>
      <c r="AE1595" s="24"/>
      <c r="AF1595" s="89"/>
      <c r="AG1595" s="89"/>
      <c r="AH1595" s="89"/>
      <c r="AI1595" s="89"/>
      <c r="AJ1595" s="89"/>
      <c r="AK1595" s="89"/>
      <c r="AL1595" s="89"/>
      <c r="AM1595" s="89"/>
      <c r="AO1595" s="105"/>
      <c r="AX1595" s="89"/>
      <c r="AY1595" s="89"/>
      <c r="AZ1595" s="89"/>
      <c r="BA1595" s="89"/>
      <c r="BB1595" s="89"/>
      <c r="BC1595" s="89"/>
      <c r="BD1595" s="89"/>
      <c r="BE1595" s="89"/>
      <c r="BF1595" s="89"/>
      <c r="BG1595" s="89"/>
      <c r="BH1595" s="89"/>
      <c r="BI1595" s="89"/>
      <c r="BJ1595" s="89"/>
      <c r="BK1595" s="89"/>
      <c r="BL1595" s="89"/>
      <c r="BM1595" s="89"/>
    </row>
    <row r="1596" spans="26:65" x14ac:dyDescent="0.25">
      <c r="Z1596" s="103"/>
      <c r="AA1596" s="103"/>
      <c r="AB1596" s="103"/>
      <c r="AC1596" s="103"/>
      <c r="AD1596" s="24"/>
      <c r="AE1596" s="24"/>
      <c r="AF1596" s="89"/>
      <c r="AG1596" s="89"/>
      <c r="AH1596" s="89"/>
      <c r="AI1596" s="89"/>
      <c r="AJ1596" s="89"/>
      <c r="AK1596" s="89"/>
      <c r="AL1596" s="89"/>
      <c r="AM1596" s="89"/>
      <c r="AO1596" s="105"/>
      <c r="AX1596" s="89"/>
      <c r="AY1596" s="89"/>
      <c r="AZ1596" s="89"/>
      <c r="BA1596" s="89"/>
      <c r="BB1596" s="89"/>
      <c r="BC1596" s="89"/>
      <c r="BD1596" s="89"/>
      <c r="BE1596" s="89"/>
      <c r="BF1596" s="89"/>
      <c r="BG1596" s="89"/>
      <c r="BH1596" s="89"/>
      <c r="BI1596" s="89"/>
      <c r="BJ1596" s="89"/>
      <c r="BK1596" s="89"/>
      <c r="BL1596" s="89"/>
      <c r="BM1596" s="89"/>
    </row>
    <row r="1597" spans="26:65" x14ac:dyDescent="0.25">
      <c r="Z1597" s="103"/>
      <c r="AA1597" s="103"/>
      <c r="AB1597" s="103"/>
      <c r="AC1597" s="103"/>
      <c r="AD1597" s="24"/>
      <c r="AE1597" s="24"/>
      <c r="AF1597" s="89"/>
      <c r="AG1597" s="89"/>
      <c r="AH1597" s="89"/>
      <c r="AI1597" s="89"/>
      <c r="AJ1597" s="89"/>
      <c r="AK1597" s="89"/>
      <c r="AL1597" s="89"/>
      <c r="AM1597" s="89"/>
      <c r="AO1597" s="105"/>
      <c r="AX1597" s="89"/>
      <c r="AY1597" s="89"/>
      <c r="AZ1597" s="89"/>
      <c r="BA1597" s="89"/>
      <c r="BB1597" s="89"/>
      <c r="BC1597" s="89"/>
      <c r="BD1597" s="89"/>
      <c r="BE1597" s="89"/>
      <c r="BF1597" s="89"/>
      <c r="BG1597" s="89"/>
      <c r="BH1597" s="89"/>
      <c r="BI1597" s="89"/>
      <c r="BJ1597" s="89"/>
      <c r="BK1597" s="89"/>
      <c r="BL1597" s="89"/>
      <c r="BM1597" s="89"/>
    </row>
    <row r="1598" spans="26:65" x14ac:dyDescent="0.25">
      <c r="Z1598" s="103"/>
      <c r="AA1598" s="103"/>
      <c r="AB1598" s="103"/>
      <c r="AC1598" s="103"/>
      <c r="AD1598" s="24"/>
      <c r="AE1598" s="24"/>
      <c r="AF1598" s="89"/>
      <c r="AG1598" s="89"/>
      <c r="AH1598" s="89"/>
      <c r="AI1598" s="89"/>
      <c r="AJ1598" s="89"/>
      <c r="AK1598" s="89"/>
      <c r="AL1598" s="89"/>
      <c r="AM1598" s="89"/>
      <c r="AO1598" s="105"/>
      <c r="AX1598" s="89"/>
      <c r="AY1598" s="89"/>
      <c r="AZ1598" s="89"/>
      <c r="BA1598" s="89"/>
      <c r="BB1598" s="89"/>
      <c r="BC1598" s="89"/>
      <c r="BD1598" s="89"/>
      <c r="BE1598" s="89"/>
      <c r="BF1598" s="89"/>
      <c r="BG1598" s="89"/>
      <c r="BH1598" s="89"/>
      <c r="BI1598" s="89"/>
      <c r="BJ1598" s="89"/>
      <c r="BK1598" s="89"/>
      <c r="BL1598" s="89"/>
      <c r="BM1598" s="89"/>
    </row>
    <row r="1599" spans="26:65" x14ac:dyDescent="0.25">
      <c r="Z1599" s="103"/>
      <c r="AA1599" s="103"/>
      <c r="AB1599" s="103"/>
      <c r="AC1599" s="103"/>
      <c r="AD1599" s="24"/>
      <c r="AE1599" s="24"/>
      <c r="AF1599" s="89"/>
      <c r="AG1599" s="89"/>
      <c r="AH1599" s="89"/>
      <c r="AI1599" s="89"/>
      <c r="AJ1599" s="89"/>
      <c r="AK1599" s="89"/>
      <c r="AL1599" s="89"/>
      <c r="AM1599" s="89"/>
      <c r="AO1599" s="105"/>
      <c r="AX1599" s="89"/>
      <c r="AY1599" s="89"/>
      <c r="AZ1599" s="89"/>
      <c r="BA1599" s="89"/>
      <c r="BB1599" s="89"/>
      <c r="BC1599" s="89"/>
      <c r="BD1599" s="89"/>
      <c r="BE1599" s="89"/>
      <c r="BF1599" s="89"/>
      <c r="BG1599" s="89"/>
      <c r="BH1599" s="89"/>
      <c r="BI1599" s="89"/>
      <c r="BJ1599" s="89"/>
      <c r="BK1599" s="89"/>
      <c r="BL1599" s="89"/>
      <c r="BM1599" s="89"/>
    </row>
    <row r="1600" spans="26:65" x14ac:dyDescent="0.25">
      <c r="Z1600" s="103"/>
      <c r="AA1600" s="103"/>
      <c r="AB1600" s="103"/>
      <c r="AC1600" s="103"/>
      <c r="AD1600" s="24"/>
      <c r="AE1600" s="24"/>
      <c r="AF1600" s="89"/>
      <c r="AG1600" s="89"/>
      <c r="AH1600" s="89"/>
      <c r="AI1600" s="89"/>
      <c r="AJ1600" s="89"/>
      <c r="AK1600" s="89"/>
      <c r="AL1600" s="89"/>
      <c r="AM1600" s="89"/>
      <c r="AO1600" s="105"/>
      <c r="AX1600" s="89"/>
      <c r="AY1600" s="89"/>
      <c r="AZ1600" s="89"/>
      <c r="BA1600" s="89"/>
      <c r="BB1600" s="89"/>
      <c r="BC1600" s="89"/>
      <c r="BD1600" s="89"/>
      <c r="BE1600" s="89"/>
      <c r="BF1600" s="89"/>
      <c r="BG1600" s="89"/>
      <c r="BH1600" s="89"/>
      <c r="BI1600" s="89"/>
      <c r="BJ1600" s="89"/>
      <c r="BK1600" s="89"/>
      <c r="BL1600" s="89"/>
      <c r="BM1600" s="89"/>
    </row>
    <row r="1601" spans="26:65" x14ac:dyDescent="0.25">
      <c r="Z1601" s="103"/>
      <c r="AA1601" s="103"/>
      <c r="AB1601" s="103"/>
      <c r="AC1601" s="103"/>
      <c r="AD1601" s="24"/>
      <c r="AE1601" s="24"/>
      <c r="AF1601" s="89"/>
      <c r="AG1601" s="89"/>
      <c r="AH1601" s="89"/>
      <c r="AI1601" s="89"/>
      <c r="AJ1601" s="89"/>
      <c r="AK1601" s="89"/>
      <c r="AL1601" s="89"/>
      <c r="AM1601" s="89"/>
      <c r="AO1601" s="105"/>
      <c r="AX1601" s="89"/>
      <c r="AY1601" s="89"/>
      <c r="AZ1601" s="89"/>
      <c r="BA1601" s="89"/>
      <c r="BB1601" s="89"/>
      <c r="BC1601" s="89"/>
      <c r="BD1601" s="89"/>
      <c r="BE1601" s="89"/>
      <c r="BF1601" s="89"/>
      <c r="BG1601" s="89"/>
      <c r="BH1601" s="89"/>
      <c r="BI1601" s="89"/>
      <c r="BJ1601" s="89"/>
      <c r="BK1601" s="89"/>
      <c r="BL1601" s="89"/>
      <c r="BM1601" s="89"/>
    </row>
    <row r="1602" spans="26:65" x14ac:dyDescent="0.25">
      <c r="Z1602" s="103"/>
      <c r="AA1602" s="103"/>
      <c r="AB1602" s="103"/>
      <c r="AC1602" s="103"/>
      <c r="AD1602" s="24"/>
      <c r="AE1602" s="24"/>
      <c r="AF1602" s="89"/>
      <c r="AG1602" s="89"/>
      <c r="AH1602" s="89"/>
      <c r="AI1602" s="89"/>
      <c r="AJ1602" s="89"/>
      <c r="AK1602" s="89"/>
      <c r="AL1602" s="89"/>
      <c r="AM1602" s="89"/>
      <c r="AO1602" s="105"/>
      <c r="AX1602" s="89"/>
      <c r="AY1602" s="89"/>
      <c r="AZ1602" s="89"/>
      <c r="BA1602" s="89"/>
      <c r="BB1602" s="89"/>
      <c r="BC1602" s="89"/>
      <c r="BD1602" s="89"/>
      <c r="BE1602" s="89"/>
      <c r="BF1602" s="89"/>
      <c r="BG1602" s="89"/>
      <c r="BH1602" s="89"/>
      <c r="BI1602" s="89"/>
      <c r="BJ1602" s="89"/>
      <c r="BK1602" s="89"/>
      <c r="BL1602" s="89"/>
      <c r="BM1602" s="89"/>
    </row>
    <row r="1603" spans="26:65" x14ac:dyDescent="0.25">
      <c r="Z1603" s="103"/>
      <c r="AA1603" s="103"/>
      <c r="AB1603" s="103"/>
      <c r="AC1603" s="103"/>
      <c r="AD1603" s="24"/>
      <c r="AE1603" s="24"/>
      <c r="AF1603" s="89"/>
      <c r="AG1603" s="89"/>
      <c r="AH1603" s="89"/>
      <c r="AI1603" s="89"/>
      <c r="AJ1603" s="89"/>
      <c r="AK1603" s="89"/>
      <c r="AL1603" s="89"/>
      <c r="AM1603" s="89"/>
      <c r="AO1603" s="105"/>
      <c r="AX1603" s="89"/>
      <c r="AY1603" s="89"/>
      <c r="AZ1603" s="89"/>
      <c r="BA1603" s="89"/>
      <c r="BB1603" s="89"/>
      <c r="BC1603" s="89"/>
      <c r="BD1603" s="89"/>
      <c r="BE1603" s="89"/>
      <c r="BF1603" s="89"/>
      <c r="BG1603" s="89"/>
      <c r="BH1603" s="89"/>
      <c r="BI1603" s="89"/>
      <c r="BJ1603" s="89"/>
      <c r="BK1603" s="89"/>
      <c r="BL1603" s="89"/>
      <c r="BM1603" s="89"/>
    </row>
    <row r="1604" spans="26:65" x14ac:dyDescent="0.25">
      <c r="Z1604" s="103"/>
      <c r="AA1604" s="103"/>
      <c r="AB1604" s="103"/>
      <c r="AC1604" s="103"/>
      <c r="AD1604" s="24"/>
      <c r="AE1604" s="24"/>
      <c r="AF1604" s="89"/>
      <c r="AG1604" s="89"/>
      <c r="AH1604" s="89"/>
      <c r="AI1604" s="89"/>
      <c r="AJ1604" s="89"/>
      <c r="AK1604" s="89"/>
      <c r="AL1604" s="89"/>
      <c r="AM1604" s="89"/>
      <c r="AO1604" s="105"/>
      <c r="AX1604" s="89"/>
      <c r="AY1604" s="89"/>
      <c r="AZ1604" s="89"/>
      <c r="BA1604" s="89"/>
      <c r="BB1604" s="89"/>
      <c r="BC1604" s="89"/>
      <c r="BD1604" s="89"/>
      <c r="BE1604" s="89"/>
      <c r="BF1604" s="89"/>
      <c r="BG1604" s="89"/>
      <c r="BH1604" s="89"/>
      <c r="BI1604" s="89"/>
      <c r="BJ1604" s="89"/>
      <c r="BK1604" s="89"/>
      <c r="BL1604" s="89"/>
      <c r="BM1604" s="89"/>
    </row>
    <row r="1605" spans="26:65" x14ac:dyDescent="0.25">
      <c r="Z1605" s="103"/>
      <c r="AA1605" s="103"/>
      <c r="AB1605" s="103"/>
      <c r="AC1605" s="103"/>
      <c r="AD1605" s="24"/>
      <c r="AE1605" s="24"/>
      <c r="AF1605" s="89"/>
      <c r="AG1605" s="89"/>
      <c r="AH1605" s="89"/>
      <c r="AI1605" s="89"/>
      <c r="AJ1605" s="89"/>
      <c r="AK1605" s="89"/>
      <c r="AL1605" s="89"/>
      <c r="AM1605" s="89"/>
      <c r="AO1605" s="105"/>
      <c r="AX1605" s="89"/>
      <c r="AY1605" s="89"/>
      <c r="AZ1605" s="89"/>
      <c r="BA1605" s="89"/>
      <c r="BB1605" s="89"/>
      <c r="BC1605" s="89"/>
      <c r="BD1605" s="89"/>
      <c r="BE1605" s="89"/>
      <c r="BF1605" s="89"/>
      <c r="BG1605" s="89"/>
      <c r="BH1605" s="89"/>
      <c r="BI1605" s="89"/>
      <c r="BJ1605" s="89"/>
      <c r="BK1605" s="89"/>
      <c r="BL1605" s="89"/>
      <c r="BM1605" s="89"/>
    </row>
    <row r="1606" spans="26:65" x14ac:dyDescent="0.25">
      <c r="Z1606" s="103"/>
      <c r="AA1606" s="103"/>
      <c r="AB1606" s="103"/>
      <c r="AC1606" s="103"/>
      <c r="AD1606" s="24"/>
      <c r="AE1606" s="24"/>
      <c r="AF1606" s="89"/>
      <c r="AG1606" s="89"/>
      <c r="AH1606" s="89"/>
      <c r="AI1606" s="89"/>
      <c r="AJ1606" s="89"/>
      <c r="AK1606" s="89"/>
      <c r="AL1606" s="89"/>
      <c r="AM1606" s="89"/>
      <c r="AO1606" s="105"/>
      <c r="AX1606" s="89"/>
      <c r="AY1606" s="89"/>
      <c r="AZ1606" s="89"/>
      <c r="BA1606" s="89"/>
      <c r="BB1606" s="89"/>
      <c r="BC1606" s="89"/>
      <c r="BD1606" s="89"/>
      <c r="BE1606" s="89"/>
      <c r="BF1606" s="89"/>
      <c r="BG1606" s="89"/>
      <c r="BH1606" s="89"/>
      <c r="BI1606" s="89"/>
      <c r="BJ1606" s="89"/>
      <c r="BK1606" s="89"/>
      <c r="BL1606" s="89"/>
      <c r="BM1606" s="89"/>
    </row>
    <row r="1607" spans="26:65" x14ac:dyDescent="0.25">
      <c r="Z1607" s="103"/>
      <c r="AA1607" s="103"/>
      <c r="AB1607" s="103"/>
      <c r="AC1607" s="103"/>
      <c r="AD1607" s="24"/>
      <c r="AE1607" s="24"/>
      <c r="AF1607" s="89"/>
      <c r="AG1607" s="89"/>
      <c r="AH1607" s="89"/>
      <c r="AI1607" s="89"/>
      <c r="AJ1607" s="89"/>
      <c r="AK1607" s="89"/>
      <c r="AL1607" s="89"/>
      <c r="AM1607" s="89"/>
      <c r="AO1607" s="105"/>
      <c r="AX1607" s="89"/>
      <c r="AY1607" s="89"/>
      <c r="AZ1607" s="89"/>
      <c r="BA1607" s="89"/>
      <c r="BB1607" s="89"/>
      <c r="BC1607" s="89"/>
      <c r="BD1607" s="89"/>
      <c r="BE1607" s="89"/>
      <c r="BF1607" s="89"/>
      <c r="BG1607" s="89"/>
      <c r="BH1607" s="89"/>
      <c r="BI1607" s="89"/>
      <c r="BJ1607" s="89"/>
      <c r="BK1607" s="89"/>
      <c r="BL1607" s="89"/>
      <c r="BM1607" s="89"/>
    </row>
    <row r="1608" spans="26:65" x14ac:dyDescent="0.25">
      <c r="Z1608" s="103"/>
      <c r="AA1608" s="103"/>
      <c r="AB1608" s="103"/>
      <c r="AC1608" s="103"/>
      <c r="AD1608" s="24"/>
      <c r="AE1608" s="24"/>
      <c r="AF1608" s="89"/>
      <c r="AG1608" s="89"/>
      <c r="AH1608" s="89"/>
      <c r="AI1608" s="89"/>
      <c r="AJ1608" s="89"/>
      <c r="AK1608" s="89"/>
      <c r="AL1608" s="89"/>
      <c r="AM1608" s="89"/>
      <c r="AO1608" s="105"/>
      <c r="AX1608" s="89"/>
      <c r="AY1608" s="89"/>
      <c r="AZ1608" s="89"/>
      <c r="BA1608" s="89"/>
      <c r="BB1608" s="89"/>
      <c r="BC1608" s="89"/>
      <c r="BD1608" s="89"/>
      <c r="BE1608" s="89"/>
      <c r="BF1608" s="89"/>
      <c r="BG1608" s="89"/>
      <c r="BH1608" s="89"/>
      <c r="BI1608" s="89"/>
      <c r="BJ1608" s="89"/>
      <c r="BK1608" s="89"/>
      <c r="BL1608" s="89"/>
      <c r="BM1608" s="89"/>
    </row>
    <row r="1609" spans="26:65" x14ac:dyDescent="0.25">
      <c r="Z1609" s="103"/>
      <c r="AA1609" s="103"/>
      <c r="AB1609" s="103"/>
      <c r="AC1609" s="103"/>
      <c r="AD1609" s="24"/>
      <c r="AE1609" s="24"/>
      <c r="AF1609" s="89"/>
      <c r="AG1609" s="89"/>
      <c r="AH1609" s="89"/>
      <c r="AI1609" s="89"/>
      <c r="AJ1609" s="89"/>
      <c r="AK1609" s="89"/>
      <c r="AL1609" s="89"/>
      <c r="AM1609" s="89"/>
      <c r="AO1609" s="105"/>
      <c r="AX1609" s="89"/>
      <c r="AY1609" s="89"/>
      <c r="AZ1609" s="89"/>
      <c r="BA1609" s="89"/>
      <c r="BB1609" s="89"/>
      <c r="BC1609" s="89"/>
      <c r="BD1609" s="89"/>
      <c r="BE1609" s="89"/>
      <c r="BF1609" s="89"/>
      <c r="BG1609" s="89"/>
      <c r="BH1609" s="89"/>
      <c r="BI1609" s="89"/>
      <c r="BJ1609" s="89"/>
      <c r="BK1609" s="89"/>
      <c r="BL1609" s="89"/>
      <c r="BM1609" s="89"/>
    </row>
    <row r="1610" spans="26:65" x14ac:dyDescent="0.25">
      <c r="Z1610" s="103"/>
      <c r="AA1610" s="103"/>
      <c r="AB1610" s="103"/>
      <c r="AC1610" s="103"/>
      <c r="AD1610" s="24"/>
      <c r="AE1610" s="24"/>
      <c r="AF1610" s="89"/>
      <c r="AG1610" s="89"/>
      <c r="AH1610" s="89"/>
      <c r="AI1610" s="89"/>
      <c r="AJ1610" s="89"/>
      <c r="AK1610" s="89"/>
      <c r="AL1610" s="89"/>
      <c r="AM1610" s="89"/>
      <c r="AO1610" s="105"/>
      <c r="AX1610" s="89"/>
      <c r="AY1610" s="89"/>
      <c r="AZ1610" s="89"/>
      <c r="BA1610" s="89"/>
      <c r="BB1610" s="89"/>
      <c r="BC1610" s="89"/>
      <c r="BD1610" s="89"/>
      <c r="BE1610" s="89"/>
      <c r="BF1610" s="89"/>
      <c r="BG1610" s="89"/>
      <c r="BH1610" s="89"/>
      <c r="BI1610" s="89"/>
      <c r="BJ1610" s="89"/>
      <c r="BK1610" s="89"/>
      <c r="BL1610" s="89"/>
      <c r="BM1610" s="89"/>
    </row>
    <row r="1611" spans="26:65" x14ac:dyDescent="0.25">
      <c r="Z1611" s="103"/>
      <c r="AA1611" s="103"/>
      <c r="AB1611" s="103"/>
      <c r="AC1611" s="103"/>
      <c r="AD1611" s="24"/>
      <c r="AE1611" s="24"/>
      <c r="AF1611" s="89"/>
      <c r="AG1611" s="89"/>
      <c r="AH1611" s="89"/>
      <c r="AI1611" s="89"/>
      <c r="AJ1611" s="89"/>
      <c r="AK1611" s="89"/>
      <c r="AL1611" s="89"/>
      <c r="AM1611" s="89"/>
      <c r="AO1611" s="105"/>
      <c r="AX1611" s="89"/>
      <c r="AY1611" s="89"/>
      <c r="AZ1611" s="89"/>
      <c r="BA1611" s="89"/>
      <c r="BB1611" s="89"/>
      <c r="BC1611" s="89"/>
      <c r="BD1611" s="89"/>
      <c r="BE1611" s="89"/>
      <c r="BF1611" s="89"/>
      <c r="BG1611" s="89"/>
      <c r="BH1611" s="89"/>
      <c r="BI1611" s="89"/>
      <c r="BJ1611" s="89"/>
      <c r="BK1611" s="89"/>
      <c r="BL1611" s="89"/>
      <c r="BM1611" s="89"/>
    </row>
    <row r="1612" spans="26:65" x14ac:dyDescent="0.25">
      <c r="Z1612" s="103"/>
      <c r="AA1612" s="103"/>
      <c r="AB1612" s="103"/>
      <c r="AC1612" s="103"/>
      <c r="AD1612" s="24"/>
      <c r="AE1612" s="24"/>
      <c r="AF1612" s="89"/>
      <c r="AG1612" s="89"/>
      <c r="AH1612" s="89"/>
      <c r="AI1612" s="89"/>
      <c r="AJ1612" s="89"/>
      <c r="AK1612" s="89"/>
      <c r="AL1612" s="89"/>
      <c r="AM1612" s="89"/>
      <c r="AO1612" s="105"/>
      <c r="AX1612" s="89"/>
      <c r="AY1612" s="89"/>
      <c r="AZ1612" s="89"/>
      <c r="BA1612" s="89"/>
      <c r="BB1612" s="89"/>
      <c r="BC1612" s="89"/>
      <c r="BD1612" s="89"/>
      <c r="BE1612" s="89"/>
      <c r="BF1612" s="89"/>
      <c r="BG1612" s="89"/>
      <c r="BH1612" s="89"/>
      <c r="BI1612" s="89"/>
      <c r="BJ1612" s="89"/>
      <c r="BK1612" s="89"/>
      <c r="BL1612" s="89"/>
      <c r="BM1612" s="89"/>
    </row>
    <row r="1613" spans="26:65" x14ac:dyDescent="0.25">
      <c r="Z1613" s="103"/>
      <c r="AA1613" s="103"/>
      <c r="AB1613" s="103"/>
      <c r="AC1613" s="103"/>
      <c r="AD1613" s="24"/>
      <c r="AE1613" s="24"/>
      <c r="AF1613" s="89"/>
      <c r="AG1613" s="89"/>
      <c r="AH1613" s="89"/>
      <c r="AI1613" s="89"/>
      <c r="AJ1613" s="89"/>
      <c r="AK1613" s="89"/>
      <c r="AL1613" s="89"/>
      <c r="AM1613" s="89"/>
      <c r="AO1613" s="105"/>
      <c r="AX1613" s="89"/>
      <c r="AY1613" s="89"/>
      <c r="AZ1613" s="89"/>
      <c r="BA1613" s="89"/>
      <c r="BB1613" s="89"/>
      <c r="BC1613" s="89"/>
      <c r="BD1613" s="89"/>
      <c r="BE1613" s="89"/>
      <c r="BF1613" s="89"/>
      <c r="BG1613" s="89"/>
      <c r="BH1613" s="89"/>
      <c r="BI1613" s="89"/>
      <c r="BJ1613" s="89"/>
      <c r="BK1613" s="89"/>
      <c r="BL1613" s="89"/>
      <c r="BM1613" s="89"/>
    </row>
    <row r="1614" spans="26:65" x14ac:dyDescent="0.25">
      <c r="Z1614" s="103"/>
      <c r="AA1614" s="103"/>
      <c r="AB1614" s="103"/>
      <c r="AC1614" s="103"/>
      <c r="AD1614" s="24"/>
      <c r="AE1614" s="24"/>
      <c r="AF1614" s="89"/>
      <c r="AG1614" s="89"/>
      <c r="AH1614" s="89"/>
      <c r="AI1614" s="89"/>
      <c r="AJ1614" s="89"/>
      <c r="AK1614" s="89"/>
      <c r="AL1614" s="89"/>
      <c r="AM1614" s="89"/>
      <c r="AO1614" s="105"/>
      <c r="AX1614" s="89"/>
      <c r="AY1614" s="89"/>
      <c r="AZ1614" s="89"/>
      <c r="BA1614" s="89"/>
      <c r="BB1614" s="89"/>
      <c r="BC1614" s="89"/>
      <c r="BD1614" s="89"/>
      <c r="BE1614" s="89"/>
      <c r="BF1614" s="89"/>
      <c r="BG1614" s="89"/>
      <c r="BH1614" s="89"/>
      <c r="BI1614" s="89"/>
      <c r="BJ1614" s="89"/>
      <c r="BK1614" s="89"/>
      <c r="BL1614" s="89"/>
      <c r="BM1614" s="89"/>
    </row>
    <row r="1615" spans="26:65" x14ac:dyDescent="0.25">
      <c r="Z1615" s="103"/>
      <c r="AA1615" s="103"/>
      <c r="AB1615" s="103"/>
      <c r="AC1615" s="103"/>
      <c r="AD1615" s="24"/>
      <c r="AE1615" s="24"/>
      <c r="AF1615" s="89"/>
      <c r="AG1615" s="89"/>
      <c r="AH1615" s="89"/>
      <c r="AI1615" s="89"/>
      <c r="AJ1615" s="89"/>
      <c r="AK1615" s="89"/>
      <c r="AL1615" s="89"/>
      <c r="AM1615" s="89"/>
      <c r="AO1615" s="105"/>
      <c r="AX1615" s="89"/>
      <c r="AY1615" s="89"/>
      <c r="AZ1615" s="89"/>
      <c r="BA1615" s="89"/>
      <c r="BB1615" s="89"/>
      <c r="BC1615" s="89"/>
      <c r="BD1615" s="89"/>
      <c r="BE1615" s="89"/>
      <c r="BF1615" s="89"/>
      <c r="BG1615" s="89"/>
      <c r="BH1615" s="89"/>
      <c r="BI1615" s="89"/>
      <c r="BJ1615" s="89"/>
      <c r="BK1615" s="89"/>
      <c r="BL1615" s="89"/>
      <c r="BM1615" s="89"/>
    </row>
    <row r="1616" spans="26:65" x14ac:dyDescent="0.25">
      <c r="Z1616" s="103"/>
      <c r="AA1616" s="103"/>
      <c r="AB1616" s="103"/>
      <c r="AC1616" s="103"/>
      <c r="AD1616" s="24"/>
      <c r="AE1616" s="24"/>
      <c r="AF1616" s="89"/>
      <c r="AG1616" s="89"/>
      <c r="AH1616" s="89"/>
      <c r="AI1616" s="89"/>
      <c r="AJ1616" s="89"/>
      <c r="AK1616" s="89"/>
      <c r="AL1616" s="89"/>
      <c r="AM1616" s="89"/>
      <c r="AO1616" s="105"/>
      <c r="AX1616" s="89"/>
      <c r="AY1616" s="89"/>
      <c r="AZ1616" s="89"/>
      <c r="BA1616" s="89"/>
      <c r="BB1616" s="89"/>
      <c r="BC1616" s="89"/>
      <c r="BD1616" s="89"/>
      <c r="BE1616" s="89"/>
      <c r="BF1616" s="89"/>
      <c r="BG1616" s="89"/>
      <c r="BH1616" s="89"/>
      <c r="BI1616" s="89"/>
      <c r="BJ1616" s="89"/>
      <c r="BK1616" s="89"/>
      <c r="BL1616" s="89"/>
      <c r="BM1616" s="89"/>
    </row>
    <row r="1617" spans="26:65" x14ac:dyDescent="0.25">
      <c r="Z1617" s="103"/>
      <c r="AA1617" s="103"/>
      <c r="AB1617" s="103"/>
      <c r="AC1617" s="103"/>
      <c r="AD1617" s="24"/>
      <c r="AE1617" s="24"/>
      <c r="AF1617" s="89"/>
      <c r="AG1617" s="89"/>
      <c r="AH1617" s="89"/>
      <c r="AI1617" s="89"/>
      <c r="AJ1617" s="89"/>
      <c r="AK1617" s="89"/>
      <c r="AL1617" s="89"/>
      <c r="AM1617" s="89"/>
      <c r="AO1617" s="105"/>
      <c r="AX1617" s="89"/>
      <c r="AY1617" s="89"/>
      <c r="AZ1617" s="89"/>
      <c r="BA1617" s="89"/>
      <c r="BB1617" s="89"/>
      <c r="BC1617" s="89"/>
      <c r="BD1617" s="89"/>
      <c r="BE1617" s="89"/>
      <c r="BF1617" s="89"/>
      <c r="BG1617" s="89"/>
      <c r="BH1617" s="89"/>
      <c r="BI1617" s="89"/>
      <c r="BJ1617" s="89"/>
      <c r="BK1617" s="89"/>
      <c r="BL1617" s="89"/>
      <c r="BM1617" s="89"/>
    </row>
    <row r="1618" spans="26:65" x14ac:dyDescent="0.25">
      <c r="Z1618" s="103"/>
      <c r="AA1618" s="103"/>
      <c r="AB1618" s="103"/>
      <c r="AC1618" s="103"/>
      <c r="AD1618" s="24"/>
      <c r="AE1618" s="24"/>
      <c r="AF1618" s="89"/>
      <c r="AG1618" s="89"/>
      <c r="AH1618" s="89"/>
      <c r="AI1618" s="89"/>
      <c r="AJ1618" s="89"/>
      <c r="AK1618" s="89"/>
      <c r="AL1618" s="89"/>
      <c r="AM1618" s="89"/>
      <c r="AO1618" s="105"/>
      <c r="AX1618" s="89"/>
      <c r="AY1618" s="89"/>
      <c r="AZ1618" s="89"/>
      <c r="BA1618" s="89"/>
      <c r="BB1618" s="89"/>
      <c r="BC1618" s="89"/>
      <c r="BD1618" s="89"/>
      <c r="BE1618" s="89"/>
      <c r="BF1618" s="89"/>
      <c r="BG1618" s="89"/>
      <c r="BH1618" s="89"/>
      <c r="BI1618" s="89"/>
      <c r="BJ1618" s="89"/>
      <c r="BK1618" s="89"/>
      <c r="BL1618" s="89"/>
      <c r="BM1618" s="89"/>
    </row>
    <row r="1619" spans="26:65" x14ac:dyDescent="0.25">
      <c r="Z1619" s="103"/>
      <c r="AA1619" s="103"/>
      <c r="AB1619" s="103"/>
      <c r="AC1619" s="103"/>
      <c r="AD1619" s="24"/>
      <c r="AE1619" s="24"/>
      <c r="AF1619" s="89"/>
      <c r="AG1619" s="89"/>
      <c r="AH1619" s="89"/>
      <c r="AI1619" s="89"/>
      <c r="AJ1619" s="89"/>
      <c r="AK1619" s="89"/>
      <c r="AL1619" s="89"/>
      <c r="AM1619" s="89"/>
      <c r="AO1619" s="105"/>
      <c r="AX1619" s="89"/>
      <c r="AY1619" s="89"/>
      <c r="AZ1619" s="89"/>
      <c r="BA1619" s="89"/>
      <c r="BB1619" s="89"/>
      <c r="BC1619" s="89"/>
      <c r="BD1619" s="89"/>
      <c r="BE1619" s="89"/>
      <c r="BF1619" s="89"/>
      <c r="BG1619" s="89"/>
      <c r="BH1619" s="89"/>
      <c r="BI1619" s="89"/>
      <c r="BJ1619" s="89"/>
      <c r="BK1619" s="89"/>
      <c r="BL1619" s="89"/>
      <c r="BM1619" s="89"/>
    </row>
    <row r="1620" spans="26:65" x14ac:dyDescent="0.25">
      <c r="Z1620" s="103"/>
      <c r="AA1620" s="103"/>
      <c r="AB1620" s="103"/>
      <c r="AC1620" s="103"/>
      <c r="AD1620" s="24"/>
      <c r="AE1620" s="24"/>
      <c r="AF1620" s="89"/>
      <c r="AG1620" s="89"/>
      <c r="AH1620" s="89"/>
      <c r="AI1620" s="89"/>
      <c r="AJ1620" s="89"/>
      <c r="AK1620" s="89"/>
      <c r="AL1620" s="89"/>
      <c r="AM1620" s="89"/>
      <c r="AO1620" s="105"/>
      <c r="AX1620" s="89"/>
      <c r="AY1620" s="89"/>
      <c r="AZ1620" s="89"/>
      <c r="BA1620" s="89"/>
      <c r="BB1620" s="89"/>
      <c r="BC1620" s="89"/>
      <c r="BD1620" s="89"/>
      <c r="BE1620" s="89"/>
      <c r="BF1620" s="89"/>
      <c r="BG1620" s="89"/>
      <c r="BH1620" s="89"/>
      <c r="BI1620" s="89"/>
      <c r="BJ1620" s="89"/>
      <c r="BK1620" s="89"/>
      <c r="BL1620" s="89"/>
      <c r="BM1620" s="89"/>
    </row>
    <row r="1621" spans="26:65" x14ac:dyDescent="0.25">
      <c r="Z1621" s="103"/>
      <c r="AA1621" s="103"/>
      <c r="AB1621" s="103"/>
      <c r="AC1621" s="103"/>
      <c r="AD1621" s="24"/>
      <c r="AE1621" s="24"/>
      <c r="AF1621" s="89"/>
      <c r="AG1621" s="89"/>
      <c r="AH1621" s="89"/>
      <c r="AI1621" s="89"/>
      <c r="AJ1621" s="89"/>
      <c r="AK1621" s="89"/>
      <c r="AL1621" s="89"/>
      <c r="AM1621" s="89"/>
      <c r="AO1621" s="105"/>
      <c r="AX1621" s="89"/>
      <c r="AY1621" s="89"/>
      <c r="AZ1621" s="89"/>
      <c r="BA1621" s="89"/>
      <c r="BB1621" s="89"/>
      <c r="BC1621" s="89"/>
      <c r="BD1621" s="89"/>
      <c r="BE1621" s="89"/>
      <c r="BF1621" s="89"/>
      <c r="BG1621" s="89"/>
      <c r="BH1621" s="89"/>
      <c r="BI1621" s="89"/>
      <c r="BJ1621" s="89"/>
      <c r="BK1621" s="89"/>
      <c r="BL1621" s="89"/>
      <c r="BM1621" s="89"/>
    </row>
    <row r="1622" spans="26:65" x14ac:dyDescent="0.25">
      <c r="Z1622" s="103"/>
      <c r="AA1622" s="103"/>
      <c r="AB1622" s="103"/>
      <c r="AC1622" s="103"/>
      <c r="AD1622" s="24"/>
      <c r="AE1622" s="24"/>
      <c r="AF1622" s="89"/>
      <c r="AG1622" s="89"/>
      <c r="AH1622" s="89"/>
      <c r="AI1622" s="89"/>
      <c r="AJ1622" s="89"/>
      <c r="AK1622" s="89"/>
      <c r="AL1622" s="89"/>
      <c r="AM1622" s="89"/>
      <c r="AO1622" s="105"/>
      <c r="AX1622" s="89"/>
      <c r="AY1622" s="89"/>
      <c r="AZ1622" s="89"/>
      <c r="BA1622" s="89"/>
      <c r="BB1622" s="89"/>
      <c r="BC1622" s="89"/>
      <c r="BD1622" s="89"/>
      <c r="BE1622" s="89"/>
      <c r="BF1622" s="89"/>
      <c r="BG1622" s="89"/>
      <c r="BH1622" s="89"/>
      <c r="BI1622" s="89"/>
      <c r="BJ1622" s="89"/>
      <c r="BK1622" s="89"/>
      <c r="BL1622" s="89"/>
      <c r="BM1622" s="89"/>
    </row>
    <row r="1623" spans="26:65" x14ac:dyDescent="0.25">
      <c r="Z1623" s="103"/>
      <c r="AA1623" s="103"/>
      <c r="AB1623" s="103"/>
      <c r="AC1623" s="103"/>
      <c r="AD1623" s="24"/>
      <c r="AE1623" s="24"/>
      <c r="AF1623" s="89"/>
      <c r="AG1623" s="89"/>
      <c r="AH1623" s="89"/>
      <c r="AI1623" s="89"/>
      <c r="AJ1623" s="89"/>
      <c r="AK1623" s="89"/>
      <c r="AL1623" s="89"/>
      <c r="AM1623" s="89"/>
      <c r="AO1623" s="105"/>
      <c r="AX1623" s="89"/>
      <c r="AY1623" s="89"/>
      <c r="AZ1623" s="89"/>
      <c r="BA1623" s="89"/>
      <c r="BB1623" s="89"/>
      <c r="BC1623" s="89"/>
      <c r="BD1623" s="89"/>
      <c r="BE1623" s="89"/>
      <c r="BF1623" s="89"/>
      <c r="BG1623" s="89"/>
      <c r="BH1623" s="89"/>
      <c r="BI1623" s="89"/>
      <c r="BJ1623" s="89"/>
      <c r="BK1623" s="89"/>
      <c r="BL1623" s="89"/>
      <c r="BM1623" s="89"/>
    </row>
    <row r="1624" spans="26:65" x14ac:dyDescent="0.25">
      <c r="Z1624" s="103"/>
      <c r="AA1624" s="103"/>
      <c r="AB1624" s="103"/>
      <c r="AC1624" s="103"/>
      <c r="AD1624" s="24"/>
      <c r="AE1624" s="24"/>
      <c r="AF1624" s="89"/>
      <c r="AG1624" s="89"/>
      <c r="AH1624" s="89"/>
      <c r="AI1624" s="89"/>
      <c r="AJ1624" s="89"/>
      <c r="AK1624" s="89"/>
      <c r="AL1624" s="89"/>
      <c r="AM1624" s="89"/>
      <c r="AO1624" s="105"/>
      <c r="AX1624" s="89"/>
      <c r="AY1624" s="89"/>
      <c r="AZ1624" s="89"/>
      <c r="BA1624" s="89"/>
      <c r="BB1624" s="89"/>
      <c r="BC1624" s="89"/>
      <c r="BD1624" s="89"/>
      <c r="BE1624" s="89"/>
      <c r="BF1624" s="89"/>
      <c r="BG1624" s="89"/>
      <c r="BH1624" s="89"/>
      <c r="BI1624" s="89"/>
      <c r="BJ1624" s="89"/>
      <c r="BK1624" s="89"/>
      <c r="BL1624" s="89"/>
      <c r="BM1624" s="89"/>
    </row>
    <row r="1625" spans="26:65" x14ac:dyDescent="0.25">
      <c r="Z1625" s="103"/>
      <c r="AA1625" s="103"/>
      <c r="AB1625" s="103"/>
      <c r="AC1625" s="103"/>
      <c r="AD1625" s="24"/>
      <c r="AE1625" s="24"/>
      <c r="AF1625" s="89"/>
      <c r="AG1625" s="89"/>
      <c r="AH1625" s="89"/>
      <c r="AI1625" s="89"/>
      <c r="AJ1625" s="89"/>
      <c r="AK1625" s="89"/>
      <c r="AL1625" s="89"/>
      <c r="AM1625" s="89"/>
      <c r="AO1625" s="105"/>
      <c r="AX1625" s="89"/>
      <c r="AY1625" s="89"/>
      <c r="AZ1625" s="89"/>
      <c r="BA1625" s="89"/>
      <c r="BB1625" s="89"/>
      <c r="BC1625" s="89"/>
      <c r="BD1625" s="89"/>
      <c r="BE1625" s="89"/>
      <c r="BF1625" s="89"/>
      <c r="BG1625" s="89"/>
      <c r="BH1625" s="89"/>
      <c r="BI1625" s="89"/>
      <c r="BJ1625" s="89"/>
      <c r="BK1625" s="89"/>
      <c r="BL1625" s="89"/>
      <c r="BM1625" s="89"/>
    </row>
    <row r="1626" spans="26:65" x14ac:dyDescent="0.25">
      <c r="Z1626" s="103"/>
      <c r="AA1626" s="103"/>
      <c r="AB1626" s="103"/>
      <c r="AC1626" s="103"/>
      <c r="AD1626" s="24"/>
      <c r="AE1626" s="24"/>
      <c r="AF1626" s="89"/>
      <c r="AG1626" s="89"/>
      <c r="AH1626" s="89"/>
      <c r="AI1626" s="89"/>
      <c r="AJ1626" s="89"/>
      <c r="AK1626" s="89"/>
      <c r="AL1626" s="89"/>
      <c r="AM1626" s="89"/>
      <c r="AO1626" s="105"/>
      <c r="AX1626" s="89"/>
      <c r="AY1626" s="89"/>
      <c r="AZ1626" s="89"/>
      <c r="BA1626" s="89"/>
      <c r="BB1626" s="89"/>
      <c r="BC1626" s="89"/>
      <c r="BD1626" s="89"/>
      <c r="BE1626" s="89"/>
      <c r="BF1626" s="89"/>
      <c r="BG1626" s="89"/>
      <c r="BH1626" s="89"/>
      <c r="BI1626" s="89"/>
      <c r="BJ1626" s="89"/>
      <c r="BK1626" s="89"/>
      <c r="BL1626" s="89"/>
      <c r="BM1626" s="89"/>
    </row>
    <row r="1627" spans="26:65" x14ac:dyDescent="0.25">
      <c r="Z1627" s="103"/>
      <c r="AA1627" s="103"/>
      <c r="AB1627" s="103"/>
      <c r="AC1627" s="103"/>
      <c r="AD1627" s="24"/>
      <c r="AE1627" s="24"/>
      <c r="AF1627" s="89"/>
      <c r="AG1627" s="89"/>
      <c r="AH1627" s="89"/>
      <c r="AI1627" s="89"/>
      <c r="AJ1627" s="89"/>
      <c r="AK1627" s="89"/>
      <c r="AL1627" s="89"/>
      <c r="AM1627" s="89"/>
      <c r="AO1627" s="105"/>
      <c r="AX1627" s="89"/>
      <c r="AY1627" s="89"/>
      <c r="AZ1627" s="89"/>
      <c r="BA1627" s="89"/>
      <c r="BB1627" s="89"/>
      <c r="BC1627" s="89"/>
      <c r="BD1627" s="89"/>
      <c r="BE1627" s="89"/>
      <c r="BF1627" s="89"/>
      <c r="BG1627" s="89"/>
      <c r="BH1627" s="89"/>
      <c r="BI1627" s="89"/>
      <c r="BJ1627" s="89"/>
      <c r="BK1627" s="89"/>
      <c r="BL1627" s="89"/>
      <c r="BM1627" s="89"/>
    </row>
    <row r="1628" spans="26:65" x14ac:dyDescent="0.25">
      <c r="Z1628" s="103"/>
      <c r="AA1628" s="103"/>
      <c r="AB1628" s="103"/>
      <c r="AC1628" s="103"/>
      <c r="AD1628" s="24"/>
      <c r="AE1628" s="24"/>
      <c r="AF1628" s="89"/>
      <c r="AG1628" s="89"/>
      <c r="AH1628" s="89"/>
      <c r="AI1628" s="89"/>
      <c r="AJ1628" s="89"/>
      <c r="AK1628" s="89"/>
      <c r="AL1628" s="89"/>
      <c r="AM1628" s="89"/>
      <c r="AO1628" s="105"/>
      <c r="AX1628" s="89"/>
      <c r="AY1628" s="89"/>
      <c r="AZ1628" s="89"/>
      <c r="BA1628" s="89"/>
      <c r="BB1628" s="89"/>
      <c r="BC1628" s="89"/>
      <c r="BD1628" s="89"/>
      <c r="BE1628" s="89"/>
      <c r="BF1628" s="89"/>
      <c r="BG1628" s="89"/>
      <c r="BH1628" s="89"/>
      <c r="BI1628" s="89"/>
      <c r="BJ1628" s="89"/>
      <c r="BK1628" s="89"/>
      <c r="BL1628" s="89"/>
      <c r="BM1628" s="89"/>
    </row>
    <row r="1629" spans="26:65" x14ac:dyDescent="0.25">
      <c r="Z1629" s="103"/>
      <c r="AA1629" s="103"/>
      <c r="AB1629" s="103"/>
      <c r="AC1629" s="103"/>
      <c r="AD1629" s="24"/>
      <c r="AE1629" s="24"/>
      <c r="AF1629" s="89"/>
      <c r="AG1629" s="89"/>
      <c r="AH1629" s="89"/>
      <c r="AI1629" s="89"/>
      <c r="AJ1629" s="89"/>
      <c r="AK1629" s="89"/>
      <c r="AL1629" s="89"/>
      <c r="AM1629" s="89"/>
      <c r="AO1629" s="105"/>
      <c r="AX1629" s="89"/>
      <c r="AY1629" s="89"/>
      <c r="AZ1629" s="89"/>
      <c r="BA1629" s="89"/>
      <c r="BB1629" s="89"/>
      <c r="BC1629" s="89"/>
      <c r="BD1629" s="89"/>
      <c r="BE1629" s="89"/>
      <c r="BF1629" s="89"/>
      <c r="BG1629" s="89"/>
      <c r="BH1629" s="89"/>
      <c r="BI1629" s="89"/>
      <c r="BJ1629" s="89"/>
      <c r="BK1629" s="89"/>
      <c r="BL1629" s="89"/>
      <c r="BM1629" s="89"/>
    </row>
    <row r="1630" spans="26:65" x14ac:dyDescent="0.25">
      <c r="Z1630" s="103"/>
      <c r="AA1630" s="103"/>
      <c r="AB1630" s="103"/>
      <c r="AC1630" s="103"/>
      <c r="AD1630" s="24"/>
      <c r="AE1630" s="24"/>
      <c r="AF1630" s="89"/>
      <c r="AG1630" s="89"/>
      <c r="AH1630" s="89"/>
      <c r="AI1630" s="89"/>
      <c r="AJ1630" s="89"/>
      <c r="AK1630" s="89"/>
      <c r="AL1630" s="89"/>
      <c r="AM1630" s="89"/>
      <c r="AO1630" s="105"/>
      <c r="AX1630" s="89"/>
      <c r="AY1630" s="89"/>
      <c r="AZ1630" s="89"/>
      <c r="BA1630" s="89"/>
      <c r="BB1630" s="89"/>
      <c r="BC1630" s="89"/>
      <c r="BD1630" s="89"/>
      <c r="BE1630" s="89"/>
      <c r="BF1630" s="89"/>
      <c r="BG1630" s="89"/>
      <c r="BH1630" s="89"/>
      <c r="BI1630" s="89"/>
      <c r="BJ1630" s="89"/>
      <c r="BK1630" s="89"/>
      <c r="BL1630" s="89"/>
      <c r="BM1630" s="89"/>
    </row>
    <row r="1631" spans="26:65" x14ac:dyDescent="0.25">
      <c r="Z1631" s="103"/>
      <c r="AA1631" s="103"/>
      <c r="AB1631" s="103"/>
      <c r="AC1631" s="103"/>
      <c r="AD1631" s="24"/>
      <c r="AE1631" s="24"/>
      <c r="AF1631" s="89"/>
      <c r="AG1631" s="89"/>
      <c r="AH1631" s="89"/>
      <c r="AI1631" s="89"/>
      <c r="AJ1631" s="89"/>
      <c r="AK1631" s="89"/>
      <c r="AL1631" s="89"/>
      <c r="AM1631" s="89"/>
      <c r="AO1631" s="105"/>
      <c r="AX1631" s="89"/>
      <c r="AY1631" s="89"/>
      <c r="AZ1631" s="89"/>
      <c r="BA1631" s="89"/>
      <c r="BB1631" s="89"/>
      <c r="BC1631" s="89"/>
      <c r="BD1631" s="89"/>
      <c r="BE1631" s="89"/>
      <c r="BF1631" s="89"/>
      <c r="BG1631" s="89"/>
      <c r="BH1631" s="89"/>
      <c r="BI1631" s="89"/>
      <c r="BJ1631" s="89"/>
      <c r="BK1631" s="89"/>
      <c r="BL1631" s="89"/>
      <c r="BM1631" s="89"/>
    </row>
    <row r="1632" spans="26:65" x14ac:dyDescent="0.25">
      <c r="Z1632" s="103"/>
      <c r="AA1632" s="103"/>
      <c r="AB1632" s="103"/>
      <c r="AC1632" s="103"/>
      <c r="AD1632" s="24"/>
      <c r="AE1632" s="24"/>
      <c r="AF1632" s="89"/>
      <c r="AG1632" s="89"/>
      <c r="AH1632" s="89"/>
      <c r="AI1632" s="89"/>
      <c r="AJ1632" s="89"/>
      <c r="AK1632" s="89"/>
      <c r="AL1632" s="89"/>
      <c r="AM1632" s="89"/>
      <c r="AO1632" s="105"/>
      <c r="AX1632" s="89"/>
      <c r="AY1632" s="89"/>
      <c r="AZ1632" s="89"/>
      <c r="BA1632" s="89"/>
      <c r="BB1632" s="89"/>
      <c r="BC1632" s="89"/>
      <c r="BD1632" s="89"/>
      <c r="BE1632" s="89"/>
      <c r="BF1632" s="89"/>
      <c r="BG1632" s="89"/>
      <c r="BH1632" s="89"/>
      <c r="BI1632" s="89"/>
      <c r="BJ1632" s="89"/>
      <c r="BK1632" s="89"/>
      <c r="BL1632" s="89"/>
      <c r="BM1632" s="89"/>
    </row>
    <row r="1633" spans="26:65" x14ac:dyDescent="0.25">
      <c r="Z1633" s="103"/>
      <c r="AA1633" s="103"/>
      <c r="AB1633" s="103"/>
      <c r="AC1633" s="103"/>
      <c r="AD1633" s="24"/>
      <c r="AE1633" s="24"/>
      <c r="AF1633" s="89"/>
      <c r="AG1633" s="89"/>
      <c r="AH1633" s="89"/>
      <c r="AI1633" s="89"/>
      <c r="AJ1633" s="89"/>
      <c r="AK1633" s="89"/>
      <c r="AL1633" s="89"/>
      <c r="AM1633" s="89"/>
      <c r="AO1633" s="105"/>
      <c r="AX1633" s="89"/>
      <c r="AY1633" s="89"/>
      <c r="AZ1633" s="89"/>
      <c r="BA1633" s="89"/>
      <c r="BB1633" s="89"/>
      <c r="BC1633" s="89"/>
      <c r="BD1633" s="89"/>
      <c r="BE1633" s="89"/>
      <c r="BF1633" s="89"/>
      <c r="BG1633" s="89"/>
      <c r="BH1633" s="89"/>
      <c r="BI1633" s="89"/>
      <c r="BJ1633" s="89"/>
      <c r="BK1633" s="89"/>
      <c r="BL1633" s="89"/>
      <c r="BM1633" s="89"/>
    </row>
    <row r="1634" spans="26:65" x14ac:dyDescent="0.25">
      <c r="Z1634" s="103"/>
      <c r="AA1634" s="103"/>
      <c r="AB1634" s="103"/>
      <c r="AC1634" s="103"/>
      <c r="AD1634" s="24"/>
      <c r="AE1634" s="24"/>
      <c r="AF1634" s="89"/>
      <c r="AG1634" s="89"/>
      <c r="AH1634" s="89"/>
      <c r="AI1634" s="89"/>
      <c r="AJ1634" s="89"/>
      <c r="AK1634" s="89"/>
      <c r="AL1634" s="89"/>
      <c r="AM1634" s="89"/>
      <c r="AO1634" s="105"/>
      <c r="AX1634" s="89"/>
      <c r="AY1634" s="89"/>
      <c r="AZ1634" s="89"/>
      <c r="BA1634" s="89"/>
      <c r="BB1634" s="89"/>
      <c r="BC1634" s="89"/>
      <c r="BD1634" s="89"/>
      <c r="BE1634" s="89"/>
      <c r="BF1634" s="89"/>
      <c r="BG1634" s="89"/>
      <c r="BH1634" s="89"/>
      <c r="BI1634" s="89"/>
      <c r="BJ1634" s="89"/>
      <c r="BK1634" s="89"/>
      <c r="BL1634" s="89"/>
      <c r="BM1634" s="89"/>
    </row>
    <row r="1635" spans="26:65" x14ac:dyDescent="0.25">
      <c r="Z1635" s="103"/>
      <c r="AA1635" s="103"/>
      <c r="AB1635" s="103"/>
      <c r="AC1635" s="103"/>
      <c r="AD1635" s="24"/>
      <c r="AE1635" s="24"/>
      <c r="AF1635" s="89"/>
      <c r="AG1635" s="89"/>
      <c r="AH1635" s="89"/>
      <c r="AI1635" s="89"/>
      <c r="AJ1635" s="89"/>
      <c r="AK1635" s="89"/>
      <c r="AL1635" s="89"/>
      <c r="AM1635" s="89"/>
      <c r="AO1635" s="105"/>
      <c r="AX1635" s="89"/>
      <c r="AY1635" s="89"/>
      <c r="AZ1635" s="89"/>
      <c r="BA1635" s="89"/>
      <c r="BB1635" s="89"/>
      <c r="BC1635" s="89"/>
      <c r="BD1635" s="89"/>
      <c r="BE1635" s="89"/>
      <c r="BF1635" s="89"/>
      <c r="BG1635" s="89"/>
      <c r="BH1635" s="89"/>
      <c r="BI1635" s="89"/>
      <c r="BJ1635" s="89"/>
      <c r="BK1635" s="89"/>
      <c r="BL1635" s="89"/>
      <c r="BM1635" s="89"/>
    </row>
    <row r="1636" spans="26:65" x14ac:dyDescent="0.25">
      <c r="Z1636" s="103"/>
      <c r="AA1636" s="103"/>
      <c r="AB1636" s="103"/>
      <c r="AC1636" s="103"/>
      <c r="AD1636" s="24"/>
      <c r="AE1636" s="24"/>
      <c r="AF1636" s="89"/>
      <c r="AG1636" s="89"/>
      <c r="AH1636" s="89"/>
      <c r="AI1636" s="89"/>
      <c r="AJ1636" s="89"/>
      <c r="AK1636" s="89"/>
      <c r="AL1636" s="89"/>
      <c r="AM1636" s="89"/>
      <c r="AO1636" s="105"/>
      <c r="AX1636" s="89"/>
      <c r="AY1636" s="89"/>
      <c r="AZ1636" s="89"/>
      <c r="BA1636" s="89"/>
      <c r="BB1636" s="89"/>
      <c r="BC1636" s="89"/>
      <c r="BD1636" s="89"/>
      <c r="BE1636" s="89"/>
      <c r="BF1636" s="89"/>
      <c r="BG1636" s="89"/>
      <c r="BH1636" s="89"/>
      <c r="BI1636" s="89"/>
      <c r="BJ1636" s="89"/>
      <c r="BK1636" s="89"/>
      <c r="BL1636" s="89"/>
      <c r="BM1636" s="89"/>
    </row>
    <row r="1637" spans="26:65" x14ac:dyDescent="0.25">
      <c r="Z1637" s="103"/>
      <c r="AA1637" s="103"/>
      <c r="AB1637" s="103"/>
      <c r="AC1637" s="103"/>
      <c r="AD1637" s="24"/>
      <c r="AE1637" s="24"/>
      <c r="AF1637" s="89"/>
      <c r="AG1637" s="89"/>
      <c r="AH1637" s="89"/>
      <c r="AI1637" s="89"/>
      <c r="AJ1637" s="89"/>
      <c r="AK1637" s="89"/>
      <c r="AL1637" s="89"/>
      <c r="AM1637" s="89"/>
      <c r="AO1637" s="105"/>
      <c r="AX1637" s="89"/>
      <c r="AY1637" s="89"/>
      <c r="AZ1637" s="89"/>
      <c r="BA1637" s="89"/>
      <c r="BB1637" s="89"/>
      <c r="BC1637" s="89"/>
      <c r="BD1637" s="89"/>
      <c r="BE1637" s="89"/>
      <c r="BF1637" s="89"/>
      <c r="BG1637" s="89"/>
      <c r="BH1637" s="89"/>
      <c r="BI1637" s="89"/>
      <c r="BJ1637" s="89"/>
      <c r="BK1637" s="89"/>
      <c r="BL1637" s="89"/>
      <c r="BM1637" s="89"/>
    </row>
    <row r="1638" spans="26:65" x14ac:dyDescent="0.25">
      <c r="Z1638" s="103"/>
      <c r="AA1638" s="103"/>
      <c r="AB1638" s="103"/>
      <c r="AC1638" s="103"/>
      <c r="AD1638" s="24"/>
      <c r="AE1638" s="24"/>
      <c r="AF1638" s="89"/>
      <c r="AG1638" s="89"/>
      <c r="AH1638" s="89"/>
      <c r="AI1638" s="89"/>
      <c r="AJ1638" s="89"/>
      <c r="AK1638" s="89"/>
      <c r="AL1638" s="89"/>
      <c r="AM1638" s="89"/>
      <c r="AO1638" s="105"/>
      <c r="AX1638" s="89"/>
      <c r="AY1638" s="89"/>
      <c r="AZ1638" s="89"/>
      <c r="BA1638" s="89"/>
      <c r="BB1638" s="89"/>
      <c r="BC1638" s="89"/>
      <c r="BD1638" s="89"/>
      <c r="BE1638" s="89"/>
      <c r="BF1638" s="89"/>
      <c r="BG1638" s="89"/>
      <c r="BH1638" s="89"/>
      <c r="BI1638" s="89"/>
      <c r="BJ1638" s="89"/>
      <c r="BK1638" s="89"/>
      <c r="BL1638" s="89"/>
      <c r="BM1638" s="89"/>
    </row>
    <row r="1639" spans="26:65" x14ac:dyDescent="0.25">
      <c r="Z1639" s="103"/>
      <c r="AA1639" s="103"/>
      <c r="AB1639" s="103"/>
      <c r="AC1639" s="103"/>
      <c r="AD1639" s="24"/>
      <c r="AE1639" s="24"/>
      <c r="AF1639" s="89"/>
      <c r="AG1639" s="89"/>
      <c r="AH1639" s="89"/>
      <c r="AI1639" s="89"/>
      <c r="AJ1639" s="89"/>
      <c r="AK1639" s="89"/>
      <c r="AL1639" s="89"/>
      <c r="AM1639" s="89"/>
      <c r="AO1639" s="105"/>
      <c r="AX1639" s="89"/>
      <c r="AY1639" s="89"/>
      <c r="AZ1639" s="89"/>
      <c r="BA1639" s="89"/>
      <c r="BB1639" s="89"/>
      <c r="BC1639" s="89"/>
      <c r="BD1639" s="89"/>
      <c r="BE1639" s="89"/>
      <c r="BF1639" s="89"/>
      <c r="BG1639" s="89"/>
      <c r="BH1639" s="89"/>
      <c r="BI1639" s="89"/>
      <c r="BJ1639" s="89"/>
      <c r="BK1639" s="89"/>
      <c r="BL1639" s="89"/>
      <c r="BM1639" s="89"/>
    </row>
    <row r="1640" spans="26:65" x14ac:dyDescent="0.25">
      <c r="Z1640" s="103"/>
      <c r="AA1640" s="103"/>
      <c r="AB1640" s="103"/>
      <c r="AC1640" s="103"/>
      <c r="AD1640" s="24"/>
      <c r="AE1640" s="24"/>
      <c r="AF1640" s="89"/>
      <c r="AG1640" s="89"/>
      <c r="AH1640" s="89"/>
      <c r="AI1640" s="89"/>
      <c r="AJ1640" s="89"/>
      <c r="AK1640" s="89"/>
      <c r="AL1640" s="89"/>
      <c r="AM1640" s="89"/>
      <c r="AO1640" s="105"/>
      <c r="AX1640" s="89"/>
      <c r="AY1640" s="89"/>
      <c r="AZ1640" s="89"/>
      <c r="BA1640" s="89"/>
      <c r="BB1640" s="89"/>
      <c r="BC1640" s="89"/>
      <c r="BD1640" s="89"/>
      <c r="BE1640" s="89"/>
      <c r="BF1640" s="89"/>
      <c r="BG1640" s="89"/>
      <c r="BH1640" s="89"/>
      <c r="BI1640" s="89"/>
      <c r="BJ1640" s="89"/>
      <c r="BK1640" s="89"/>
      <c r="BL1640" s="89"/>
      <c r="BM1640" s="89"/>
    </row>
    <row r="1641" spans="26:65" x14ac:dyDescent="0.25">
      <c r="Z1641" s="103"/>
      <c r="AA1641" s="103"/>
      <c r="AB1641" s="103"/>
      <c r="AC1641" s="103"/>
      <c r="AD1641" s="24"/>
      <c r="AE1641" s="24"/>
      <c r="AF1641" s="89"/>
      <c r="AG1641" s="89"/>
      <c r="AH1641" s="89"/>
      <c r="AI1641" s="89"/>
      <c r="AJ1641" s="89"/>
      <c r="AK1641" s="89"/>
      <c r="AL1641" s="89"/>
      <c r="AM1641" s="89"/>
      <c r="AO1641" s="105"/>
      <c r="AX1641" s="89"/>
      <c r="AY1641" s="89"/>
      <c r="AZ1641" s="89"/>
      <c r="BA1641" s="89"/>
      <c r="BB1641" s="89"/>
      <c r="BC1641" s="89"/>
      <c r="BD1641" s="89"/>
      <c r="BE1641" s="89"/>
      <c r="BF1641" s="89"/>
      <c r="BG1641" s="89"/>
      <c r="BH1641" s="89"/>
      <c r="BI1641" s="89"/>
      <c r="BJ1641" s="89"/>
      <c r="BK1641" s="89"/>
      <c r="BL1641" s="89"/>
      <c r="BM1641" s="89"/>
    </row>
    <row r="1642" spans="26:65" x14ac:dyDescent="0.25">
      <c r="Z1642" s="103"/>
      <c r="AA1642" s="103"/>
      <c r="AB1642" s="103"/>
      <c r="AC1642" s="103"/>
      <c r="AD1642" s="24"/>
      <c r="AE1642" s="24"/>
      <c r="AF1642" s="89"/>
      <c r="AG1642" s="89"/>
      <c r="AH1642" s="89"/>
      <c r="AI1642" s="89"/>
      <c r="AJ1642" s="89"/>
      <c r="AK1642" s="89"/>
      <c r="AL1642" s="89"/>
      <c r="AM1642" s="89"/>
      <c r="AO1642" s="105"/>
      <c r="AX1642" s="89"/>
      <c r="AY1642" s="89"/>
      <c r="AZ1642" s="89"/>
      <c r="BA1642" s="89"/>
      <c r="BB1642" s="89"/>
      <c r="BC1642" s="89"/>
      <c r="BD1642" s="89"/>
      <c r="BE1642" s="89"/>
      <c r="BF1642" s="89"/>
      <c r="BG1642" s="89"/>
      <c r="BH1642" s="89"/>
      <c r="BI1642" s="89"/>
      <c r="BJ1642" s="89"/>
      <c r="BK1642" s="89"/>
      <c r="BL1642" s="89"/>
      <c r="BM1642" s="89"/>
    </row>
    <row r="1643" spans="26:65" x14ac:dyDescent="0.25">
      <c r="Z1643" s="103"/>
      <c r="AA1643" s="103"/>
      <c r="AB1643" s="103"/>
      <c r="AC1643" s="103"/>
      <c r="AD1643" s="24"/>
      <c r="AE1643" s="24"/>
      <c r="AF1643" s="89"/>
      <c r="AG1643" s="89"/>
      <c r="AH1643" s="89"/>
      <c r="AI1643" s="89"/>
      <c r="AJ1643" s="89"/>
      <c r="AK1643" s="89"/>
      <c r="AL1643" s="89"/>
      <c r="AM1643" s="89"/>
      <c r="AO1643" s="105"/>
      <c r="AX1643" s="89"/>
      <c r="AY1643" s="89"/>
      <c r="AZ1643" s="89"/>
      <c r="BA1643" s="89"/>
      <c r="BB1643" s="89"/>
      <c r="BC1643" s="89"/>
      <c r="BD1643" s="89"/>
      <c r="BE1643" s="89"/>
      <c r="BF1643" s="89"/>
      <c r="BG1643" s="89"/>
      <c r="BH1643" s="89"/>
      <c r="BI1643" s="89"/>
      <c r="BJ1643" s="89"/>
      <c r="BK1643" s="89"/>
      <c r="BL1643" s="89"/>
      <c r="BM1643" s="89"/>
    </row>
    <row r="1644" spans="26:65" x14ac:dyDescent="0.25">
      <c r="Z1644" s="103"/>
      <c r="AA1644" s="103"/>
      <c r="AB1644" s="103"/>
      <c r="AC1644" s="103"/>
      <c r="AD1644" s="24"/>
      <c r="AE1644" s="24"/>
      <c r="AF1644" s="89"/>
      <c r="AG1644" s="89"/>
      <c r="AH1644" s="89"/>
      <c r="AI1644" s="89"/>
      <c r="AJ1644" s="89"/>
      <c r="AK1644" s="89"/>
      <c r="AL1644" s="89"/>
      <c r="AM1644" s="89"/>
      <c r="AO1644" s="105"/>
      <c r="AX1644" s="89"/>
      <c r="AY1644" s="89"/>
      <c r="AZ1644" s="89"/>
      <c r="BA1644" s="89"/>
      <c r="BB1644" s="89"/>
      <c r="BC1644" s="89"/>
      <c r="BD1644" s="89"/>
      <c r="BE1644" s="89"/>
      <c r="BF1644" s="89"/>
      <c r="BG1644" s="89"/>
      <c r="BH1644" s="89"/>
      <c r="BI1644" s="89"/>
      <c r="BJ1644" s="89"/>
      <c r="BK1644" s="89"/>
      <c r="BL1644" s="89"/>
      <c r="BM1644" s="89"/>
    </row>
    <row r="1645" spans="26:65" x14ac:dyDescent="0.25">
      <c r="Z1645" s="103"/>
      <c r="AA1645" s="103"/>
      <c r="AB1645" s="103"/>
      <c r="AC1645" s="103"/>
      <c r="AD1645" s="24"/>
      <c r="AE1645" s="24"/>
      <c r="AF1645" s="89"/>
      <c r="AG1645" s="89"/>
      <c r="AH1645" s="89"/>
      <c r="AI1645" s="89"/>
      <c r="AJ1645" s="89"/>
      <c r="AK1645" s="89"/>
      <c r="AL1645" s="89"/>
      <c r="AM1645" s="89"/>
      <c r="AO1645" s="105"/>
      <c r="AX1645" s="89"/>
      <c r="AY1645" s="89"/>
      <c r="AZ1645" s="89"/>
      <c r="BA1645" s="89"/>
      <c r="BB1645" s="89"/>
      <c r="BC1645" s="89"/>
      <c r="BD1645" s="89"/>
      <c r="BE1645" s="89"/>
      <c r="BF1645" s="89"/>
      <c r="BG1645" s="89"/>
      <c r="BH1645" s="89"/>
      <c r="BI1645" s="89"/>
      <c r="BJ1645" s="89"/>
      <c r="BK1645" s="89"/>
      <c r="BL1645" s="89"/>
      <c r="BM1645" s="89"/>
    </row>
    <row r="1646" spans="26:65" x14ac:dyDescent="0.25">
      <c r="Z1646" s="103"/>
      <c r="AA1646" s="103"/>
      <c r="AB1646" s="103"/>
      <c r="AC1646" s="103"/>
      <c r="AD1646" s="24"/>
      <c r="AE1646" s="24"/>
      <c r="AF1646" s="89"/>
      <c r="AG1646" s="89"/>
      <c r="AH1646" s="89"/>
      <c r="AI1646" s="89"/>
      <c r="AJ1646" s="89"/>
      <c r="AK1646" s="89"/>
      <c r="AL1646" s="89"/>
      <c r="AM1646" s="89"/>
      <c r="AO1646" s="105"/>
      <c r="AX1646" s="89"/>
      <c r="AY1646" s="89"/>
      <c r="AZ1646" s="89"/>
      <c r="BA1646" s="89"/>
      <c r="BB1646" s="89"/>
      <c r="BC1646" s="89"/>
      <c r="BD1646" s="89"/>
      <c r="BE1646" s="89"/>
      <c r="BF1646" s="89"/>
      <c r="BG1646" s="89"/>
      <c r="BH1646" s="89"/>
      <c r="BI1646" s="89"/>
      <c r="BJ1646" s="89"/>
      <c r="BK1646" s="89"/>
      <c r="BL1646" s="89"/>
      <c r="BM1646" s="89"/>
    </row>
    <row r="1647" spans="26:65" x14ac:dyDescent="0.25">
      <c r="Z1647" s="103"/>
      <c r="AA1647" s="103"/>
      <c r="AB1647" s="103"/>
      <c r="AC1647" s="103"/>
      <c r="AD1647" s="24"/>
      <c r="AE1647" s="24"/>
      <c r="AF1647" s="89"/>
      <c r="AG1647" s="89"/>
      <c r="AH1647" s="89"/>
      <c r="AI1647" s="89"/>
      <c r="AJ1647" s="89"/>
      <c r="AK1647" s="89"/>
      <c r="AL1647" s="89"/>
      <c r="AM1647" s="89"/>
      <c r="AO1647" s="105"/>
      <c r="AX1647" s="89"/>
      <c r="AY1647" s="89"/>
      <c r="AZ1647" s="89"/>
      <c r="BA1647" s="89"/>
      <c r="BB1647" s="89"/>
      <c r="BC1647" s="89"/>
      <c r="BD1647" s="89"/>
      <c r="BE1647" s="89"/>
      <c r="BF1647" s="89"/>
      <c r="BG1647" s="89"/>
      <c r="BH1647" s="89"/>
      <c r="BI1647" s="89"/>
      <c r="BJ1647" s="89"/>
      <c r="BK1647" s="89"/>
      <c r="BL1647" s="89"/>
      <c r="BM1647" s="89"/>
    </row>
    <row r="1648" spans="26:65" x14ac:dyDescent="0.25">
      <c r="Z1648" s="103"/>
      <c r="AA1648" s="103"/>
      <c r="AB1648" s="103"/>
      <c r="AC1648" s="103"/>
      <c r="AD1648" s="24"/>
      <c r="AE1648" s="24"/>
      <c r="AF1648" s="89"/>
      <c r="AG1648" s="89"/>
      <c r="AH1648" s="89"/>
      <c r="AI1648" s="89"/>
      <c r="AJ1648" s="89"/>
      <c r="AK1648" s="89"/>
      <c r="AL1648" s="89"/>
      <c r="AM1648" s="89"/>
      <c r="AO1648" s="105"/>
      <c r="AX1648" s="89"/>
      <c r="AY1648" s="89"/>
      <c r="AZ1648" s="89"/>
      <c r="BA1648" s="89"/>
      <c r="BB1648" s="89"/>
      <c r="BC1648" s="89"/>
      <c r="BD1648" s="89"/>
      <c r="BE1648" s="89"/>
      <c r="BF1648" s="89"/>
      <c r="BG1648" s="89"/>
      <c r="BH1648" s="89"/>
      <c r="BI1648" s="89"/>
      <c r="BJ1648" s="89"/>
      <c r="BK1648" s="89"/>
      <c r="BL1648" s="89"/>
      <c r="BM1648" s="89"/>
    </row>
    <row r="1649" spans="26:65" x14ac:dyDescent="0.25">
      <c r="Z1649" s="103"/>
      <c r="AA1649" s="103"/>
      <c r="AB1649" s="103"/>
      <c r="AC1649" s="103"/>
      <c r="AD1649" s="24"/>
      <c r="AE1649" s="24"/>
      <c r="AF1649" s="89"/>
      <c r="AG1649" s="89"/>
      <c r="AH1649" s="89"/>
      <c r="AI1649" s="89"/>
      <c r="AJ1649" s="89"/>
      <c r="AK1649" s="89"/>
      <c r="AL1649" s="89"/>
      <c r="AM1649" s="89"/>
      <c r="AO1649" s="105"/>
      <c r="AX1649" s="89"/>
      <c r="AY1649" s="89"/>
      <c r="AZ1649" s="89"/>
      <c r="BA1649" s="89"/>
      <c r="BB1649" s="89"/>
      <c r="BC1649" s="89"/>
      <c r="BD1649" s="89"/>
      <c r="BE1649" s="89"/>
      <c r="BF1649" s="89"/>
      <c r="BG1649" s="89"/>
      <c r="BH1649" s="89"/>
      <c r="BI1649" s="89"/>
      <c r="BJ1649" s="89"/>
      <c r="BK1649" s="89"/>
      <c r="BL1649" s="89"/>
      <c r="BM1649" s="89"/>
    </row>
    <row r="1650" spans="26:65" x14ac:dyDescent="0.25">
      <c r="Z1650" s="103"/>
      <c r="AA1650" s="103"/>
      <c r="AB1650" s="103"/>
      <c r="AC1650" s="103"/>
      <c r="AD1650" s="24"/>
      <c r="AE1650" s="24"/>
      <c r="AF1650" s="89"/>
      <c r="AG1650" s="89"/>
      <c r="AH1650" s="89"/>
      <c r="AI1650" s="89"/>
      <c r="AJ1650" s="89"/>
      <c r="AK1650" s="89"/>
      <c r="AL1650" s="89"/>
      <c r="AM1650" s="89"/>
      <c r="AO1650" s="105"/>
      <c r="AX1650" s="89"/>
      <c r="AY1650" s="89"/>
      <c r="AZ1650" s="89"/>
      <c r="BA1650" s="89"/>
      <c r="BB1650" s="89"/>
      <c r="BC1650" s="89"/>
      <c r="BD1650" s="89"/>
      <c r="BE1650" s="89"/>
      <c r="BF1650" s="89"/>
      <c r="BG1650" s="89"/>
      <c r="BH1650" s="89"/>
      <c r="BI1650" s="89"/>
      <c r="BJ1650" s="89"/>
      <c r="BK1650" s="89"/>
      <c r="BL1650" s="89"/>
      <c r="BM1650" s="89"/>
    </row>
    <row r="1651" spans="26:65" x14ac:dyDescent="0.25">
      <c r="Z1651" s="103"/>
      <c r="AA1651" s="103"/>
      <c r="AB1651" s="103"/>
      <c r="AC1651" s="103"/>
      <c r="AD1651" s="24"/>
      <c r="AE1651" s="24"/>
      <c r="AF1651" s="89"/>
      <c r="AG1651" s="89"/>
      <c r="AH1651" s="89"/>
      <c r="AI1651" s="89"/>
      <c r="AJ1651" s="89"/>
      <c r="AK1651" s="89"/>
      <c r="AL1651" s="89"/>
      <c r="AM1651" s="89"/>
      <c r="AO1651" s="105"/>
      <c r="AX1651" s="89"/>
      <c r="AY1651" s="89"/>
      <c r="AZ1651" s="89"/>
      <c r="BA1651" s="89"/>
      <c r="BB1651" s="89"/>
      <c r="BC1651" s="89"/>
      <c r="BD1651" s="89"/>
      <c r="BE1651" s="89"/>
      <c r="BF1651" s="89"/>
      <c r="BG1651" s="89"/>
      <c r="BH1651" s="89"/>
      <c r="BI1651" s="89"/>
      <c r="BJ1651" s="89"/>
      <c r="BK1651" s="89"/>
      <c r="BL1651" s="89"/>
      <c r="BM1651" s="89"/>
    </row>
    <row r="1652" spans="26:65" x14ac:dyDescent="0.25">
      <c r="Z1652" s="103"/>
      <c r="AA1652" s="103"/>
      <c r="AB1652" s="103"/>
      <c r="AC1652" s="103"/>
      <c r="AD1652" s="24"/>
      <c r="AE1652" s="24"/>
      <c r="AF1652" s="89"/>
      <c r="AG1652" s="89"/>
      <c r="AH1652" s="89"/>
      <c r="AI1652" s="89"/>
      <c r="AJ1652" s="89"/>
      <c r="AK1652" s="89"/>
      <c r="AL1652" s="89"/>
      <c r="AM1652" s="89"/>
      <c r="AO1652" s="105"/>
      <c r="AX1652" s="89"/>
      <c r="AY1652" s="89"/>
      <c r="AZ1652" s="89"/>
      <c r="BA1652" s="89"/>
      <c r="BB1652" s="89"/>
      <c r="BC1652" s="89"/>
      <c r="BD1652" s="89"/>
      <c r="BE1652" s="89"/>
      <c r="BF1652" s="89"/>
      <c r="BG1652" s="89"/>
      <c r="BH1652" s="89"/>
      <c r="BI1652" s="89"/>
      <c r="BJ1652" s="89"/>
      <c r="BK1652" s="89"/>
      <c r="BL1652" s="89"/>
      <c r="BM1652" s="89"/>
    </row>
    <row r="1653" spans="26:65" x14ac:dyDescent="0.25">
      <c r="Z1653" s="103"/>
      <c r="AA1653" s="103"/>
      <c r="AB1653" s="103"/>
      <c r="AC1653" s="103"/>
      <c r="AD1653" s="24"/>
      <c r="AE1653" s="24"/>
      <c r="AF1653" s="89"/>
      <c r="AG1653" s="89"/>
      <c r="AH1653" s="89"/>
      <c r="AI1653" s="89"/>
      <c r="AJ1653" s="89"/>
      <c r="AK1653" s="89"/>
      <c r="AL1653" s="89"/>
      <c r="AM1653" s="89"/>
      <c r="AO1653" s="105"/>
      <c r="AX1653" s="89"/>
      <c r="AY1653" s="89"/>
      <c r="AZ1653" s="89"/>
      <c r="BA1653" s="89"/>
      <c r="BB1653" s="89"/>
      <c r="BC1653" s="89"/>
      <c r="BD1653" s="89"/>
      <c r="BE1653" s="89"/>
      <c r="BF1653" s="89"/>
      <c r="BG1653" s="89"/>
      <c r="BH1653" s="89"/>
      <c r="BI1653" s="89"/>
      <c r="BJ1653" s="89"/>
      <c r="BK1653" s="89"/>
      <c r="BL1653" s="89"/>
      <c r="BM1653" s="89"/>
    </row>
    <row r="1654" spans="26:65" x14ac:dyDescent="0.25">
      <c r="Z1654" s="103"/>
      <c r="AA1654" s="103"/>
      <c r="AB1654" s="103"/>
      <c r="AC1654" s="103"/>
      <c r="AD1654" s="24"/>
      <c r="AE1654" s="24"/>
      <c r="AF1654" s="89"/>
      <c r="AG1654" s="89"/>
      <c r="AH1654" s="89"/>
      <c r="AI1654" s="89"/>
      <c r="AJ1654" s="89"/>
      <c r="AK1654" s="89"/>
      <c r="AL1654" s="89"/>
      <c r="AM1654" s="89"/>
      <c r="AO1654" s="105"/>
      <c r="AX1654" s="89"/>
      <c r="AY1654" s="89"/>
      <c r="AZ1654" s="89"/>
      <c r="BA1654" s="89"/>
      <c r="BB1654" s="89"/>
      <c r="BC1654" s="89"/>
      <c r="BD1654" s="89"/>
      <c r="BE1654" s="89"/>
      <c r="BF1654" s="89"/>
      <c r="BG1654" s="89"/>
      <c r="BH1654" s="89"/>
      <c r="BI1654" s="89"/>
      <c r="BJ1654" s="89"/>
      <c r="BK1654" s="89"/>
      <c r="BL1654" s="89"/>
      <c r="BM1654" s="89"/>
    </row>
    <row r="1655" spans="26:65" x14ac:dyDescent="0.25">
      <c r="Z1655" s="103"/>
      <c r="AA1655" s="103"/>
      <c r="AB1655" s="103"/>
      <c r="AC1655" s="103"/>
      <c r="AD1655" s="24"/>
      <c r="AE1655" s="24"/>
      <c r="AF1655" s="89"/>
      <c r="AG1655" s="89"/>
      <c r="AH1655" s="89"/>
      <c r="AI1655" s="89"/>
      <c r="AJ1655" s="89"/>
      <c r="AK1655" s="89"/>
      <c r="AL1655" s="89"/>
      <c r="AM1655" s="89"/>
      <c r="AO1655" s="105"/>
      <c r="AX1655" s="89"/>
      <c r="AY1655" s="89"/>
      <c r="AZ1655" s="89"/>
      <c r="BA1655" s="89"/>
      <c r="BB1655" s="89"/>
      <c r="BC1655" s="89"/>
      <c r="BD1655" s="89"/>
      <c r="BE1655" s="89"/>
      <c r="BF1655" s="89"/>
      <c r="BG1655" s="89"/>
      <c r="BH1655" s="89"/>
      <c r="BI1655" s="89"/>
      <c r="BJ1655" s="89"/>
      <c r="BK1655" s="89"/>
      <c r="BL1655" s="89"/>
      <c r="BM1655" s="89"/>
    </row>
    <row r="1656" spans="26:65" x14ac:dyDescent="0.25">
      <c r="Z1656" s="103"/>
      <c r="AA1656" s="103"/>
      <c r="AB1656" s="103"/>
      <c r="AC1656" s="103"/>
      <c r="AD1656" s="24"/>
      <c r="AE1656" s="24"/>
      <c r="AF1656" s="89"/>
      <c r="AG1656" s="89"/>
      <c r="AH1656" s="89"/>
      <c r="AI1656" s="89"/>
      <c r="AJ1656" s="89"/>
      <c r="AK1656" s="89"/>
      <c r="AL1656" s="89"/>
      <c r="AM1656" s="89"/>
      <c r="AO1656" s="105"/>
      <c r="AX1656" s="89"/>
      <c r="AY1656" s="89"/>
      <c r="AZ1656" s="89"/>
      <c r="BA1656" s="89"/>
      <c r="BB1656" s="89"/>
      <c r="BC1656" s="89"/>
      <c r="BD1656" s="89"/>
      <c r="BE1656" s="89"/>
      <c r="BF1656" s="89"/>
      <c r="BG1656" s="89"/>
      <c r="BH1656" s="89"/>
      <c r="BI1656" s="89"/>
      <c r="BJ1656" s="89"/>
      <c r="BK1656" s="89"/>
      <c r="BL1656" s="89"/>
      <c r="BM1656" s="89"/>
    </row>
    <row r="1657" spans="26:65" x14ac:dyDescent="0.25">
      <c r="Z1657" s="103"/>
      <c r="AA1657" s="103"/>
      <c r="AB1657" s="103"/>
      <c r="AC1657" s="103"/>
      <c r="AD1657" s="24"/>
      <c r="AE1657" s="24"/>
      <c r="AF1657" s="89"/>
      <c r="AG1657" s="89"/>
      <c r="AH1657" s="89"/>
      <c r="AI1657" s="89"/>
      <c r="AJ1657" s="89"/>
      <c r="AK1657" s="89"/>
      <c r="AL1657" s="89"/>
      <c r="AM1657" s="89"/>
      <c r="AO1657" s="105"/>
      <c r="AX1657" s="89"/>
      <c r="AY1657" s="89"/>
      <c r="AZ1657" s="89"/>
      <c r="BA1657" s="89"/>
      <c r="BB1657" s="89"/>
      <c r="BC1657" s="89"/>
      <c r="BD1657" s="89"/>
      <c r="BE1657" s="89"/>
      <c r="BF1657" s="89"/>
      <c r="BG1657" s="89"/>
      <c r="BH1657" s="89"/>
      <c r="BI1657" s="89"/>
      <c r="BJ1657" s="89"/>
      <c r="BK1657" s="89"/>
      <c r="BL1657" s="89"/>
      <c r="BM1657" s="89"/>
    </row>
    <row r="1658" spans="26:65" x14ac:dyDescent="0.25">
      <c r="Z1658" s="103"/>
      <c r="AA1658" s="103"/>
      <c r="AB1658" s="103"/>
      <c r="AC1658" s="103"/>
      <c r="AD1658" s="24"/>
      <c r="AE1658" s="24"/>
      <c r="AF1658" s="89"/>
      <c r="AG1658" s="89"/>
      <c r="AH1658" s="89"/>
      <c r="AI1658" s="89"/>
      <c r="AJ1658" s="89"/>
      <c r="AK1658" s="89"/>
      <c r="AL1658" s="89"/>
      <c r="AM1658" s="89"/>
      <c r="AO1658" s="105"/>
      <c r="AX1658" s="89"/>
      <c r="AY1658" s="89"/>
      <c r="AZ1658" s="89"/>
      <c r="BA1658" s="89"/>
      <c r="BB1658" s="89"/>
      <c r="BC1658" s="89"/>
      <c r="BD1658" s="89"/>
      <c r="BE1658" s="89"/>
      <c r="BF1658" s="89"/>
      <c r="BG1658" s="89"/>
      <c r="BH1658" s="89"/>
      <c r="BI1658" s="89"/>
      <c r="BJ1658" s="89"/>
      <c r="BK1658" s="89"/>
      <c r="BL1658" s="89"/>
      <c r="BM1658" s="89"/>
    </row>
    <row r="1659" spans="26:65" x14ac:dyDescent="0.25">
      <c r="Z1659" s="103"/>
      <c r="AA1659" s="103"/>
      <c r="AB1659" s="103"/>
      <c r="AC1659" s="103"/>
      <c r="AD1659" s="24"/>
      <c r="AE1659" s="24"/>
      <c r="AF1659" s="89"/>
      <c r="AG1659" s="89"/>
      <c r="AH1659" s="89"/>
      <c r="AI1659" s="89"/>
      <c r="AJ1659" s="89"/>
      <c r="AK1659" s="89"/>
      <c r="AL1659" s="89"/>
      <c r="AM1659" s="89"/>
      <c r="AO1659" s="105"/>
      <c r="AX1659" s="89"/>
      <c r="AY1659" s="89"/>
      <c r="AZ1659" s="89"/>
      <c r="BA1659" s="89"/>
      <c r="BB1659" s="89"/>
      <c r="BC1659" s="89"/>
      <c r="BD1659" s="89"/>
      <c r="BE1659" s="89"/>
      <c r="BF1659" s="89"/>
      <c r="BG1659" s="89"/>
      <c r="BH1659" s="89"/>
      <c r="BI1659" s="89"/>
      <c r="BJ1659" s="89"/>
      <c r="BK1659" s="89"/>
      <c r="BL1659" s="89"/>
      <c r="BM1659" s="89"/>
    </row>
    <row r="1660" spans="26:65" x14ac:dyDescent="0.25">
      <c r="Z1660" s="103"/>
      <c r="AA1660" s="103"/>
      <c r="AB1660" s="103"/>
      <c r="AC1660" s="103"/>
      <c r="AD1660" s="24"/>
      <c r="AE1660" s="24"/>
      <c r="AF1660" s="89"/>
      <c r="AG1660" s="89"/>
      <c r="AH1660" s="89"/>
      <c r="AI1660" s="89"/>
      <c r="AJ1660" s="89"/>
      <c r="AK1660" s="89"/>
      <c r="AL1660" s="89"/>
      <c r="AM1660" s="89"/>
      <c r="AO1660" s="105"/>
      <c r="AX1660" s="89"/>
      <c r="AY1660" s="89"/>
      <c r="AZ1660" s="89"/>
      <c r="BA1660" s="89"/>
      <c r="BB1660" s="89"/>
      <c r="BC1660" s="89"/>
      <c r="BD1660" s="89"/>
      <c r="BE1660" s="89"/>
      <c r="BF1660" s="89"/>
      <c r="BG1660" s="89"/>
      <c r="BH1660" s="89"/>
      <c r="BI1660" s="89"/>
      <c r="BJ1660" s="89"/>
      <c r="BK1660" s="89"/>
      <c r="BL1660" s="89"/>
      <c r="BM1660" s="89"/>
    </row>
    <row r="1661" spans="26:65" x14ac:dyDescent="0.25">
      <c r="Z1661" s="103"/>
      <c r="AA1661" s="103"/>
      <c r="AB1661" s="103"/>
      <c r="AC1661" s="103"/>
      <c r="AD1661" s="24"/>
      <c r="AE1661" s="24"/>
      <c r="AF1661" s="89"/>
      <c r="AG1661" s="89"/>
      <c r="AH1661" s="89"/>
      <c r="AI1661" s="89"/>
      <c r="AJ1661" s="89"/>
      <c r="AK1661" s="89"/>
      <c r="AL1661" s="89"/>
      <c r="AM1661" s="89"/>
      <c r="AO1661" s="105"/>
      <c r="AX1661" s="89"/>
      <c r="AY1661" s="89"/>
      <c r="AZ1661" s="89"/>
      <c r="BA1661" s="89"/>
      <c r="BB1661" s="89"/>
      <c r="BC1661" s="89"/>
      <c r="BD1661" s="89"/>
      <c r="BE1661" s="89"/>
      <c r="BF1661" s="89"/>
      <c r="BG1661" s="89"/>
      <c r="BH1661" s="89"/>
      <c r="BI1661" s="89"/>
      <c r="BJ1661" s="89"/>
      <c r="BK1661" s="89"/>
      <c r="BL1661" s="89"/>
      <c r="BM1661" s="89"/>
    </row>
    <row r="1662" spans="26:65" x14ac:dyDescent="0.25">
      <c r="Z1662" s="103"/>
      <c r="AA1662" s="103"/>
      <c r="AB1662" s="103"/>
      <c r="AC1662" s="103"/>
      <c r="AD1662" s="24"/>
      <c r="AE1662" s="24"/>
      <c r="AF1662" s="89"/>
      <c r="AG1662" s="89"/>
      <c r="AH1662" s="89"/>
      <c r="AI1662" s="89"/>
      <c r="AJ1662" s="89"/>
      <c r="AK1662" s="89"/>
      <c r="AL1662" s="89"/>
      <c r="AM1662" s="89"/>
      <c r="AO1662" s="105"/>
      <c r="AX1662" s="89"/>
      <c r="AY1662" s="89"/>
      <c r="AZ1662" s="89"/>
      <c r="BA1662" s="89"/>
      <c r="BB1662" s="89"/>
      <c r="BC1662" s="89"/>
      <c r="BD1662" s="89"/>
      <c r="BE1662" s="89"/>
      <c r="BF1662" s="89"/>
      <c r="BG1662" s="89"/>
      <c r="BH1662" s="89"/>
      <c r="BI1662" s="89"/>
      <c r="BJ1662" s="89"/>
      <c r="BK1662" s="89"/>
      <c r="BL1662" s="89"/>
      <c r="BM1662" s="89"/>
    </row>
    <row r="1663" spans="26:65" x14ac:dyDescent="0.25">
      <c r="Z1663" s="103"/>
      <c r="AA1663" s="103"/>
      <c r="AB1663" s="103"/>
      <c r="AC1663" s="103"/>
      <c r="AD1663" s="24"/>
      <c r="AE1663" s="24"/>
      <c r="AF1663" s="89"/>
      <c r="AG1663" s="89"/>
      <c r="AH1663" s="89"/>
      <c r="AI1663" s="89"/>
      <c r="AJ1663" s="89"/>
      <c r="AK1663" s="89"/>
      <c r="AL1663" s="89"/>
      <c r="AM1663" s="89"/>
      <c r="AO1663" s="105"/>
      <c r="AX1663" s="89"/>
      <c r="AY1663" s="89"/>
      <c r="AZ1663" s="89"/>
      <c r="BA1663" s="89"/>
      <c r="BB1663" s="89"/>
      <c r="BC1663" s="89"/>
      <c r="BD1663" s="89"/>
      <c r="BE1663" s="89"/>
      <c r="BF1663" s="89"/>
      <c r="BG1663" s="89"/>
      <c r="BH1663" s="89"/>
      <c r="BI1663" s="89"/>
      <c r="BJ1663" s="89"/>
      <c r="BK1663" s="89"/>
      <c r="BL1663" s="89"/>
      <c r="BM1663" s="89"/>
    </row>
    <row r="1664" spans="26:65" x14ac:dyDescent="0.25">
      <c r="Z1664" s="103"/>
      <c r="AA1664" s="103"/>
      <c r="AB1664" s="103"/>
      <c r="AC1664" s="103"/>
      <c r="AD1664" s="24"/>
      <c r="AE1664" s="24"/>
      <c r="AF1664" s="89"/>
      <c r="AG1664" s="89"/>
      <c r="AH1664" s="89"/>
      <c r="AI1664" s="89"/>
      <c r="AJ1664" s="89"/>
      <c r="AK1664" s="89"/>
      <c r="AL1664" s="89"/>
      <c r="AM1664" s="89"/>
      <c r="AO1664" s="105"/>
      <c r="AX1664" s="89"/>
      <c r="AY1664" s="89"/>
      <c r="AZ1664" s="89"/>
      <c r="BA1664" s="89"/>
      <c r="BB1664" s="89"/>
      <c r="BC1664" s="89"/>
      <c r="BD1664" s="89"/>
      <c r="BE1664" s="89"/>
      <c r="BF1664" s="89"/>
      <c r="BG1664" s="89"/>
      <c r="BH1664" s="89"/>
      <c r="BI1664" s="89"/>
      <c r="BJ1664" s="89"/>
      <c r="BK1664" s="89"/>
      <c r="BL1664" s="89"/>
      <c r="BM1664" s="89"/>
    </row>
    <row r="1665" spans="26:65" x14ac:dyDescent="0.25">
      <c r="Z1665" s="103"/>
      <c r="AA1665" s="103"/>
      <c r="AB1665" s="103"/>
      <c r="AC1665" s="103"/>
      <c r="AD1665" s="24"/>
      <c r="AE1665" s="24"/>
      <c r="AF1665" s="89"/>
      <c r="AG1665" s="89"/>
      <c r="AH1665" s="89"/>
      <c r="AI1665" s="89"/>
      <c r="AJ1665" s="89"/>
      <c r="AK1665" s="89"/>
      <c r="AL1665" s="89"/>
      <c r="AM1665" s="89"/>
      <c r="AO1665" s="105"/>
      <c r="AX1665" s="89"/>
      <c r="AY1665" s="89"/>
      <c r="AZ1665" s="89"/>
      <c r="BA1665" s="89"/>
      <c r="BB1665" s="89"/>
      <c r="BC1665" s="89"/>
      <c r="BD1665" s="89"/>
      <c r="BE1665" s="89"/>
      <c r="BF1665" s="89"/>
      <c r="BG1665" s="89"/>
      <c r="BH1665" s="89"/>
      <c r="BI1665" s="89"/>
      <c r="BJ1665" s="89"/>
      <c r="BK1665" s="89"/>
      <c r="BL1665" s="89"/>
      <c r="BM1665" s="89"/>
    </row>
    <row r="1666" spans="26:65" x14ac:dyDescent="0.25">
      <c r="Z1666" s="103"/>
      <c r="AA1666" s="103"/>
      <c r="AB1666" s="103"/>
      <c r="AC1666" s="103"/>
      <c r="AD1666" s="24"/>
      <c r="AE1666" s="24"/>
      <c r="AF1666" s="89"/>
      <c r="AG1666" s="89"/>
      <c r="AH1666" s="89"/>
      <c r="AI1666" s="89"/>
      <c r="AJ1666" s="89"/>
      <c r="AK1666" s="89"/>
      <c r="AL1666" s="89"/>
      <c r="AM1666" s="89"/>
      <c r="AO1666" s="105"/>
      <c r="AX1666" s="89"/>
      <c r="AY1666" s="89"/>
      <c r="AZ1666" s="89"/>
      <c r="BA1666" s="89"/>
      <c r="BB1666" s="89"/>
      <c r="BC1666" s="89"/>
      <c r="BD1666" s="89"/>
      <c r="BE1666" s="89"/>
      <c r="BF1666" s="89"/>
      <c r="BG1666" s="89"/>
      <c r="BH1666" s="89"/>
      <c r="BI1666" s="89"/>
      <c r="BJ1666" s="89"/>
      <c r="BK1666" s="89"/>
      <c r="BL1666" s="89"/>
      <c r="BM1666" s="89"/>
    </row>
    <row r="1667" spans="26:65" x14ac:dyDescent="0.25">
      <c r="Z1667" s="103"/>
      <c r="AA1667" s="103"/>
      <c r="AB1667" s="103"/>
      <c r="AC1667" s="103"/>
      <c r="AD1667" s="24"/>
      <c r="AE1667" s="24"/>
      <c r="AF1667" s="89"/>
      <c r="AG1667" s="89"/>
      <c r="AH1667" s="89"/>
      <c r="AI1667" s="89"/>
      <c r="AJ1667" s="89"/>
      <c r="AK1667" s="89"/>
      <c r="AL1667" s="89"/>
      <c r="AM1667" s="89"/>
      <c r="AO1667" s="105"/>
      <c r="AX1667" s="89"/>
      <c r="AY1667" s="89"/>
      <c r="AZ1667" s="89"/>
      <c r="BA1667" s="89"/>
      <c r="BB1667" s="89"/>
      <c r="BC1667" s="89"/>
      <c r="BD1667" s="89"/>
      <c r="BE1667" s="89"/>
      <c r="BF1667" s="89"/>
      <c r="BG1667" s="89"/>
      <c r="BH1667" s="89"/>
      <c r="BI1667" s="89"/>
      <c r="BJ1667" s="89"/>
      <c r="BK1667" s="89"/>
      <c r="BL1667" s="89"/>
      <c r="BM1667" s="89"/>
    </row>
    <row r="1668" spans="26:65" x14ac:dyDescent="0.25">
      <c r="Z1668" s="103"/>
      <c r="AA1668" s="103"/>
      <c r="AB1668" s="103"/>
      <c r="AC1668" s="103"/>
      <c r="AD1668" s="24"/>
      <c r="AE1668" s="24"/>
      <c r="AF1668" s="89"/>
      <c r="AG1668" s="89"/>
      <c r="AH1668" s="89"/>
      <c r="AI1668" s="89"/>
      <c r="AJ1668" s="89"/>
      <c r="AK1668" s="89"/>
      <c r="AL1668" s="89"/>
      <c r="AM1668" s="89"/>
      <c r="AO1668" s="105"/>
      <c r="AX1668" s="89"/>
      <c r="AY1668" s="89"/>
      <c r="AZ1668" s="89"/>
      <c r="BA1668" s="89"/>
      <c r="BB1668" s="89"/>
      <c r="BC1668" s="89"/>
      <c r="BD1668" s="89"/>
      <c r="BE1668" s="89"/>
      <c r="BF1668" s="89"/>
      <c r="BG1668" s="89"/>
      <c r="BH1668" s="89"/>
      <c r="BI1668" s="89"/>
      <c r="BJ1668" s="89"/>
      <c r="BK1668" s="89"/>
      <c r="BL1668" s="89"/>
      <c r="BM1668" s="89"/>
    </row>
    <row r="1669" spans="26:65" x14ac:dyDescent="0.25">
      <c r="Z1669" s="103"/>
      <c r="AA1669" s="103"/>
      <c r="AB1669" s="103"/>
      <c r="AC1669" s="103"/>
      <c r="AD1669" s="24"/>
      <c r="AE1669" s="24"/>
      <c r="AF1669" s="89"/>
      <c r="AG1669" s="89"/>
      <c r="AH1669" s="89"/>
      <c r="AI1669" s="89"/>
      <c r="AJ1669" s="89"/>
      <c r="AK1669" s="89"/>
      <c r="AL1669" s="89"/>
      <c r="AM1669" s="89"/>
      <c r="AO1669" s="105"/>
      <c r="AX1669" s="89"/>
      <c r="AY1669" s="89"/>
      <c r="AZ1669" s="89"/>
      <c r="BA1669" s="89"/>
      <c r="BB1669" s="89"/>
      <c r="BC1669" s="89"/>
      <c r="BD1669" s="89"/>
      <c r="BE1669" s="89"/>
      <c r="BF1669" s="89"/>
      <c r="BG1669" s="89"/>
      <c r="BH1669" s="89"/>
      <c r="BI1669" s="89"/>
      <c r="BJ1669" s="89"/>
      <c r="BK1669" s="89"/>
      <c r="BL1669" s="89"/>
      <c r="BM1669" s="89"/>
    </row>
    <row r="1670" spans="26:65" x14ac:dyDescent="0.25">
      <c r="Z1670" s="103"/>
      <c r="AA1670" s="103"/>
      <c r="AB1670" s="103"/>
      <c r="AC1670" s="103"/>
      <c r="AD1670" s="24"/>
      <c r="AE1670" s="24"/>
      <c r="AF1670" s="89"/>
      <c r="AG1670" s="89"/>
      <c r="AH1670" s="89"/>
      <c r="AI1670" s="89"/>
      <c r="AJ1670" s="89"/>
      <c r="AK1670" s="89"/>
      <c r="AL1670" s="89"/>
      <c r="AM1670" s="89"/>
      <c r="AO1670" s="105"/>
      <c r="AX1670" s="89"/>
      <c r="AY1670" s="89"/>
      <c r="AZ1670" s="89"/>
      <c r="BA1670" s="89"/>
      <c r="BB1670" s="89"/>
      <c r="BC1670" s="89"/>
      <c r="BD1670" s="89"/>
      <c r="BE1670" s="89"/>
      <c r="BF1670" s="89"/>
      <c r="BG1670" s="89"/>
      <c r="BH1670" s="89"/>
      <c r="BI1670" s="89"/>
      <c r="BJ1670" s="89"/>
      <c r="BK1670" s="89"/>
      <c r="BL1670" s="89"/>
      <c r="BM1670" s="89"/>
    </row>
    <row r="1671" spans="26:65" x14ac:dyDescent="0.25">
      <c r="Z1671" s="103"/>
      <c r="AA1671" s="103"/>
      <c r="AB1671" s="103"/>
      <c r="AC1671" s="103"/>
      <c r="AD1671" s="24"/>
      <c r="AE1671" s="24"/>
      <c r="AF1671" s="89"/>
      <c r="AG1671" s="89"/>
      <c r="AH1671" s="89"/>
      <c r="AI1671" s="89"/>
      <c r="AJ1671" s="89"/>
      <c r="AK1671" s="89"/>
      <c r="AL1671" s="89"/>
      <c r="AM1671" s="89"/>
      <c r="AO1671" s="105"/>
      <c r="AX1671" s="89"/>
      <c r="AY1671" s="89"/>
      <c r="AZ1671" s="89"/>
      <c r="BA1671" s="89"/>
      <c r="BB1671" s="89"/>
      <c r="BC1671" s="89"/>
      <c r="BD1671" s="89"/>
      <c r="BE1671" s="89"/>
      <c r="BF1671" s="89"/>
      <c r="BG1671" s="89"/>
      <c r="BH1671" s="89"/>
      <c r="BI1671" s="89"/>
      <c r="BJ1671" s="89"/>
      <c r="BK1671" s="89"/>
      <c r="BL1671" s="89"/>
      <c r="BM1671" s="89"/>
    </row>
    <row r="1672" spans="26:65" x14ac:dyDescent="0.25">
      <c r="Z1672" s="103"/>
      <c r="AA1672" s="103"/>
      <c r="AB1672" s="103"/>
      <c r="AC1672" s="103"/>
      <c r="AD1672" s="24"/>
      <c r="AE1672" s="24"/>
      <c r="AF1672" s="89"/>
      <c r="AG1672" s="89"/>
      <c r="AH1672" s="89"/>
      <c r="AI1672" s="89"/>
      <c r="AJ1672" s="89"/>
      <c r="AK1672" s="89"/>
      <c r="AL1672" s="89"/>
      <c r="AM1672" s="89"/>
      <c r="AO1672" s="105"/>
      <c r="AX1672" s="89"/>
      <c r="AY1672" s="89"/>
      <c r="AZ1672" s="89"/>
      <c r="BA1672" s="89"/>
      <c r="BB1672" s="89"/>
      <c r="BC1672" s="89"/>
      <c r="BD1672" s="89"/>
      <c r="BE1672" s="89"/>
      <c r="BF1672" s="89"/>
      <c r="BG1672" s="89"/>
      <c r="BH1672" s="89"/>
      <c r="BI1672" s="89"/>
      <c r="BJ1672" s="89"/>
      <c r="BK1672" s="89"/>
      <c r="BL1672" s="89"/>
      <c r="BM1672" s="89"/>
    </row>
    <row r="1673" spans="26:65" x14ac:dyDescent="0.25">
      <c r="Z1673" s="103"/>
      <c r="AA1673" s="103"/>
      <c r="AB1673" s="103"/>
      <c r="AC1673" s="103"/>
      <c r="AD1673" s="24"/>
      <c r="AE1673" s="24"/>
      <c r="AF1673" s="89"/>
      <c r="AG1673" s="89"/>
      <c r="AH1673" s="89"/>
      <c r="AI1673" s="89"/>
      <c r="AJ1673" s="89"/>
      <c r="AK1673" s="89"/>
      <c r="AL1673" s="89"/>
      <c r="AM1673" s="89"/>
      <c r="AO1673" s="105"/>
      <c r="AX1673" s="89"/>
      <c r="AY1673" s="89"/>
      <c r="AZ1673" s="89"/>
      <c r="BA1673" s="89"/>
      <c r="BB1673" s="89"/>
      <c r="BC1673" s="89"/>
      <c r="BD1673" s="89"/>
      <c r="BE1673" s="89"/>
      <c r="BF1673" s="89"/>
      <c r="BG1673" s="89"/>
      <c r="BH1673" s="89"/>
      <c r="BI1673" s="89"/>
      <c r="BJ1673" s="89"/>
      <c r="BK1673" s="89"/>
      <c r="BL1673" s="89"/>
      <c r="BM1673" s="89"/>
    </row>
    <row r="1674" spans="26:65" x14ac:dyDescent="0.25">
      <c r="Z1674" s="103"/>
      <c r="AA1674" s="103"/>
      <c r="AB1674" s="103"/>
      <c r="AC1674" s="103"/>
      <c r="AD1674" s="24"/>
      <c r="AE1674" s="24"/>
      <c r="AF1674" s="89"/>
      <c r="AG1674" s="89"/>
      <c r="AH1674" s="89"/>
      <c r="AI1674" s="89"/>
      <c r="AJ1674" s="89"/>
      <c r="AK1674" s="89"/>
      <c r="AL1674" s="89"/>
      <c r="AM1674" s="89"/>
      <c r="AO1674" s="105"/>
      <c r="AX1674" s="89"/>
      <c r="AY1674" s="89"/>
      <c r="AZ1674" s="89"/>
      <c r="BA1674" s="89"/>
      <c r="BB1674" s="89"/>
      <c r="BC1674" s="89"/>
      <c r="BD1674" s="89"/>
      <c r="BE1674" s="89"/>
      <c r="BF1674" s="89"/>
      <c r="BG1674" s="89"/>
      <c r="BH1674" s="89"/>
      <c r="BI1674" s="89"/>
      <c r="BJ1674" s="89"/>
      <c r="BK1674" s="89"/>
      <c r="BL1674" s="89"/>
      <c r="BM1674" s="89"/>
    </row>
    <row r="1675" spans="26:65" x14ac:dyDescent="0.25">
      <c r="Z1675" s="103"/>
      <c r="AA1675" s="103"/>
      <c r="AB1675" s="103"/>
      <c r="AC1675" s="103"/>
      <c r="AD1675" s="24"/>
      <c r="AE1675" s="24"/>
      <c r="AF1675" s="89"/>
      <c r="AG1675" s="89"/>
      <c r="AH1675" s="89"/>
      <c r="AI1675" s="89"/>
      <c r="AJ1675" s="89"/>
      <c r="AK1675" s="89"/>
      <c r="AL1675" s="89"/>
      <c r="AM1675" s="89"/>
      <c r="AO1675" s="105"/>
      <c r="AX1675" s="89"/>
      <c r="AY1675" s="89"/>
      <c r="AZ1675" s="89"/>
      <c r="BA1675" s="89"/>
      <c r="BB1675" s="89"/>
      <c r="BC1675" s="89"/>
      <c r="BD1675" s="89"/>
      <c r="BE1675" s="89"/>
      <c r="BF1675" s="89"/>
      <c r="BG1675" s="89"/>
      <c r="BH1675" s="89"/>
      <c r="BI1675" s="89"/>
      <c r="BJ1675" s="89"/>
      <c r="BK1675" s="89"/>
      <c r="BL1675" s="89"/>
      <c r="BM1675" s="89"/>
    </row>
    <row r="1676" spans="26:65" x14ac:dyDescent="0.25">
      <c r="Z1676" s="103"/>
      <c r="AA1676" s="103"/>
      <c r="AB1676" s="103"/>
      <c r="AC1676" s="103"/>
      <c r="AD1676" s="24"/>
      <c r="AE1676" s="24"/>
      <c r="AF1676" s="89"/>
      <c r="AG1676" s="89"/>
      <c r="AH1676" s="89"/>
      <c r="AI1676" s="89"/>
      <c r="AJ1676" s="89"/>
      <c r="AK1676" s="89"/>
      <c r="AL1676" s="89"/>
      <c r="AM1676" s="89"/>
      <c r="AO1676" s="105"/>
      <c r="AX1676" s="89"/>
      <c r="AY1676" s="89"/>
      <c r="AZ1676" s="89"/>
      <c r="BA1676" s="89"/>
      <c r="BB1676" s="89"/>
      <c r="BC1676" s="89"/>
      <c r="BD1676" s="89"/>
      <c r="BE1676" s="89"/>
      <c r="BF1676" s="89"/>
      <c r="BG1676" s="89"/>
      <c r="BH1676" s="89"/>
      <c r="BI1676" s="89"/>
      <c r="BJ1676" s="89"/>
      <c r="BK1676" s="89"/>
      <c r="BL1676" s="89"/>
      <c r="BM1676" s="89"/>
    </row>
    <row r="1677" spans="26:65" x14ac:dyDescent="0.25">
      <c r="Z1677" s="103"/>
      <c r="AA1677" s="103"/>
      <c r="AB1677" s="103"/>
      <c r="AC1677" s="103"/>
      <c r="AD1677" s="24"/>
      <c r="AE1677" s="24"/>
      <c r="AF1677" s="89"/>
      <c r="AG1677" s="89"/>
      <c r="AH1677" s="89"/>
      <c r="AI1677" s="89"/>
      <c r="AJ1677" s="89"/>
      <c r="AK1677" s="89"/>
      <c r="AL1677" s="89"/>
      <c r="AM1677" s="89"/>
      <c r="AO1677" s="105"/>
      <c r="AX1677" s="89"/>
      <c r="AY1677" s="89"/>
      <c r="AZ1677" s="89"/>
      <c r="BA1677" s="89"/>
      <c r="BB1677" s="89"/>
      <c r="BC1677" s="89"/>
      <c r="BD1677" s="89"/>
      <c r="BE1677" s="89"/>
      <c r="BF1677" s="89"/>
      <c r="BG1677" s="89"/>
      <c r="BH1677" s="89"/>
      <c r="BI1677" s="89"/>
      <c r="BJ1677" s="89"/>
      <c r="BK1677" s="89"/>
      <c r="BL1677" s="89"/>
      <c r="BM1677" s="89"/>
    </row>
    <row r="1678" spans="26:65" x14ac:dyDescent="0.25">
      <c r="Z1678" s="103"/>
      <c r="AA1678" s="103"/>
      <c r="AB1678" s="103"/>
      <c r="AC1678" s="103"/>
      <c r="AD1678" s="24"/>
      <c r="AE1678" s="24"/>
      <c r="AF1678" s="89"/>
      <c r="AG1678" s="89"/>
      <c r="AH1678" s="89"/>
      <c r="AI1678" s="89"/>
      <c r="AJ1678" s="89"/>
      <c r="AK1678" s="89"/>
      <c r="AL1678" s="89"/>
      <c r="AM1678" s="89"/>
      <c r="AO1678" s="105"/>
      <c r="AX1678" s="89"/>
      <c r="AY1678" s="89"/>
      <c r="AZ1678" s="89"/>
      <c r="BA1678" s="89"/>
      <c r="BB1678" s="89"/>
      <c r="BC1678" s="89"/>
      <c r="BD1678" s="89"/>
      <c r="BE1678" s="89"/>
      <c r="BF1678" s="89"/>
      <c r="BG1678" s="89"/>
      <c r="BH1678" s="89"/>
      <c r="BI1678" s="89"/>
      <c r="BJ1678" s="89"/>
      <c r="BK1678" s="89"/>
      <c r="BL1678" s="89"/>
      <c r="BM1678" s="89"/>
    </row>
    <row r="1679" spans="26:65" x14ac:dyDescent="0.25">
      <c r="Z1679" s="103"/>
      <c r="AA1679" s="103"/>
      <c r="AB1679" s="103"/>
      <c r="AC1679" s="103"/>
      <c r="AD1679" s="24"/>
      <c r="AE1679" s="24"/>
      <c r="AF1679" s="89"/>
      <c r="AG1679" s="89"/>
      <c r="AH1679" s="89"/>
      <c r="AI1679" s="89"/>
      <c r="AJ1679" s="89"/>
      <c r="AK1679" s="89"/>
      <c r="AL1679" s="89"/>
      <c r="AM1679" s="89"/>
      <c r="AO1679" s="105"/>
      <c r="AX1679" s="89"/>
      <c r="AY1679" s="89"/>
      <c r="AZ1679" s="89"/>
      <c r="BA1679" s="89"/>
      <c r="BB1679" s="89"/>
      <c r="BC1679" s="89"/>
      <c r="BD1679" s="89"/>
      <c r="BE1679" s="89"/>
      <c r="BF1679" s="89"/>
      <c r="BG1679" s="89"/>
      <c r="BH1679" s="89"/>
      <c r="BI1679" s="89"/>
      <c r="BJ1679" s="89"/>
      <c r="BK1679" s="89"/>
      <c r="BL1679" s="89"/>
      <c r="BM1679" s="89"/>
    </row>
    <row r="1680" spans="26:65" x14ac:dyDescent="0.25">
      <c r="Z1680" s="103"/>
      <c r="AA1680" s="103"/>
      <c r="AB1680" s="103"/>
      <c r="AC1680" s="103"/>
      <c r="AD1680" s="24"/>
      <c r="AE1680" s="24"/>
      <c r="AF1680" s="89"/>
      <c r="AG1680" s="89"/>
      <c r="AH1680" s="89"/>
      <c r="AI1680" s="89"/>
      <c r="AJ1680" s="89"/>
      <c r="AK1680" s="89"/>
      <c r="AL1680" s="89"/>
      <c r="AM1680" s="89"/>
      <c r="AO1680" s="105"/>
      <c r="AX1680" s="89"/>
      <c r="AY1680" s="89"/>
      <c r="AZ1680" s="89"/>
      <c r="BA1680" s="89"/>
      <c r="BB1680" s="89"/>
      <c r="BC1680" s="89"/>
      <c r="BD1680" s="89"/>
      <c r="BE1680" s="89"/>
      <c r="BF1680" s="89"/>
      <c r="BG1680" s="89"/>
      <c r="BH1680" s="89"/>
      <c r="BI1680" s="89"/>
      <c r="BJ1680" s="89"/>
      <c r="BK1680" s="89"/>
      <c r="BL1680" s="89"/>
      <c r="BM1680" s="89"/>
    </row>
    <row r="1681" spans="26:65" x14ac:dyDescent="0.25">
      <c r="Z1681" s="103"/>
      <c r="AA1681" s="103"/>
      <c r="AB1681" s="103"/>
      <c r="AC1681" s="103"/>
      <c r="AD1681" s="24"/>
      <c r="AE1681" s="24"/>
      <c r="AF1681" s="89"/>
      <c r="AG1681" s="89"/>
      <c r="AH1681" s="89"/>
      <c r="AI1681" s="89"/>
      <c r="AJ1681" s="89"/>
      <c r="AK1681" s="89"/>
      <c r="AL1681" s="89"/>
      <c r="AM1681" s="89"/>
      <c r="AO1681" s="105"/>
      <c r="AX1681" s="89"/>
      <c r="AY1681" s="89"/>
      <c r="AZ1681" s="89"/>
      <c r="BA1681" s="89"/>
      <c r="BB1681" s="89"/>
      <c r="BC1681" s="89"/>
      <c r="BD1681" s="89"/>
      <c r="BE1681" s="89"/>
      <c r="BF1681" s="89"/>
      <c r="BG1681" s="89"/>
      <c r="BH1681" s="89"/>
      <c r="BI1681" s="89"/>
      <c r="BJ1681" s="89"/>
      <c r="BK1681" s="89"/>
      <c r="BL1681" s="89"/>
      <c r="BM1681" s="89"/>
    </row>
    <row r="1682" spans="26:65" x14ac:dyDescent="0.25">
      <c r="Z1682" s="103"/>
      <c r="AA1682" s="103"/>
      <c r="AB1682" s="103"/>
      <c r="AC1682" s="103"/>
      <c r="AD1682" s="24"/>
      <c r="AE1682" s="24"/>
      <c r="AF1682" s="89"/>
      <c r="AG1682" s="89"/>
      <c r="AH1682" s="89"/>
      <c r="AI1682" s="89"/>
      <c r="AJ1682" s="89"/>
      <c r="AK1682" s="89"/>
      <c r="AL1682" s="89"/>
      <c r="AM1682" s="89"/>
      <c r="AO1682" s="105"/>
      <c r="AX1682" s="89"/>
      <c r="AY1682" s="89"/>
      <c r="AZ1682" s="89"/>
      <c r="BA1682" s="89"/>
      <c r="BB1682" s="89"/>
      <c r="BC1682" s="89"/>
      <c r="BD1682" s="89"/>
      <c r="BE1682" s="89"/>
      <c r="BF1682" s="89"/>
      <c r="BG1682" s="89"/>
      <c r="BH1682" s="89"/>
      <c r="BI1682" s="89"/>
      <c r="BJ1682" s="89"/>
      <c r="BK1682" s="89"/>
      <c r="BL1682" s="89"/>
      <c r="BM1682" s="89"/>
    </row>
    <row r="1683" spans="26:65" x14ac:dyDescent="0.25">
      <c r="Z1683" s="103"/>
      <c r="AA1683" s="103"/>
      <c r="AB1683" s="103"/>
      <c r="AC1683" s="103"/>
      <c r="AD1683" s="24"/>
      <c r="AE1683" s="24"/>
      <c r="AF1683" s="89"/>
      <c r="AG1683" s="89"/>
      <c r="AH1683" s="89"/>
      <c r="AI1683" s="89"/>
      <c r="AJ1683" s="89"/>
      <c r="AK1683" s="89"/>
      <c r="AL1683" s="89"/>
      <c r="AM1683" s="89"/>
      <c r="AO1683" s="105"/>
      <c r="AX1683" s="89"/>
      <c r="AY1683" s="89"/>
      <c r="AZ1683" s="89"/>
      <c r="BA1683" s="89"/>
      <c r="BB1683" s="89"/>
      <c r="BC1683" s="89"/>
      <c r="BD1683" s="89"/>
      <c r="BE1683" s="89"/>
      <c r="BF1683" s="89"/>
      <c r="BG1683" s="89"/>
      <c r="BH1683" s="89"/>
      <c r="BI1683" s="89"/>
      <c r="BJ1683" s="89"/>
      <c r="BK1683" s="89"/>
      <c r="BL1683" s="89"/>
      <c r="BM1683" s="89"/>
    </row>
    <row r="1684" spans="26:65" x14ac:dyDescent="0.25">
      <c r="Z1684" s="103"/>
      <c r="AA1684" s="103"/>
      <c r="AB1684" s="103"/>
      <c r="AC1684" s="103"/>
      <c r="AD1684" s="24"/>
      <c r="AE1684" s="24"/>
      <c r="AF1684" s="89"/>
      <c r="AG1684" s="89"/>
      <c r="AH1684" s="89"/>
      <c r="AI1684" s="89"/>
      <c r="AJ1684" s="89"/>
      <c r="AK1684" s="89"/>
      <c r="AL1684" s="89"/>
      <c r="AM1684" s="89"/>
      <c r="AO1684" s="105"/>
      <c r="AX1684" s="89"/>
      <c r="AY1684" s="89"/>
      <c r="AZ1684" s="89"/>
      <c r="BA1684" s="89"/>
      <c r="BB1684" s="89"/>
      <c r="BC1684" s="89"/>
      <c r="BD1684" s="89"/>
      <c r="BE1684" s="89"/>
      <c r="BF1684" s="89"/>
      <c r="BG1684" s="89"/>
      <c r="BH1684" s="89"/>
      <c r="BI1684" s="89"/>
      <c r="BJ1684" s="89"/>
      <c r="BK1684" s="89"/>
      <c r="BL1684" s="89"/>
      <c r="BM1684" s="89"/>
    </row>
    <row r="1685" spans="26:65" x14ac:dyDescent="0.25">
      <c r="Z1685" s="103"/>
      <c r="AA1685" s="103"/>
      <c r="AB1685" s="103"/>
      <c r="AC1685" s="103"/>
      <c r="AD1685" s="24"/>
      <c r="AE1685" s="24"/>
      <c r="AF1685" s="89"/>
      <c r="AG1685" s="89"/>
      <c r="AH1685" s="89"/>
      <c r="AI1685" s="89"/>
      <c r="AJ1685" s="89"/>
      <c r="AK1685" s="89"/>
      <c r="AL1685" s="89"/>
      <c r="AM1685" s="89"/>
      <c r="AO1685" s="105"/>
      <c r="AX1685" s="89"/>
      <c r="AY1685" s="89"/>
      <c r="AZ1685" s="89"/>
      <c r="BA1685" s="89"/>
      <c r="BB1685" s="89"/>
      <c r="BC1685" s="89"/>
      <c r="BD1685" s="89"/>
      <c r="BE1685" s="89"/>
      <c r="BF1685" s="89"/>
      <c r="BG1685" s="89"/>
      <c r="BH1685" s="89"/>
      <c r="BI1685" s="89"/>
      <c r="BJ1685" s="89"/>
      <c r="BK1685" s="89"/>
      <c r="BL1685" s="89"/>
      <c r="BM1685" s="89"/>
    </row>
    <row r="1686" spans="26:65" x14ac:dyDescent="0.25">
      <c r="Z1686" s="103"/>
      <c r="AA1686" s="103"/>
      <c r="AB1686" s="103"/>
      <c r="AC1686" s="103"/>
      <c r="AD1686" s="24"/>
      <c r="AE1686" s="24"/>
      <c r="AF1686" s="89"/>
      <c r="AG1686" s="89"/>
      <c r="AH1686" s="89"/>
      <c r="AI1686" s="89"/>
      <c r="AJ1686" s="89"/>
      <c r="AK1686" s="89"/>
      <c r="AL1686" s="89"/>
      <c r="AM1686" s="89"/>
      <c r="AO1686" s="105"/>
      <c r="AX1686" s="89"/>
      <c r="AY1686" s="89"/>
      <c r="AZ1686" s="89"/>
      <c r="BA1686" s="89"/>
      <c r="BB1686" s="89"/>
      <c r="BC1686" s="89"/>
      <c r="BD1686" s="89"/>
      <c r="BE1686" s="89"/>
      <c r="BF1686" s="89"/>
      <c r="BG1686" s="89"/>
      <c r="BH1686" s="89"/>
      <c r="BI1686" s="89"/>
      <c r="BJ1686" s="89"/>
      <c r="BK1686" s="89"/>
      <c r="BL1686" s="89"/>
      <c r="BM1686" s="89"/>
    </row>
    <row r="1687" spans="26:65" x14ac:dyDescent="0.25">
      <c r="Z1687" s="103"/>
      <c r="AA1687" s="103"/>
      <c r="AB1687" s="103"/>
      <c r="AC1687" s="103"/>
      <c r="AD1687" s="24"/>
      <c r="AE1687" s="24"/>
      <c r="AF1687" s="89"/>
      <c r="AG1687" s="89"/>
      <c r="AH1687" s="89"/>
      <c r="AI1687" s="89"/>
      <c r="AJ1687" s="89"/>
      <c r="AK1687" s="89"/>
      <c r="AL1687" s="89"/>
      <c r="AM1687" s="89"/>
      <c r="AO1687" s="105"/>
      <c r="AX1687" s="89"/>
      <c r="AY1687" s="89"/>
      <c r="AZ1687" s="89"/>
      <c r="BA1687" s="89"/>
      <c r="BB1687" s="89"/>
      <c r="BC1687" s="89"/>
      <c r="BD1687" s="89"/>
      <c r="BE1687" s="89"/>
      <c r="BF1687" s="89"/>
      <c r="BG1687" s="89"/>
      <c r="BH1687" s="89"/>
      <c r="BI1687" s="89"/>
      <c r="BJ1687" s="89"/>
      <c r="BK1687" s="89"/>
      <c r="BL1687" s="89"/>
      <c r="BM1687" s="89"/>
    </row>
    <row r="1688" spans="26:65" x14ac:dyDescent="0.25">
      <c r="Z1688" s="103"/>
      <c r="AA1688" s="103"/>
      <c r="AB1688" s="103"/>
      <c r="AC1688" s="103"/>
      <c r="AD1688" s="24"/>
      <c r="AE1688" s="24"/>
      <c r="AF1688" s="89"/>
      <c r="AG1688" s="89"/>
      <c r="AH1688" s="89"/>
      <c r="AI1688" s="89"/>
      <c r="AJ1688" s="89"/>
      <c r="AK1688" s="89"/>
      <c r="AL1688" s="89"/>
      <c r="AM1688" s="89"/>
      <c r="AO1688" s="105"/>
      <c r="AX1688" s="89"/>
      <c r="AY1688" s="89"/>
      <c r="AZ1688" s="89"/>
      <c r="BA1688" s="89"/>
      <c r="BB1688" s="89"/>
      <c r="BC1688" s="89"/>
      <c r="BD1688" s="89"/>
      <c r="BE1688" s="89"/>
      <c r="BF1688" s="89"/>
      <c r="BG1688" s="89"/>
      <c r="BH1688" s="89"/>
      <c r="BI1688" s="89"/>
      <c r="BJ1688" s="89"/>
      <c r="BK1688" s="89"/>
      <c r="BL1688" s="89"/>
      <c r="BM1688" s="89"/>
    </row>
    <row r="1689" spans="26:65" x14ac:dyDescent="0.25">
      <c r="Z1689" s="103"/>
      <c r="AA1689" s="103"/>
      <c r="AB1689" s="103"/>
      <c r="AC1689" s="103"/>
      <c r="AD1689" s="24"/>
      <c r="AE1689" s="24"/>
      <c r="AF1689" s="89"/>
      <c r="AG1689" s="89"/>
      <c r="AH1689" s="89"/>
      <c r="AI1689" s="89"/>
      <c r="AJ1689" s="89"/>
      <c r="AK1689" s="89"/>
      <c r="AL1689" s="89"/>
      <c r="AM1689" s="89"/>
      <c r="AO1689" s="105"/>
      <c r="AX1689" s="89"/>
      <c r="AY1689" s="89"/>
      <c r="AZ1689" s="89"/>
      <c r="BA1689" s="89"/>
      <c r="BB1689" s="89"/>
      <c r="BC1689" s="89"/>
      <c r="BD1689" s="89"/>
      <c r="BE1689" s="89"/>
      <c r="BF1689" s="89"/>
      <c r="BG1689" s="89"/>
      <c r="BH1689" s="89"/>
      <c r="BI1689" s="89"/>
      <c r="BJ1689" s="89"/>
      <c r="BK1689" s="89"/>
      <c r="BL1689" s="89"/>
      <c r="BM1689" s="89"/>
    </row>
    <row r="1690" spans="26:65" x14ac:dyDescent="0.25">
      <c r="Z1690" s="103"/>
      <c r="AA1690" s="103"/>
      <c r="AB1690" s="103"/>
      <c r="AC1690" s="103"/>
      <c r="AD1690" s="24"/>
      <c r="AE1690" s="24"/>
      <c r="AF1690" s="89"/>
      <c r="AG1690" s="89"/>
      <c r="AH1690" s="89"/>
      <c r="AI1690" s="89"/>
      <c r="AJ1690" s="89"/>
      <c r="AK1690" s="89"/>
      <c r="AL1690" s="89"/>
      <c r="AM1690" s="89"/>
      <c r="AO1690" s="105"/>
      <c r="AX1690" s="89"/>
      <c r="AY1690" s="89"/>
      <c r="AZ1690" s="89"/>
      <c r="BA1690" s="89"/>
      <c r="BB1690" s="89"/>
      <c r="BC1690" s="89"/>
      <c r="BD1690" s="89"/>
      <c r="BE1690" s="89"/>
      <c r="BF1690" s="89"/>
      <c r="BG1690" s="89"/>
      <c r="BH1690" s="89"/>
      <c r="BI1690" s="89"/>
      <c r="BJ1690" s="89"/>
      <c r="BK1690" s="89"/>
      <c r="BL1690" s="89"/>
      <c r="BM1690" s="89"/>
    </row>
    <row r="1691" spans="26:65" x14ac:dyDescent="0.25">
      <c r="Z1691" s="103"/>
      <c r="AA1691" s="103"/>
      <c r="AB1691" s="103"/>
      <c r="AC1691" s="103"/>
      <c r="AD1691" s="24"/>
      <c r="AE1691" s="24"/>
      <c r="AF1691" s="89"/>
      <c r="AG1691" s="89"/>
      <c r="AH1691" s="89"/>
      <c r="AI1691" s="89"/>
      <c r="AJ1691" s="89"/>
      <c r="AK1691" s="89"/>
      <c r="AL1691" s="89"/>
      <c r="AM1691" s="89"/>
      <c r="AO1691" s="105"/>
      <c r="AX1691" s="89"/>
      <c r="AY1691" s="89"/>
      <c r="AZ1691" s="89"/>
      <c r="BA1691" s="89"/>
      <c r="BB1691" s="89"/>
      <c r="BC1691" s="89"/>
      <c r="BD1691" s="89"/>
      <c r="BE1691" s="89"/>
      <c r="BF1691" s="89"/>
      <c r="BG1691" s="89"/>
      <c r="BH1691" s="89"/>
      <c r="BI1691" s="89"/>
      <c r="BJ1691" s="89"/>
      <c r="BK1691" s="89"/>
      <c r="BL1691" s="89"/>
      <c r="BM1691" s="89"/>
    </row>
    <row r="1692" spans="26:65" x14ac:dyDescent="0.25">
      <c r="Z1692" s="103"/>
      <c r="AA1692" s="103"/>
      <c r="AB1692" s="103"/>
      <c r="AC1692" s="103"/>
      <c r="AD1692" s="24"/>
      <c r="AE1692" s="24"/>
      <c r="AF1692" s="89"/>
      <c r="AG1692" s="89"/>
      <c r="AH1692" s="89"/>
      <c r="AI1692" s="89"/>
      <c r="AJ1692" s="89"/>
      <c r="AK1692" s="89"/>
      <c r="AL1692" s="89"/>
      <c r="AM1692" s="89"/>
      <c r="AO1692" s="105"/>
      <c r="AX1692" s="89"/>
      <c r="AY1692" s="89"/>
      <c r="AZ1692" s="89"/>
      <c r="BA1692" s="89"/>
      <c r="BB1692" s="89"/>
      <c r="BC1692" s="89"/>
      <c r="BD1692" s="89"/>
      <c r="BE1692" s="89"/>
      <c r="BF1692" s="89"/>
      <c r="BG1692" s="89"/>
      <c r="BH1692" s="89"/>
      <c r="BI1692" s="89"/>
      <c r="BJ1692" s="89"/>
      <c r="BK1692" s="89"/>
      <c r="BL1692" s="89"/>
      <c r="BM1692" s="89"/>
    </row>
    <row r="1693" spans="26:65" x14ac:dyDescent="0.25">
      <c r="Z1693" s="103"/>
      <c r="AA1693" s="103"/>
      <c r="AB1693" s="103"/>
      <c r="AC1693" s="103"/>
      <c r="AD1693" s="24"/>
      <c r="AE1693" s="24"/>
      <c r="AF1693" s="89"/>
      <c r="AG1693" s="89"/>
      <c r="AH1693" s="89"/>
      <c r="AI1693" s="89"/>
      <c r="AJ1693" s="89"/>
      <c r="AK1693" s="89"/>
      <c r="AL1693" s="89"/>
      <c r="AM1693" s="89"/>
      <c r="AO1693" s="105"/>
      <c r="AX1693" s="89"/>
      <c r="AY1693" s="89"/>
      <c r="AZ1693" s="89"/>
      <c r="BA1693" s="89"/>
      <c r="BB1693" s="89"/>
      <c r="BC1693" s="89"/>
      <c r="BD1693" s="89"/>
      <c r="BE1693" s="89"/>
      <c r="BF1693" s="89"/>
      <c r="BG1693" s="89"/>
      <c r="BH1693" s="89"/>
      <c r="BI1693" s="89"/>
      <c r="BJ1693" s="89"/>
      <c r="BK1693" s="89"/>
      <c r="BL1693" s="89"/>
      <c r="BM1693" s="89"/>
    </row>
    <row r="1694" spans="26:65" x14ac:dyDescent="0.25">
      <c r="Z1694" s="103"/>
      <c r="AA1694" s="103"/>
      <c r="AB1694" s="103"/>
      <c r="AC1694" s="103"/>
      <c r="AD1694" s="24"/>
      <c r="AE1694" s="24"/>
      <c r="AF1694" s="89"/>
      <c r="AG1694" s="89"/>
      <c r="AH1694" s="89"/>
      <c r="AI1694" s="89"/>
      <c r="AJ1694" s="89"/>
      <c r="AK1694" s="89"/>
      <c r="AL1694" s="89"/>
      <c r="AM1694" s="89"/>
      <c r="AO1694" s="105"/>
      <c r="AX1694" s="89"/>
      <c r="AY1694" s="89"/>
      <c r="AZ1694" s="89"/>
      <c r="BA1694" s="89"/>
      <c r="BB1694" s="89"/>
      <c r="BC1694" s="89"/>
      <c r="BD1694" s="89"/>
      <c r="BE1694" s="89"/>
      <c r="BF1694" s="89"/>
      <c r="BG1694" s="89"/>
      <c r="BH1694" s="89"/>
      <c r="BI1694" s="89"/>
      <c r="BJ1694" s="89"/>
      <c r="BK1694" s="89"/>
      <c r="BL1694" s="89"/>
      <c r="BM1694" s="89"/>
    </row>
    <row r="1695" spans="26:65" x14ac:dyDescent="0.25">
      <c r="Z1695" s="103"/>
      <c r="AA1695" s="103"/>
      <c r="AB1695" s="103"/>
      <c r="AC1695" s="103"/>
      <c r="AD1695" s="24"/>
      <c r="AE1695" s="24"/>
      <c r="AF1695" s="89"/>
      <c r="AG1695" s="89"/>
      <c r="AH1695" s="89"/>
      <c r="AI1695" s="89"/>
      <c r="AJ1695" s="89"/>
      <c r="AK1695" s="89"/>
      <c r="AL1695" s="89"/>
      <c r="AM1695" s="89"/>
      <c r="AO1695" s="105"/>
      <c r="AX1695" s="89"/>
      <c r="AY1695" s="89"/>
      <c r="AZ1695" s="89"/>
      <c r="BA1695" s="89"/>
      <c r="BB1695" s="89"/>
      <c r="BC1695" s="89"/>
      <c r="BD1695" s="89"/>
      <c r="BE1695" s="89"/>
      <c r="BF1695" s="89"/>
      <c r="BG1695" s="89"/>
      <c r="BH1695" s="89"/>
      <c r="BI1695" s="89"/>
      <c r="BJ1695" s="89"/>
      <c r="BK1695" s="89"/>
      <c r="BL1695" s="89"/>
      <c r="BM1695" s="89"/>
    </row>
    <row r="1696" spans="26:65" x14ac:dyDescent="0.25">
      <c r="Z1696" s="103"/>
      <c r="AA1696" s="103"/>
      <c r="AB1696" s="103"/>
      <c r="AC1696" s="103"/>
      <c r="AD1696" s="24"/>
      <c r="AE1696" s="24"/>
      <c r="AF1696" s="89"/>
      <c r="AG1696" s="89"/>
      <c r="AH1696" s="89"/>
      <c r="AI1696" s="89"/>
      <c r="AJ1696" s="89"/>
      <c r="AK1696" s="89"/>
      <c r="AL1696" s="89"/>
      <c r="AM1696" s="89"/>
      <c r="AO1696" s="105"/>
      <c r="AX1696" s="89"/>
      <c r="AY1696" s="89"/>
      <c r="AZ1696" s="89"/>
      <c r="BA1696" s="89"/>
      <c r="BB1696" s="89"/>
      <c r="BC1696" s="89"/>
      <c r="BD1696" s="89"/>
      <c r="BE1696" s="89"/>
      <c r="BF1696" s="89"/>
      <c r="BG1696" s="89"/>
      <c r="BH1696" s="89"/>
      <c r="BI1696" s="89"/>
      <c r="BJ1696" s="89"/>
      <c r="BK1696" s="89"/>
      <c r="BL1696" s="89"/>
      <c r="BM1696" s="89"/>
    </row>
    <row r="1697" spans="26:65" x14ac:dyDescent="0.25">
      <c r="Z1697" s="103"/>
      <c r="AA1697" s="103"/>
      <c r="AB1697" s="103"/>
      <c r="AC1697" s="103"/>
      <c r="AD1697" s="24"/>
      <c r="AE1697" s="24"/>
      <c r="AF1697" s="89"/>
      <c r="AG1697" s="89"/>
      <c r="AH1697" s="89"/>
      <c r="AI1697" s="89"/>
      <c r="AJ1697" s="89"/>
      <c r="AK1697" s="89"/>
      <c r="AL1697" s="89"/>
      <c r="AM1697" s="89"/>
      <c r="AO1697" s="105"/>
      <c r="AX1697" s="89"/>
      <c r="AY1697" s="89"/>
      <c r="AZ1697" s="89"/>
      <c r="BA1697" s="89"/>
      <c r="BB1697" s="89"/>
      <c r="BC1697" s="89"/>
      <c r="BD1697" s="89"/>
      <c r="BE1697" s="89"/>
      <c r="BF1697" s="89"/>
      <c r="BG1697" s="89"/>
      <c r="BH1697" s="89"/>
      <c r="BI1697" s="89"/>
      <c r="BJ1697" s="89"/>
      <c r="BK1697" s="89"/>
      <c r="BL1697" s="89"/>
      <c r="BM1697" s="89"/>
    </row>
    <row r="1698" spans="26:65" x14ac:dyDescent="0.25">
      <c r="Z1698" s="103"/>
      <c r="AA1698" s="103"/>
      <c r="AB1698" s="103"/>
      <c r="AC1698" s="103"/>
      <c r="AD1698" s="24"/>
      <c r="AE1698" s="24"/>
      <c r="AF1698" s="89"/>
      <c r="AG1698" s="89"/>
      <c r="AH1698" s="89"/>
      <c r="AI1698" s="89"/>
      <c r="AJ1698" s="89"/>
      <c r="AK1698" s="89"/>
      <c r="AL1698" s="89"/>
      <c r="AM1698" s="89"/>
      <c r="AO1698" s="105"/>
      <c r="AX1698" s="89"/>
      <c r="AY1698" s="89"/>
      <c r="AZ1698" s="89"/>
      <c r="BA1698" s="89"/>
      <c r="BB1698" s="89"/>
      <c r="BC1698" s="89"/>
      <c r="BD1698" s="89"/>
      <c r="BE1698" s="89"/>
      <c r="BF1698" s="89"/>
      <c r="BG1698" s="89"/>
      <c r="BH1698" s="89"/>
      <c r="BI1698" s="89"/>
      <c r="BJ1698" s="89"/>
      <c r="BK1698" s="89"/>
      <c r="BL1698" s="89"/>
      <c r="BM1698" s="89"/>
    </row>
    <row r="1699" spans="26:65" x14ac:dyDescent="0.25">
      <c r="Z1699" s="103"/>
      <c r="AA1699" s="103"/>
      <c r="AB1699" s="103"/>
      <c r="AC1699" s="103"/>
      <c r="AD1699" s="24"/>
      <c r="AE1699" s="24"/>
      <c r="AF1699" s="89"/>
      <c r="AG1699" s="89"/>
      <c r="AH1699" s="89"/>
      <c r="AI1699" s="89"/>
      <c r="AJ1699" s="89"/>
      <c r="AK1699" s="89"/>
      <c r="AL1699" s="89"/>
      <c r="AM1699" s="89"/>
      <c r="AO1699" s="105"/>
      <c r="AX1699" s="89"/>
      <c r="AY1699" s="89"/>
      <c r="AZ1699" s="89"/>
      <c r="BA1699" s="89"/>
      <c r="BB1699" s="89"/>
      <c r="BC1699" s="89"/>
      <c r="BD1699" s="89"/>
      <c r="BE1699" s="89"/>
      <c r="BF1699" s="89"/>
      <c r="BG1699" s="89"/>
      <c r="BH1699" s="89"/>
      <c r="BI1699" s="89"/>
      <c r="BJ1699" s="89"/>
      <c r="BK1699" s="89"/>
      <c r="BL1699" s="89"/>
      <c r="BM1699" s="89"/>
    </row>
    <row r="1700" spans="26:65" x14ac:dyDescent="0.25">
      <c r="Z1700" s="103"/>
      <c r="AA1700" s="103"/>
      <c r="AB1700" s="103"/>
      <c r="AC1700" s="103"/>
      <c r="AD1700" s="24"/>
      <c r="AE1700" s="24"/>
      <c r="AF1700" s="89"/>
      <c r="AG1700" s="89"/>
      <c r="AH1700" s="89"/>
      <c r="AI1700" s="89"/>
      <c r="AJ1700" s="89"/>
      <c r="AK1700" s="89"/>
      <c r="AL1700" s="89"/>
      <c r="AM1700" s="89"/>
      <c r="AO1700" s="105"/>
      <c r="AX1700" s="89"/>
      <c r="AY1700" s="89"/>
      <c r="AZ1700" s="89"/>
      <c r="BA1700" s="89"/>
      <c r="BB1700" s="89"/>
      <c r="BC1700" s="89"/>
      <c r="BD1700" s="89"/>
      <c r="BE1700" s="89"/>
      <c r="BF1700" s="89"/>
      <c r="BG1700" s="89"/>
      <c r="BH1700" s="89"/>
      <c r="BI1700" s="89"/>
      <c r="BJ1700" s="89"/>
      <c r="BK1700" s="89"/>
      <c r="BL1700" s="89"/>
      <c r="BM1700" s="89"/>
    </row>
    <row r="1701" spans="26:65" x14ac:dyDescent="0.25">
      <c r="Z1701" s="103"/>
      <c r="AA1701" s="103"/>
      <c r="AB1701" s="103"/>
      <c r="AC1701" s="103"/>
      <c r="AD1701" s="24"/>
      <c r="AE1701" s="24"/>
      <c r="AF1701" s="89"/>
      <c r="AG1701" s="89"/>
      <c r="AH1701" s="89"/>
      <c r="AI1701" s="89"/>
      <c r="AJ1701" s="89"/>
      <c r="AK1701" s="89"/>
      <c r="AL1701" s="89"/>
      <c r="AM1701" s="89"/>
      <c r="AO1701" s="105"/>
      <c r="AX1701" s="89"/>
      <c r="AY1701" s="89"/>
      <c r="AZ1701" s="89"/>
      <c r="BA1701" s="89"/>
      <c r="BB1701" s="89"/>
      <c r="BC1701" s="89"/>
      <c r="BD1701" s="89"/>
      <c r="BE1701" s="89"/>
      <c r="BF1701" s="89"/>
      <c r="BG1701" s="89"/>
      <c r="BH1701" s="89"/>
      <c r="BI1701" s="89"/>
      <c r="BJ1701" s="89"/>
      <c r="BK1701" s="89"/>
      <c r="BL1701" s="89"/>
      <c r="BM1701" s="89"/>
    </row>
    <row r="1702" spans="26:65" x14ac:dyDescent="0.25">
      <c r="Z1702" s="103"/>
      <c r="AA1702" s="103"/>
      <c r="AB1702" s="103"/>
      <c r="AC1702" s="103"/>
      <c r="AD1702" s="24"/>
      <c r="AE1702" s="24"/>
      <c r="AF1702" s="89"/>
      <c r="AG1702" s="89"/>
      <c r="AH1702" s="89"/>
      <c r="AI1702" s="89"/>
      <c r="AJ1702" s="89"/>
      <c r="AK1702" s="89"/>
      <c r="AL1702" s="89"/>
      <c r="AM1702" s="89"/>
      <c r="AO1702" s="105"/>
      <c r="AX1702" s="89"/>
      <c r="AY1702" s="89"/>
      <c r="AZ1702" s="89"/>
      <c r="BA1702" s="89"/>
      <c r="BB1702" s="89"/>
      <c r="BC1702" s="89"/>
      <c r="BD1702" s="89"/>
      <c r="BE1702" s="89"/>
      <c r="BF1702" s="89"/>
      <c r="BG1702" s="89"/>
      <c r="BH1702" s="89"/>
      <c r="BI1702" s="89"/>
      <c r="BJ1702" s="89"/>
      <c r="BK1702" s="89"/>
      <c r="BL1702" s="89"/>
      <c r="BM1702" s="89"/>
    </row>
    <row r="1703" spans="26:65" x14ac:dyDescent="0.25">
      <c r="Z1703" s="103"/>
      <c r="AA1703" s="103"/>
      <c r="AB1703" s="103"/>
      <c r="AC1703" s="103"/>
      <c r="AD1703" s="24"/>
      <c r="AE1703" s="24"/>
      <c r="AF1703" s="89"/>
      <c r="AG1703" s="89"/>
      <c r="AH1703" s="89"/>
      <c r="AI1703" s="89"/>
      <c r="AJ1703" s="89"/>
      <c r="AK1703" s="89"/>
      <c r="AL1703" s="89"/>
      <c r="AM1703" s="89"/>
      <c r="AO1703" s="105"/>
      <c r="AX1703" s="89"/>
      <c r="AY1703" s="89"/>
      <c r="AZ1703" s="89"/>
      <c r="BA1703" s="89"/>
      <c r="BB1703" s="89"/>
      <c r="BC1703" s="89"/>
      <c r="BD1703" s="89"/>
      <c r="BE1703" s="89"/>
      <c r="BF1703" s="89"/>
      <c r="BG1703" s="89"/>
      <c r="BH1703" s="89"/>
      <c r="BI1703" s="89"/>
      <c r="BJ1703" s="89"/>
      <c r="BK1703" s="89"/>
      <c r="BL1703" s="89"/>
      <c r="BM1703" s="89"/>
    </row>
    <row r="1704" spans="26:65" x14ac:dyDescent="0.25">
      <c r="Z1704" s="103"/>
      <c r="AA1704" s="103"/>
      <c r="AB1704" s="103"/>
      <c r="AC1704" s="103"/>
      <c r="AD1704" s="24"/>
      <c r="AE1704" s="24"/>
      <c r="AF1704" s="89"/>
      <c r="AG1704" s="89"/>
      <c r="AH1704" s="89"/>
      <c r="AI1704" s="89"/>
      <c r="AJ1704" s="89"/>
      <c r="AK1704" s="89"/>
      <c r="AL1704" s="89"/>
      <c r="AM1704" s="89"/>
      <c r="AO1704" s="105"/>
      <c r="AX1704" s="89"/>
      <c r="AY1704" s="89"/>
      <c r="AZ1704" s="89"/>
      <c r="BA1704" s="89"/>
      <c r="BB1704" s="89"/>
      <c r="BC1704" s="89"/>
      <c r="BD1704" s="89"/>
      <c r="BE1704" s="89"/>
      <c r="BF1704" s="89"/>
      <c r="BG1704" s="89"/>
      <c r="BH1704" s="89"/>
      <c r="BI1704" s="89"/>
      <c r="BJ1704" s="89"/>
      <c r="BK1704" s="89"/>
      <c r="BL1704" s="89"/>
      <c r="BM1704" s="89"/>
    </row>
    <row r="1705" spans="26:65" x14ac:dyDescent="0.25">
      <c r="Z1705" s="103"/>
      <c r="AA1705" s="103"/>
      <c r="AB1705" s="103"/>
      <c r="AC1705" s="103"/>
      <c r="AD1705" s="24"/>
      <c r="AE1705" s="24"/>
      <c r="AF1705" s="89"/>
      <c r="AG1705" s="89"/>
      <c r="AH1705" s="89"/>
      <c r="AI1705" s="89"/>
      <c r="AJ1705" s="89"/>
      <c r="AK1705" s="89"/>
      <c r="AL1705" s="89"/>
      <c r="AM1705" s="89"/>
      <c r="AO1705" s="105"/>
      <c r="AX1705" s="89"/>
      <c r="AY1705" s="89"/>
      <c r="AZ1705" s="89"/>
      <c r="BA1705" s="89"/>
      <c r="BB1705" s="89"/>
      <c r="BC1705" s="89"/>
      <c r="BD1705" s="89"/>
      <c r="BE1705" s="89"/>
      <c r="BF1705" s="89"/>
      <c r="BG1705" s="89"/>
      <c r="BH1705" s="89"/>
      <c r="BI1705" s="89"/>
      <c r="BJ1705" s="89"/>
      <c r="BK1705" s="89"/>
      <c r="BL1705" s="89"/>
      <c r="BM1705" s="89"/>
    </row>
    <row r="1706" spans="26:65" x14ac:dyDescent="0.25">
      <c r="Z1706" s="103"/>
      <c r="AA1706" s="103"/>
      <c r="AB1706" s="103"/>
      <c r="AC1706" s="103"/>
      <c r="AD1706" s="24"/>
      <c r="AE1706" s="24"/>
      <c r="AF1706" s="89"/>
      <c r="AG1706" s="89"/>
      <c r="AH1706" s="89"/>
      <c r="AI1706" s="89"/>
      <c r="AJ1706" s="89"/>
      <c r="AK1706" s="89"/>
      <c r="AL1706" s="89"/>
      <c r="AM1706" s="89"/>
      <c r="AO1706" s="105"/>
      <c r="AX1706" s="89"/>
      <c r="AY1706" s="89"/>
      <c r="AZ1706" s="89"/>
      <c r="BA1706" s="89"/>
      <c r="BB1706" s="89"/>
      <c r="BC1706" s="89"/>
      <c r="BD1706" s="89"/>
      <c r="BE1706" s="89"/>
      <c r="BF1706" s="89"/>
      <c r="BG1706" s="89"/>
      <c r="BH1706" s="89"/>
      <c r="BI1706" s="89"/>
      <c r="BJ1706" s="89"/>
      <c r="BK1706" s="89"/>
      <c r="BL1706" s="89"/>
      <c r="BM1706" s="89"/>
    </row>
    <row r="1707" spans="26:65" x14ac:dyDescent="0.25">
      <c r="Z1707" s="103"/>
      <c r="AA1707" s="103"/>
      <c r="AB1707" s="103"/>
      <c r="AC1707" s="103"/>
      <c r="AD1707" s="24"/>
      <c r="AE1707" s="24"/>
      <c r="AF1707" s="89"/>
      <c r="AG1707" s="89"/>
      <c r="AH1707" s="89"/>
      <c r="AI1707" s="89"/>
      <c r="AJ1707" s="89"/>
      <c r="AK1707" s="89"/>
      <c r="AL1707" s="89"/>
      <c r="AM1707" s="89"/>
      <c r="AO1707" s="105"/>
      <c r="AX1707" s="89"/>
      <c r="AY1707" s="89"/>
      <c r="AZ1707" s="89"/>
      <c r="BA1707" s="89"/>
      <c r="BB1707" s="89"/>
      <c r="BC1707" s="89"/>
      <c r="BD1707" s="89"/>
      <c r="BE1707" s="89"/>
      <c r="BF1707" s="89"/>
      <c r="BG1707" s="89"/>
      <c r="BH1707" s="89"/>
      <c r="BI1707" s="89"/>
      <c r="BJ1707" s="89"/>
      <c r="BK1707" s="89"/>
      <c r="BL1707" s="89"/>
      <c r="BM1707" s="89"/>
    </row>
    <row r="1708" spans="26:65" x14ac:dyDescent="0.25">
      <c r="Z1708" s="103"/>
      <c r="AA1708" s="103"/>
      <c r="AB1708" s="103"/>
      <c r="AC1708" s="103"/>
      <c r="AD1708" s="24"/>
      <c r="AE1708" s="24"/>
      <c r="AF1708" s="89"/>
      <c r="AG1708" s="89"/>
      <c r="AH1708" s="89"/>
      <c r="AI1708" s="89"/>
      <c r="AJ1708" s="89"/>
      <c r="AK1708" s="89"/>
      <c r="AL1708" s="89"/>
      <c r="AM1708" s="89"/>
      <c r="AO1708" s="105"/>
      <c r="AX1708" s="89"/>
      <c r="AY1708" s="89"/>
      <c r="AZ1708" s="89"/>
      <c r="BA1708" s="89"/>
      <c r="BB1708" s="89"/>
      <c r="BC1708" s="89"/>
      <c r="BD1708" s="89"/>
      <c r="BE1708" s="89"/>
      <c r="BF1708" s="89"/>
      <c r="BG1708" s="89"/>
      <c r="BH1708" s="89"/>
      <c r="BI1708" s="89"/>
      <c r="BJ1708" s="89"/>
      <c r="BK1708" s="89"/>
      <c r="BL1708" s="89"/>
      <c r="BM1708" s="89"/>
    </row>
    <row r="1709" spans="26:65" x14ac:dyDescent="0.25">
      <c r="Z1709" s="103"/>
      <c r="AA1709" s="103"/>
      <c r="AB1709" s="103"/>
      <c r="AC1709" s="103"/>
      <c r="AD1709" s="24"/>
      <c r="AE1709" s="24"/>
      <c r="AF1709" s="89"/>
      <c r="AG1709" s="89"/>
      <c r="AH1709" s="89"/>
      <c r="AI1709" s="89"/>
      <c r="AJ1709" s="89"/>
      <c r="AK1709" s="89"/>
      <c r="AL1709" s="89"/>
      <c r="AM1709" s="89"/>
      <c r="AO1709" s="105"/>
      <c r="AX1709" s="89"/>
      <c r="AY1709" s="89"/>
      <c r="AZ1709" s="89"/>
      <c r="BA1709" s="89"/>
      <c r="BB1709" s="89"/>
      <c r="BC1709" s="89"/>
      <c r="BD1709" s="89"/>
      <c r="BE1709" s="89"/>
      <c r="BF1709" s="89"/>
      <c r="BG1709" s="89"/>
      <c r="BH1709" s="89"/>
      <c r="BI1709" s="89"/>
      <c r="BJ1709" s="89"/>
      <c r="BK1709" s="89"/>
      <c r="BL1709" s="89"/>
      <c r="BM1709" s="89"/>
    </row>
    <row r="1710" spans="26:65" x14ac:dyDescent="0.25">
      <c r="Z1710" s="103"/>
      <c r="AA1710" s="103"/>
      <c r="AB1710" s="103"/>
      <c r="AC1710" s="103"/>
      <c r="AD1710" s="24"/>
      <c r="AE1710" s="24"/>
      <c r="AF1710" s="89"/>
      <c r="AG1710" s="89"/>
      <c r="AH1710" s="89"/>
      <c r="AI1710" s="89"/>
      <c r="AJ1710" s="89"/>
      <c r="AK1710" s="89"/>
      <c r="AL1710" s="89"/>
      <c r="AM1710" s="89"/>
      <c r="AO1710" s="105"/>
      <c r="AX1710" s="89"/>
      <c r="AY1710" s="89"/>
      <c r="AZ1710" s="89"/>
      <c r="BA1710" s="89"/>
      <c r="BB1710" s="89"/>
      <c r="BC1710" s="89"/>
      <c r="BD1710" s="89"/>
      <c r="BE1710" s="89"/>
      <c r="BF1710" s="89"/>
      <c r="BG1710" s="89"/>
      <c r="BH1710" s="89"/>
      <c r="BI1710" s="89"/>
      <c r="BJ1710" s="89"/>
      <c r="BK1710" s="89"/>
      <c r="BL1710" s="89"/>
      <c r="BM1710" s="89"/>
    </row>
    <row r="1711" spans="26:65" x14ac:dyDescent="0.25">
      <c r="Z1711" s="103"/>
      <c r="AA1711" s="103"/>
      <c r="AB1711" s="103"/>
      <c r="AC1711" s="103"/>
      <c r="AD1711" s="24"/>
      <c r="AE1711" s="24"/>
      <c r="AF1711" s="89"/>
      <c r="AG1711" s="89"/>
      <c r="AH1711" s="89"/>
      <c r="AI1711" s="89"/>
      <c r="AJ1711" s="89"/>
      <c r="AK1711" s="89"/>
      <c r="AL1711" s="89"/>
      <c r="AM1711" s="89"/>
      <c r="AO1711" s="105"/>
      <c r="AX1711" s="89"/>
      <c r="AY1711" s="89"/>
      <c r="AZ1711" s="89"/>
      <c r="BA1711" s="89"/>
      <c r="BB1711" s="89"/>
      <c r="BC1711" s="89"/>
      <c r="BD1711" s="89"/>
      <c r="BE1711" s="89"/>
      <c r="BF1711" s="89"/>
      <c r="BG1711" s="89"/>
      <c r="BH1711" s="89"/>
      <c r="BI1711" s="89"/>
      <c r="BJ1711" s="89"/>
      <c r="BK1711" s="89"/>
      <c r="BL1711" s="89"/>
      <c r="BM1711" s="89"/>
    </row>
    <row r="1712" spans="26:65" x14ac:dyDescent="0.25">
      <c r="Z1712" s="103"/>
      <c r="AA1712" s="103"/>
      <c r="AB1712" s="103"/>
      <c r="AC1712" s="103"/>
      <c r="AD1712" s="24"/>
      <c r="AE1712" s="24"/>
      <c r="AF1712" s="89"/>
      <c r="AG1712" s="89"/>
      <c r="AH1712" s="89"/>
      <c r="AI1712" s="89"/>
      <c r="AJ1712" s="89"/>
      <c r="AK1712" s="89"/>
      <c r="AL1712" s="89"/>
      <c r="AM1712" s="89"/>
      <c r="AO1712" s="105"/>
      <c r="AX1712" s="89"/>
      <c r="AY1712" s="89"/>
      <c r="AZ1712" s="89"/>
      <c r="BA1712" s="89"/>
      <c r="BB1712" s="89"/>
      <c r="BC1712" s="89"/>
      <c r="BD1712" s="89"/>
      <c r="BE1712" s="89"/>
      <c r="BF1712" s="89"/>
      <c r="BG1712" s="89"/>
      <c r="BH1712" s="89"/>
      <c r="BI1712" s="89"/>
      <c r="BJ1712" s="89"/>
      <c r="BK1712" s="89"/>
      <c r="BL1712" s="89"/>
      <c r="BM1712" s="89"/>
    </row>
    <row r="1713" spans="26:65" x14ac:dyDescent="0.25">
      <c r="Z1713" s="103"/>
      <c r="AA1713" s="103"/>
      <c r="AB1713" s="103"/>
      <c r="AC1713" s="103"/>
      <c r="AD1713" s="24"/>
      <c r="AE1713" s="24"/>
      <c r="AF1713" s="89"/>
      <c r="AG1713" s="89"/>
      <c r="AH1713" s="89"/>
      <c r="AI1713" s="89"/>
      <c r="AJ1713" s="89"/>
      <c r="AK1713" s="89"/>
      <c r="AL1713" s="89"/>
      <c r="AM1713" s="89"/>
      <c r="AO1713" s="105"/>
      <c r="AX1713" s="89"/>
      <c r="AY1713" s="89"/>
      <c r="AZ1713" s="89"/>
      <c r="BA1713" s="89"/>
      <c r="BB1713" s="89"/>
      <c r="BC1713" s="89"/>
      <c r="BD1713" s="89"/>
      <c r="BE1713" s="89"/>
      <c r="BF1713" s="89"/>
      <c r="BG1713" s="89"/>
      <c r="BH1713" s="89"/>
      <c r="BI1713" s="89"/>
      <c r="BJ1713" s="89"/>
      <c r="BK1713" s="89"/>
      <c r="BL1713" s="89"/>
      <c r="BM1713" s="89"/>
    </row>
    <row r="1714" spans="26:65" x14ac:dyDescent="0.25">
      <c r="Z1714" s="103"/>
      <c r="AA1714" s="103"/>
      <c r="AB1714" s="103"/>
      <c r="AC1714" s="103"/>
      <c r="AD1714" s="24"/>
      <c r="AE1714" s="24"/>
      <c r="AF1714" s="89"/>
      <c r="AG1714" s="89"/>
      <c r="AH1714" s="89"/>
      <c r="AI1714" s="89"/>
      <c r="AJ1714" s="89"/>
      <c r="AK1714" s="89"/>
      <c r="AL1714" s="89"/>
      <c r="AM1714" s="89"/>
      <c r="AO1714" s="105"/>
      <c r="AX1714" s="89"/>
      <c r="AY1714" s="89"/>
      <c r="AZ1714" s="89"/>
      <c r="BA1714" s="89"/>
      <c r="BB1714" s="89"/>
      <c r="BC1714" s="89"/>
      <c r="BD1714" s="89"/>
      <c r="BE1714" s="89"/>
      <c r="BF1714" s="89"/>
      <c r="BG1714" s="89"/>
      <c r="BH1714" s="89"/>
      <c r="BI1714" s="89"/>
      <c r="BJ1714" s="89"/>
      <c r="BK1714" s="89"/>
      <c r="BL1714" s="89"/>
      <c r="BM1714" s="89"/>
    </row>
    <row r="1715" spans="26:65" x14ac:dyDescent="0.25">
      <c r="Z1715" s="103"/>
      <c r="AA1715" s="103"/>
      <c r="AB1715" s="103"/>
      <c r="AC1715" s="103"/>
      <c r="AD1715" s="24"/>
      <c r="AE1715" s="24"/>
      <c r="AF1715" s="89"/>
      <c r="AG1715" s="89"/>
      <c r="AH1715" s="89"/>
      <c r="AI1715" s="89"/>
      <c r="AJ1715" s="89"/>
      <c r="AK1715" s="89"/>
      <c r="AL1715" s="89"/>
      <c r="AM1715" s="89"/>
      <c r="AO1715" s="105"/>
      <c r="AX1715" s="89"/>
      <c r="AY1715" s="89"/>
      <c r="AZ1715" s="89"/>
      <c r="BA1715" s="89"/>
      <c r="BB1715" s="89"/>
      <c r="BC1715" s="89"/>
      <c r="BD1715" s="89"/>
      <c r="BE1715" s="89"/>
      <c r="BF1715" s="89"/>
      <c r="BG1715" s="89"/>
      <c r="BH1715" s="89"/>
      <c r="BI1715" s="89"/>
      <c r="BJ1715" s="89"/>
      <c r="BK1715" s="89"/>
      <c r="BL1715" s="89"/>
      <c r="BM1715" s="89"/>
    </row>
    <row r="1716" spans="26:65" x14ac:dyDescent="0.25">
      <c r="Z1716" s="103"/>
      <c r="AA1716" s="103"/>
      <c r="AB1716" s="103"/>
      <c r="AC1716" s="103"/>
      <c r="AD1716" s="24"/>
      <c r="AE1716" s="24"/>
      <c r="AF1716" s="89"/>
      <c r="AG1716" s="89"/>
      <c r="AH1716" s="89"/>
      <c r="AI1716" s="89"/>
      <c r="AJ1716" s="89"/>
      <c r="AK1716" s="89"/>
      <c r="AL1716" s="89"/>
      <c r="AM1716" s="89"/>
      <c r="AO1716" s="105"/>
      <c r="AX1716" s="89"/>
      <c r="AY1716" s="89"/>
      <c r="AZ1716" s="89"/>
      <c r="BA1716" s="89"/>
      <c r="BB1716" s="89"/>
      <c r="BC1716" s="89"/>
      <c r="BD1716" s="89"/>
      <c r="BE1716" s="89"/>
      <c r="BF1716" s="89"/>
      <c r="BG1716" s="89"/>
      <c r="BH1716" s="89"/>
      <c r="BI1716" s="89"/>
      <c r="BJ1716" s="89"/>
      <c r="BK1716" s="89"/>
      <c r="BL1716" s="89"/>
      <c r="BM1716" s="89"/>
    </row>
    <row r="1717" spans="26:65" x14ac:dyDescent="0.25">
      <c r="Z1717" s="103"/>
      <c r="AA1717" s="103"/>
      <c r="AB1717" s="103"/>
      <c r="AC1717" s="103"/>
      <c r="AD1717" s="24"/>
      <c r="AE1717" s="24"/>
      <c r="AF1717" s="89"/>
      <c r="AG1717" s="89"/>
      <c r="AH1717" s="89"/>
      <c r="AI1717" s="89"/>
      <c r="AJ1717" s="89"/>
      <c r="AK1717" s="89"/>
      <c r="AL1717" s="89"/>
      <c r="AM1717" s="89"/>
      <c r="AO1717" s="105"/>
      <c r="AX1717" s="89"/>
      <c r="AY1717" s="89"/>
      <c r="AZ1717" s="89"/>
      <c r="BA1717" s="89"/>
      <c r="BB1717" s="89"/>
      <c r="BC1717" s="89"/>
      <c r="BD1717" s="89"/>
      <c r="BE1717" s="89"/>
      <c r="BF1717" s="89"/>
      <c r="BG1717" s="89"/>
      <c r="BH1717" s="89"/>
      <c r="BI1717" s="89"/>
      <c r="BJ1717" s="89"/>
      <c r="BK1717" s="89"/>
      <c r="BL1717" s="89"/>
      <c r="BM1717" s="89"/>
    </row>
    <row r="1718" spans="26:65" x14ac:dyDescent="0.25">
      <c r="Z1718" s="103"/>
      <c r="AA1718" s="103"/>
      <c r="AB1718" s="103"/>
      <c r="AC1718" s="103"/>
      <c r="AD1718" s="24"/>
      <c r="AE1718" s="24"/>
      <c r="AF1718" s="89"/>
      <c r="AG1718" s="89"/>
      <c r="AH1718" s="89"/>
      <c r="AI1718" s="89"/>
      <c r="AJ1718" s="89"/>
      <c r="AK1718" s="89"/>
      <c r="AL1718" s="89"/>
      <c r="AM1718" s="89"/>
      <c r="AO1718" s="105"/>
      <c r="AX1718" s="89"/>
      <c r="AY1718" s="89"/>
      <c r="AZ1718" s="89"/>
      <c r="BA1718" s="89"/>
      <c r="BB1718" s="89"/>
      <c r="BC1718" s="89"/>
      <c r="BD1718" s="89"/>
      <c r="BE1718" s="89"/>
      <c r="BF1718" s="89"/>
      <c r="BG1718" s="89"/>
      <c r="BH1718" s="89"/>
      <c r="BI1718" s="89"/>
      <c r="BJ1718" s="89"/>
      <c r="BK1718" s="89"/>
      <c r="BL1718" s="89"/>
      <c r="BM1718" s="89"/>
    </row>
    <row r="1719" spans="26:65" x14ac:dyDescent="0.25">
      <c r="Z1719" s="103"/>
      <c r="AA1719" s="103"/>
      <c r="AB1719" s="103"/>
      <c r="AC1719" s="103"/>
      <c r="AD1719" s="24"/>
      <c r="AE1719" s="24"/>
      <c r="AF1719" s="89"/>
      <c r="AG1719" s="89"/>
      <c r="AH1719" s="89"/>
      <c r="AI1719" s="89"/>
      <c r="AJ1719" s="89"/>
      <c r="AK1719" s="89"/>
      <c r="AL1719" s="89"/>
      <c r="AM1719" s="89"/>
      <c r="AO1719" s="105"/>
      <c r="AX1719" s="89"/>
      <c r="AY1719" s="89"/>
      <c r="AZ1719" s="89"/>
      <c r="BA1719" s="89"/>
      <c r="BB1719" s="89"/>
      <c r="BC1719" s="89"/>
      <c r="BD1719" s="89"/>
      <c r="BE1719" s="89"/>
      <c r="BF1719" s="89"/>
      <c r="BG1719" s="89"/>
      <c r="BH1719" s="89"/>
      <c r="BI1719" s="89"/>
      <c r="BJ1719" s="89"/>
      <c r="BK1719" s="89"/>
      <c r="BL1719" s="89"/>
      <c r="BM1719" s="89"/>
    </row>
    <row r="1720" spans="26:65" x14ac:dyDescent="0.25">
      <c r="Z1720" s="103"/>
      <c r="AA1720" s="103"/>
      <c r="AB1720" s="103"/>
      <c r="AC1720" s="103"/>
      <c r="AD1720" s="24"/>
      <c r="AE1720" s="24"/>
      <c r="AF1720" s="89"/>
      <c r="AG1720" s="89"/>
      <c r="AH1720" s="89"/>
      <c r="AI1720" s="89"/>
      <c r="AJ1720" s="89"/>
      <c r="AK1720" s="89"/>
      <c r="AL1720" s="89"/>
      <c r="AM1720" s="89"/>
      <c r="AO1720" s="105"/>
      <c r="AX1720" s="89"/>
      <c r="AY1720" s="89"/>
      <c r="AZ1720" s="89"/>
      <c r="BA1720" s="89"/>
      <c r="BB1720" s="89"/>
      <c r="BC1720" s="89"/>
      <c r="BD1720" s="89"/>
      <c r="BE1720" s="89"/>
      <c r="BF1720" s="89"/>
      <c r="BG1720" s="89"/>
      <c r="BH1720" s="89"/>
      <c r="BI1720" s="89"/>
      <c r="BJ1720" s="89"/>
      <c r="BK1720" s="89"/>
      <c r="BL1720" s="89"/>
      <c r="BM1720" s="89"/>
    </row>
    <row r="1721" spans="26:65" x14ac:dyDescent="0.25">
      <c r="Z1721" s="103"/>
      <c r="AA1721" s="103"/>
      <c r="AB1721" s="103"/>
      <c r="AC1721" s="103"/>
      <c r="AD1721" s="24"/>
      <c r="AE1721" s="24"/>
      <c r="AF1721" s="89"/>
      <c r="AG1721" s="89"/>
      <c r="AH1721" s="89"/>
      <c r="AI1721" s="89"/>
      <c r="AJ1721" s="89"/>
      <c r="AK1721" s="89"/>
      <c r="AL1721" s="89"/>
      <c r="AM1721" s="89"/>
      <c r="AO1721" s="105"/>
      <c r="AX1721" s="89"/>
      <c r="AY1721" s="89"/>
      <c r="AZ1721" s="89"/>
      <c r="BA1721" s="89"/>
      <c r="BB1721" s="89"/>
      <c r="BC1721" s="89"/>
      <c r="BD1721" s="89"/>
      <c r="BE1721" s="89"/>
      <c r="BF1721" s="89"/>
      <c r="BG1721" s="89"/>
      <c r="BH1721" s="89"/>
      <c r="BI1721" s="89"/>
      <c r="BJ1721" s="89"/>
      <c r="BK1721" s="89"/>
      <c r="BL1721" s="89"/>
      <c r="BM1721" s="89"/>
    </row>
    <row r="1722" spans="26:65" x14ac:dyDescent="0.25">
      <c r="Z1722" s="103"/>
      <c r="AA1722" s="103"/>
      <c r="AB1722" s="103"/>
      <c r="AC1722" s="103"/>
      <c r="AD1722" s="24"/>
      <c r="AE1722" s="24"/>
      <c r="AF1722" s="89"/>
      <c r="AG1722" s="89"/>
      <c r="AH1722" s="89"/>
      <c r="AI1722" s="89"/>
      <c r="AJ1722" s="89"/>
      <c r="AK1722" s="89"/>
      <c r="AL1722" s="89"/>
      <c r="AM1722" s="89"/>
      <c r="AO1722" s="105"/>
      <c r="AX1722" s="89"/>
      <c r="AY1722" s="89"/>
      <c r="AZ1722" s="89"/>
      <c r="BA1722" s="89"/>
      <c r="BB1722" s="89"/>
      <c r="BC1722" s="89"/>
      <c r="BD1722" s="89"/>
      <c r="BE1722" s="89"/>
      <c r="BF1722" s="89"/>
      <c r="BG1722" s="89"/>
      <c r="BH1722" s="89"/>
      <c r="BI1722" s="89"/>
      <c r="BJ1722" s="89"/>
      <c r="BK1722" s="89"/>
      <c r="BL1722" s="89"/>
      <c r="BM1722" s="89"/>
    </row>
    <row r="1723" spans="26:65" x14ac:dyDescent="0.25">
      <c r="Z1723" s="103"/>
      <c r="AA1723" s="103"/>
      <c r="AB1723" s="103"/>
      <c r="AC1723" s="103"/>
      <c r="AD1723" s="24"/>
      <c r="AE1723" s="24"/>
      <c r="AF1723" s="89"/>
      <c r="AG1723" s="89"/>
      <c r="AH1723" s="89"/>
      <c r="AI1723" s="89"/>
      <c r="AJ1723" s="89"/>
      <c r="AK1723" s="89"/>
      <c r="AL1723" s="89"/>
      <c r="AM1723" s="89"/>
      <c r="AO1723" s="105"/>
      <c r="AX1723" s="89"/>
      <c r="AY1723" s="89"/>
      <c r="AZ1723" s="89"/>
      <c r="BA1723" s="89"/>
      <c r="BB1723" s="89"/>
      <c r="BC1723" s="89"/>
      <c r="BD1723" s="89"/>
      <c r="BE1723" s="89"/>
      <c r="BF1723" s="89"/>
      <c r="BG1723" s="89"/>
      <c r="BH1723" s="89"/>
      <c r="BI1723" s="89"/>
      <c r="BJ1723" s="89"/>
      <c r="BK1723" s="89"/>
      <c r="BL1723" s="89"/>
      <c r="BM1723" s="89"/>
    </row>
    <row r="1724" spans="26:65" x14ac:dyDescent="0.25">
      <c r="Z1724" s="103"/>
      <c r="AA1724" s="103"/>
      <c r="AB1724" s="103"/>
      <c r="AC1724" s="103"/>
      <c r="AD1724" s="24"/>
      <c r="AE1724" s="24"/>
      <c r="AF1724" s="89"/>
      <c r="AG1724" s="89"/>
      <c r="AH1724" s="89"/>
      <c r="AI1724" s="89"/>
      <c r="AJ1724" s="89"/>
      <c r="AK1724" s="89"/>
      <c r="AL1724" s="89"/>
      <c r="AM1724" s="89"/>
      <c r="AO1724" s="105"/>
      <c r="AX1724" s="89"/>
      <c r="AY1724" s="89"/>
      <c r="AZ1724" s="89"/>
      <c r="BA1724" s="89"/>
      <c r="BB1724" s="89"/>
      <c r="BC1724" s="89"/>
      <c r="BD1724" s="89"/>
      <c r="BE1724" s="89"/>
      <c r="BF1724" s="89"/>
      <c r="BG1724" s="89"/>
      <c r="BH1724" s="89"/>
      <c r="BI1724" s="89"/>
      <c r="BJ1724" s="89"/>
      <c r="BK1724" s="89"/>
      <c r="BL1724" s="89"/>
      <c r="BM1724" s="89"/>
    </row>
    <row r="1725" spans="26:65" x14ac:dyDescent="0.25">
      <c r="Z1725" s="103"/>
      <c r="AA1725" s="103"/>
      <c r="AB1725" s="103"/>
      <c r="AC1725" s="103"/>
      <c r="AD1725" s="24"/>
      <c r="AE1725" s="24"/>
      <c r="AF1725" s="89"/>
      <c r="AG1725" s="89"/>
      <c r="AH1725" s="89"/>
      <c r="AI1725" s="89"/>
      <c r="AJ1725" s="89"/>
      <c r="AK1725" s="89"/>
      <c r="AL1725" s="89"/>
      <c r="AM1725" s="89"/>
      <c r="AO1725" s="105"/>
      <c r="AX1725" s="89"/>
      <c r="AY1725" s="89"/>
      <c r="AZ1725" s="89"/>
      <c r="BA1725" s="89"/>
      <c r="BB1725" s="89"/>
      <c r="BC1725" s="89"/>
      <c r="BD1725" s="89"/>
      <c r="BE1725" s="89"/>
      <c r="BF1725" s="89"/>
      <c r="BG1725" s="89"/>
      <c r="BH1725" s="89"/>
      <c r="BI1725" s="89"/>
      <c r="BJ1725" s="89"/>
      <c r="BK1725" s="89"/>
      <c r="BL1725" s="89"/>
      <c r="BM1725" s="89"/>
    </row>
    <row r="1726" spans="26:65" x14ac:dyDescent="0.25">
      <c r="Z1726" s="103"/>
      <c r="AA1726" s="103"/>
      <c r="AB1726" s="103"/>
      <c r="AC1726" s="103"/>
      <c r="AD1726" s="24"/>
      <c r="AE1726" s="24"/>
      <c r="AF1726" s="89"/>
      <c r="AG1726" s="89"/>
      <c r="AH1726" s="89"/>
      <c r="AI1726" s="89"/>
      <c r="AJ1726" s="89"/>
      <c r="AK1726" s="89"/>
      <c r="AL1726" s="89"/>
      <c r="AM1726" s="89"/>
      <c r="AO1726" s="105"/>
      <c r="AX1726" s="89"/>
      <c r="AY1726" s="89"/>
      <c r="AZ1726" s="89"/>
      <c r="BA1726" s="89"/>
      <c r="BB1726" s="89"/>
      <c r="BC1726" s="89"/>
      <c r="BD1726" s="89"/>
      <c r="BE1726" s="89"/>
      <c r="BF1726" s="89"/>
      <c r="BG1726" s="89"/>
      <c r="BH1726" s="89"/>
      <c r="BI1726" s="89"/>
      <c r="BJ1726" s="89"/>
      <c r="BK1726" s="89"/>
      <c r="BL1726" s="89"/>
      <c r="BM1726" s="89"/>
    </row>
    <row r="1727" spans="26:65" x14ac:dyDescent="0.25">
      <c r="Z1727" s="103"/>
      <c r="AA1727" s="103"/>
      <c r="AB1727" s="103"/>
      <c r="AC1727" s="103"/>
      <c r="AD1727" s="24"/>
      <c r="AE1727" s="24"/>
      <c r="AF1727" s="89"/>
      <c r="AG1727" s="89"/>
      <c r="AH1727" s="89"/>
      <c r="AI1727" s="89"/>
      <c r="AJ1727" s="89"/>
      <c r="AK1727" s="89"/>
      <c r="AL1727" s="89"/>
      <c r="AM1727" s="89"/>
      <c r="AO1727" s="105"/>
      <c r="AX1727" s="89"/>
      <c r="AY1727" s="89"/>
      <c r="AZ1727" s="89"/>
      <c r="BA1727" s="89"/>
      <c r="BB1727" s="89"/>
      <c r="BC1727" s="89"/>
      <c r="BD1727" s="89"/>
      <c r="BE1727" s="89"/>
      <c r="BF1727" s="89"/>
      <c r="BG1727" s="89"/>
      <c r="BH1727" s="89"/>
      <c r="BI1727" s="89"/>
      <c r="BJ1727" s="89"/>
      <c r="BK1727" s="89"/>
      <c r="BL1727" s="89"/>
      <c r="BM1727" s="89"/>
    </row>
    <row r="1728" spans="26:65" x14ac:dyDescent="0.25">
      <c r="Z1728" s="103"/>
      <c r="AA1728" s="103"/>
      <c r="AB1728" s="103"/>
      <c r="AC1728" s="103"/>
      <c r="AD1728" s="24"/>
      <c r="AE1728" s="24"/>
      <c r="AF1728" s="89"/>
      <c r="AG1728" s="89"/>
      <c r="AH1728" s="89"/>
      <c r="AI1728" s="89"/>
      <c r="AJ1728" s="89"/>
      <c r="AK1728" s="89"/>
      <c r="AL1728" s="89"/>
      <c r="AM1728" s="89"/>
      <c r="AO1728" s="105"/>
      <c r="AX1728" s="89"/>
      <c r="AY1728" s="89"/>
      <c r="AZ1728" s="89"/>
      <c r="BA1728" s="89"/>
      <c r="BB1728" s="89"/>
      <c r="BC1728" s="89"/>
      <c r="BD1728" s="89"/>
      <c r="BE1728" s="89"/>
      <c r="BF1728" s="89"/>
      <c r="BG1728" s="89"/>
      <c r="BH1728" s="89"/>
      <c r="BI1728" s="89"/>
      <c r="BJ1728" s="89"/>
      <c r="BK1728" s="89"/>
      <c r="BL1728" s="89"/>
      <c r="BM1728" s="89"/>
    </row>
    <row r="1729" spans="26:65" x14ac:dyDescent="0.25">
      <c r="Z1729" s="103"/>
      <c r="AA1729" s="103"/>
      <c r="AB1729" s="103"/>
      <c r="AC1729" s="103"/>
      <c r="AD1729" s="24"/>
      <c r="AE1729" s="24"/>
      <c r="AF1729" s="89"/>
      <c r="AG1729" s="89"/>
      <c r="AH1729" s="89"/>
      <c r="AI1729" s="89"/>
      <c r="AJ1729" s="89"/>
      <c r="AK1729" s="89"/>
      <c r="AL1729" s="89"/>
      <c r="AM1729" s="89"/>
      <c r="AO1729" s="105"/>
      <c r="AX1729" s="89"/>
      <c r="AY1729" s="89"/>
      <c r="AZ1729" s="89"/>
      <c r="BA1729" s="89"/>
      <c r="BB1729" s="89"/>
      <c r="BC1729" s="89"/>
      <c r="BD1729" s="89"/>
      <c r="BE1729" s="89"/>
      <c r="BF1729" s="89"/>
      <c r="BG1729" s="89"/>
      <c r="BH1729" s="89"/>
      <c r="BI1729" s="89"/>
      <c r="BJ1729" s="89"/>
      <c r="BK1729" s="89"/>
      <c r="BL1729" s="89"/>
      <c r="BM1729" s="89"/>
    </row>
    <row r="1730" spans="26:65" x14ac:dyDescent="0.25">
      <c r="Z1730" s="103"/>
      <c r="AA1730" s="103"/>
      <c r="AB1730" s="103"/>
      <c r="AC1730" s="103"/>
      <c r="AD1730" s="24"/>
      <c r="AE1730" s="24"/>
      <c r="AF1730" s="89"/>
      <c r="AG1730" s="89"/>
      <c r="AH1730" s="89"/>
      <c r="AI1730" s="89"/>
      <c r="AJ1730" s="89"/>
      <c r="AK1730" s="89"/>
      <c r="AL1730" s="89"/>
      <c r="AM1730" s="89"/>
      <c r="AO1730" s="105"/>
      <c r="AX1730" s="89"/>
      <c r="AY1730" s="89"/>
      <c r="AZ1730" s="89"/>
      <c r="BA1730" s="89"/>
      <c r="BB1730" s="89"/>
      <c r="BC1730" s="89"/>
      <c r="BD1730" s="89"/>
      <c r="BE1730" s="89"/>
      <c r="BF1730" s="89"/>
      <c r="BG1730" s="89"/>
      <c r="BH1730" s="89"/>
      <c r="BI1730" s="89"/>
      <c r="BJ1730" s="89"/>
      <c r="BK1730" s="89"/>
      <c r="BL1730" s="89"/>
      <c r="BM1730" s="89"/>
    </row>
    <row r="1731" spans="26:65" x14ac:dyDescent="0.25">
      <c r="Z1731" s="103"/>
      <c r="AA1731" s="103"/>
      <c r="AB1731" s="103"/>
      <c r="AC1731" s="103"/>
      <c r="AD1731" s="24"/>
      <c r="AE1731" s="24"/>
      <c r="AF1731" s="89"/>
      <c r="AG1731" s="89"/>
      <c r="AH1731" s="89"/>
      <c r="AI1731" s="89"/>
      <c r="AJ1731" s="89"/>
      <c r="AK1731" s="89"/>
      <c r="AL1731" s="89"/>
      <c r="AM1731" s="89"/>
      <c r="AO1731" s="105"/>
      <c r="AX1731" s="89"/>
      <c r="AY1731" s="89"/>
      <c r="AZ1731" s="89"/>
      <c r="BA1731" s="89"/>
      <c r="BB1731" s="89"/>
      <c r="BC1731" s="89"/>
      <c r="BD1731" s="89"/>
      <c r="BE1731" s="89"/>
      <c r="BF1731" s="89"/>
      <c r="BG1731" s="89"/>
      <c r="BH1731" s="89"/>
      <c r="BI1731" s="89"/>
      <c r="BJ1731" s="89"/>
      <c r="BK1731" s="89"/>
      <c r="BL1731" s="89"/>
      <c r="BM1731" s="89"/>
    </row>
    <row r="1732" spans="26:65" x14ac:dyDescent="0.25">
      <c r="Z1732" s="103"/>
      <c r="AA1732" s="103"/>
      <c r="AB1732" s="103"/>
      <c r="AC1732" s="103"/>
      <c r="AD1732" s="24"/>
      <c r="AE1732" s="24"/>
      <c r="AF1732" s="89"/>
      <c r="AG1732" s="89"/>
      <c r="AH1732" s="89"/>
      <c r="AI1732" s="89"/>
      <c r="AJ1732" s="89"/>
      <c r="AK1732" s="89"/>
      <c r="AL1732" s="89"/>
      <c r="AM1732" s="89"/>
      <c r="AO1732" s="105"/>
      <c r="AX1732" s="89"/>
      <c r="AY1732" s="89"/>
      <c r="AZ1732" s="89"/>
      <c r="BA1732" s="89"/>
      <c r="BB1732" s="89"/>
      <c r="BC1732" s="89"/>
      <c r="BD1732" s="89"/>
      <c r="BE1732" s="89"/>
      <c r="BF1732" s="89"/>
      <c r="BG1732" s="89"/>
      <c r="BH1732" s="89"/>
      <c r="BI1732" s="89"/>
      <c r="BJ1732" s="89"/>
      <c r="BK1732" s="89"/>
      <c r="BL1732" s="89"/>
      <c r="BM1732" s="89"/>
    </row>
    <row r="1733" spans="26:65" x14ac:dyDescent="0.25">
      <c r="Z1733" s="103"/>
      <c r="AA1733" s="103"/>
      <c r="AB1733" s="103"/>
      <c r="AC1733" s="103"/>
      <c r="AD1733" s="24"/>
      <c r="AE1733" s="24"/>
      <c r="AF1733" s="89"/>
      <c r="AG1733" s="89"/>
      <c r="AH1733" s="89"/>
      <c r="AI1733" s="89"/>
      <c r="AJ1733" s="89"/>
      <c r="AK1733" s="89"/>
      <c r="AL1733" s="89"/>
      <c r="AM1733" s="89"/>
      <c r="AO1733" s="105"/>
      <c r="AX1733" s="89"/>
      <c r="AY1733" s="89"/>
      <c r="AZ1733" s="89"/>
      <c r="BA1733" s="89"/>
      <c r="BB1733" s="89"/>
      <c r="BC1733" s="89"/>
      <c r="BD1733" s="89"/>
      <c r="BE1733" s="89"/>
      <c r="BF1733" s="89"/>
      <c r="BG1733" s="89"/>
      <c r="BH1733" s="89"/>
      <c r="BI1733" s="89"/>
      <c r="BJ1733" s="89"/>
      <c r="BK1733" s="89"/>
      <c r="BL1733" s="89"/>
      <c r="BM1733" s="89"/>
    </row>
    <row r="1734" spans="26:65" x14ac:dyDescent="0.25">
      <c r="Z1734" s="103"/>
      <c r="AA1734" s="103"/>
      <c r="AB1734" s="103"/>
      <c r="AC1734" s="103"/>
      <c r="AD1734" s="24"/>
      <c r="AE1734" s="24"/>
      <c r="AF1734" s="89"/>
      <c r="AG1734" s="89"/>
      <c r="AH1734" s="89"/>
      <c r="AI1734" s="89"/>
      <c r="AJ1734" s="89"/>
      <c r="AK1734" s="89"/>
      <c r="AL1734" s="89"/>
      <c r="AM1734" s="89"/>
      <c r="AO1734" s="105"/>
      <c r="AX1734" s="89"/>
      <c r="AY1734" s="89"/>
      <c r="AZ1734" s="89"/>
      <c r="BA1734" s="89"/>
      <c r="BB1734" s="89"/>
      <c r="BC1734" s="89"/>
      <c r="BD1734" s="89"/>
      <c r="BE1734" s="89"/>
      <c r="BF1734" s="89"/>
      <c r="BG1734" s="89"/>
      <c r="BH1734" s="89"/>
      <c r="BI1734" s="89"/>
      <c r="BJ1734" s="89"/>
      <c r="BK1734" s="89"/>
      <c r="BL1734" s="89"/>
      <c r="BM1734" s="89"/>
    </row>
    <row r="1735" spans="26:65" x14ac:dyDescent="0.25">
      <c r="Z1735" s="103"/>
      <c r="AA1735" s="103"/>
      <c r="AB1735" s="103"/>
      <c r="AC1735" s="103"/>
      <c r="AD1735" s="24"/>
      <c r="AE1735" s="24"/>
      <c r="AF1735" s="89"/>
      <c r="AG1735" s="89"/>
      <c r="AH1735" s="89"/>
      <c r="AI1735" s="89"/>
      <c r="AJ1735" s="89"/>
      <c r="AK1735" s="89"/>
      <c r="AL1735" s="89"/>
      <c r="AM1735" s="89"/>
      <c r="AO1735" s="105"/>
      <c r="AX1735" s="89"/>
      <c r="AY1735" s="89"/>
      <c r="AZ1735" s="89"/>
      <c r="BA1735" s="89"/>
      <c r="BB1735" s="89"/>
      <c r="BC1735" s="89"/>
      <c r="BD1735" s="89"/>
      <c r="BE1735" s="89"/>
      <c r="BF1735" s="89"/>
      <c r="BG1735" s="89"/>
      <c r="BH1735" s="89"/>
      <c r="BI1735" s="89"/>
      <c r="BJ1735" s="89"/>
      <c r="BK1735" s="89"/>
      <c r="BL1735" s="89"/>
      <c r="BM1735" s="89"/>
    </row>
    <row r="1736" spans="26:65" x14ac:dyDescent="0.25">
      <c r="Z1736" s="103"/>
      <c r="AA1736" s="103"/>
      <c r="AB1736" s="103"/>
      <c r="AC1736" s="103"/>
      <c r="AD1736" s="24"/>
      <c r="AE1736" s="24"/>
      <c r="AF1736" s="89"/>
      <c r="AG1736" s="89"/>
      <c r="AH1736" s="89"/>
      <c r="AI1736" s="89"/>
      <c r="AJ1736" s="89"/>
      <c r="AK1736" s="89"/>
      <c r="AL1736" s="89"/>
      <c r="AM1736" s="89"/>
      <c r="AO1736" s="105"/>
      <c r="AX1736" s="89"/>
      <c r="AY1736" s="89"/>
      <c r="AZ1736" s="89"/>
      <c r="BA1736" s="89"/>
      <c r="BB1736" s="89"/>
      <c r="BC1736" s="89"/>
      <c r="BD1736" s="89"/>
      <c r="BE1736" s="89"/>
      <c r="BF1736" s="89"/>
      <c r="BG1736" s="89"/>
      <c r="BH1736" s="89"/>
      <c r="BI1736" s="89"/>
      <c r="BJ1736" s="89"/>
      <c r="BK1736" s="89"/>
      <c r="BL1736" s="89"/>
      <c r="BM1736" s="89"/>
    </row>
    <row r="1737" spans="26:65" x14ac:dyDescent="0.25">
      <c r="Z1737" s="103"/>
      <c r="AA1737" s="103"/>
      <c r="AB1737" s="103"/>
      <c r="AC1737" s="103"/>
      <c r="AD1737" s="24"/>
      <c r="AE1737" s="24"/>
      <c r="AF1737" s="89"/>
      <c r="AG1737" s="89"/>
      <c r="AH1737" s="89"/>
      <c r="AI1737" s="89"/>
      <c r="AJ1737" s="89"/>
      <c r="AK1737" s="89"/>
      <c r="AL1737" s="89"/>
      <c r="AM1737" s="89"/>
      <c r="AO1737" s="105"/>
      <c r="AX1737" s="89"/>
      <c r="AY1737" s="89"/>
      <c r="AZ1737" s="89"/>
      <c r="BA1737" s="89"/>
      <c r="BB1737" s="89"/>
      <c r="BC1737" s="89"/>
      <c r="BD1737" s="89"/>
      <c r="BE1737" s="89"/>
      <c r="BF1737" s="89"/>
      <c r="BG1737" s="89"/>
      <c r="BH1737" s="89"/>
      <c r="BI1737" s="89"/>
      <c r="BJ1737" s="89"/>
      <c r="BK1737" s="89"/>
      <c r="BL1737" s="89"/>
      <c r="BM1737" s="89"/>
    </row>
    <row r="1738" spans="26:65" x14ac:dyDescent="0.25">
      <c r="Z1738" s="103"/>
      <c r="AA1738" s="103"/>
      <c r="AB1738" s="103"/>
      <c r="AC1738" s="103"/>
      <c r="AD1738" s="24"/>
      <c r="AE1738" s="24"/>
      <c r="AF1738" s="89"/>
      <c r="AG1738" s="89"/>
      <c r="AH1738" s="89"/>
      <c r="AI1738" s="89"/>
      <c r="AJ1738" s="89"/>
      <c r="AK1738" s="89"/>
      <c r="AL1738" s="89"/>
      <c r="AM1738" s="89"/>
      <c r="AO1738" s="105"/>
      <c r="AX1738" s="89"/>
      <c r="AY1738" s="89"/>
      <c r="AZ1738" s="89"/>
      <c r="BA1738" s="89"/>
      <c r="BB1738" s="89"/>
      <c r="BC1738" s="89"/>
      <c r="BD1738" s="89"/>
      <c r="BE1738" s="89"/>
      <c r="BF1738" s="89"/>
      <c r="BG1738" s="89"/>
      <c r="BH1738" s="89"/>
      <c r="BI1738" s="89"/>
      <c r="BJ1738" s="89"/>
      <c r="BK1738" s="89"/>
      <c r="BL1738" s="89"/>
      <c r="BM1738" s="89"/>
    </row>
    <row r="1739" spans="26:65" x14ac:dyDescent="0.25">
      <c r="Z1739" s="103"/>
      <c r="AA1739" s="103"/>
      <c r="AB1739" s="103"/>
      <c r="AC1739" s="103"/>
      <c r="AD1739" s="24"/>
      <c r="AE1739" s="24"/>
      <c r="AF1739" s="89"/>
      <c r="AG1739" s="89"/>
      <c r="AH1739" s="89"/>
      <c r="AI1739" s="89"/>
      <c r="AJ1739" s="89"/>
      <c r="AK1739" s="89"/>
      <c r="AL1739" s="89"/>
      <c r="AM1739" s="89"/>
      <c r="AO1739" s="105"/>
      <c r="AX1739" s="89"/>
      <c r="AY1739" s="89"/>
      <c r="AZ1739" s="89"/>
      <c r="BA1739" s="89"/>
      <c r="BB1739" s="89"/>
      <c r="BC1739" s="89"/>
      <c r="BD1739" s="89"/>
      <c r="BE1739" s="89"/>
      <c r="BF1739" s="89"/>
      <c r="BG1739" s="89"/>
      <c r="BH1739" s="89"/>
      <c r="BI1739" s="89"/>
      <c r="BJ1739" s="89"/>
      <c r="BK1739" s="89"/>
      <c r="BL1739" s="89"/>
      <c r="BM1739" s="89"/>
    </row>
    <row r="1740" spans="26:65" x14ac:dyDescent="0.25">
      <c r="Z1740" s="103"/>
      <c r="AA1740" s="103"/>
      <c r="AB1740" s="103"/>
      <c r="AC1740" s="103"/>
      <c r="AD1740" s="24"/>
      <c r="AE1740" s="24"/>
      <c r="AF1740" s="89"/>
      <c r="AG1740" s="89"/>
      <c r="AH1740" s="89"/>
      <c r="AI1740" s="89"/>
      <c r="AJ1740" s="89"/>
      <c r="AK1740" s="89"/>
      <c r="AL1740" s="89"/>
      <c r="AM1740" s="89"/>
      <c r="AO1740" s="105"/>
      <c r="AX1740" s="89"/>
      <c r="AY1740" s="89"/>
      <c r="AZ1740" s="89"/>
      <c r="BA1740" s="89"/>
      <c r="BB1740" s="89"/>
      <c r="BC1740" s="89"/>
      <c r="BD1740" s="89"/>
      <c r="BE1740" s="89"/>
      <c r="BF1740" s="89"/>
      <c r="BG1740" s="89"/>
      <c r="BH1740" s="89"/>
      <c r="BI1740" s="89"/>
      <c r="BJ1740" s="89"/>
      <c r="BK1740" s="89"/>
      <c r="BL1740" s="89"/>
      <c r="BM1740" s="89"/>
    </row>
    <row r="1741" spans="26:65" x14ac:dyDescent="0.25">
      <c r="Z1741" s="103"/>
      <c r="AA1741" s="103"/>
      <c r="AB1741" s="103"/>
      <c r="AC1741" s="103"/>
      <c r="AD1741" s="24"/>
      <c r="AE1741" s="24"/>
      <c r="AF1741" s="89"/>
      <c r="AG1741" s="89"/>
      <c r="AH1741" s="89"/>
      <c r="AI1741" s="89"/>
      <c r="AJ1741" s="89"/>
      <c r="AK1741" s="89"/>
      <c r="AL1741" s="89"/>
      <c r="AM1741" s="89"/>
      <c r="AO1741" s="105"/>
      <c r="AX1741" s="89"/>
      <c r="AY1741" s="89"/>
      <c r="AZ1741" s="89"/>
      <c r="BA1741" s="89"/>
      <c r="BB1741" s="89"/>
      <c r="BC1741" s="89"/>
      <c r="BD1741" s="89"/>
      <c r="BE1741" s="89"/>
      <c r="BF1741" s="89"/>
      <c r="BG1741" s="89"/>
      <c r="BH1741" s="89"/>
      <c r="BI1741" s="89"/>
      <c r="BJ1741" s="89"/>
      <c r="BK1741" s="89"/>
      <c r="BL1741" s="89"/>
      <c r="BM1741" s="89"/>
    </row>
    <row r="1742" spans="26:65" x14ac:dyDescent="0.25">
      <c r="Z1742" s="103"/>
      <c r="AA1742" s="103"/>
      <c r="AB1742" s="103"/>
      <c r="AC1742" s="103"/>
      <c r="AD1742" s="24"/>
      <c r="AE1742" s="24"/>
      <c r="AF1742" s="89"/>
      <c r="AG1742" s="89"/>
      <c r="AH1742" s="89"/>
      <c r="AI1742" s="89"/>
      <c r="AJ1742" s="89"/>
      <c r="AK1742" s="89"/>
      <c r="AL1742" s="89"/>
      <c r="AM1742" s="89"/>
      <c r="AO1742" s="105"/>
      <c r="AX1742" s="89"/>
      <c r="AY1742" s="89"/>
      <c r="AZ1742" s="89"/>
      <c r="BA1742" s="89"/>
      <c r="BB1742" s="89"/>
      <c r="BC1742" s="89"/>
      <c r="BD1742" s="89"/>
      <c r="BE1742" s="89"/>
      <c r="BF1742" s="89"/>
      <c r="BG1742" s="89"/>
      <c r="BH1742" s="89"/>
      <c r="BI1742" s="89"/>
      <c r="BJ1742" s="89"/>
      <c r="BK1742" s="89"/>
      <c r="BL1742" s="89"/>
      <c r="BM1742" s="89"/>
    </row>
    <row r="1743" spans="26:65" x14ac:dyDescent="0.25">
      <c r="Z1743" s="103"/>
      <c r="AA1743" s="103"/>
      <c r="AB1743" s="103"/>
      <c r="AC1743" s="103"/>
      <c r="AD1743" s="24"/>
      <c r="AE1743" s="24"/>
      <c r="AF1743" s="89"/>
      <c r="AG1743" s="89"/>
      <c r="AH1743" s="89"/>
      <c r="AI1743" s="89"/>
      <c r="AJ1743" s="89"/>
      <c r="AK1743" s="89"/>
      <c r="AL1743" s="89"/>
      <c r="AM1743" s="89"/>
      <c r="AO1743" s="105"/>
      <c r="AX1743" s="89"/>
      <c r="AY1743" s="89"/>
      <c r="AZ1743" s="89"/>
      <c r="BA1743" s="89"/>
      <c r="BB1743" s="89"/>
      <c r="BC1743" s="89"/>
      <c r="BD1743" s="89"/>
      <c r="BE1743" s="89"/>
      <c r="BF1743" s="89"/>
      <c r="BG1743" s="89"/>
      <c r="BH1743" s="89"/>
      <c r="BI1743" s="89"/>
      <c r="BJ1743" s="89"/>
      <c r="BK1743" s="89"/>
      <c r="BL1743" s="89"/>
      <c r="BM1743" s="89"/>
    </row>
    <row r="1744" spans="26:65" x14ac:dyDescent="0.25">
      <c r="Z1744" s="103"/>
      <c r="AA1744" s="103"/>
      <c r="AB1744" s="103"/>
      <c r="AC1744" s="103"/>
      <c r="AD1744" s="24"/>
      <c r="AE1744" s="24"/>
      <c r="AF1744" s="89"/>
      <c r="AG1744" s="89"/>
      <c r="AH1744" s="89"/>
      <c r="AI1744" s="89"/>
      <c r="AJ1744" s="89"/>
      <c r="AK1744" s="89"/>
      <c r="AL1744" s="89"/>
      <c r="AM1744" s="89"/>
      <c r="AO1744" s="105"/>
      <c r="AX1744" s="89"/>
      <c r="AY1744" s="89"/>
      <c r="AZ1744" s="89"/>
      <c r="BA1744" s="89"/>
      <c r="BB1744" s="89"/>
      <c r="BC1744" s="89"/>
      <c r="BD1744" s="89"/>
      <c r="BE1744" s="89"/>
      <c r="BF1744" s="89"/>
      <c r="BG1744" s="89"/>
      <c r="BH1744" s="89"/>
      <c r="BI1744" s="89"/>
      <c r="BJ1744" s="89"/>
      <c r="BK1744" s="89"/>
      <c r="BL1744" s="89"/>
      <c r="BM1744" s="89"/>
    </row>
    <row r="1745" spans="26:65" x14ac:dyDescent="0.25">
      <c r="Z1745" s="103"/>
      <c r="AA1745" s="103"/>
      <c r="AB1745" s="103"/>
      <c r="AC1745" s="103"/>
      <c r="AD1745" s="24"/>
      <c r="AE1745" s="24"/>
      <c r="AF1745" s="89"/>
      <c r="AG1745" s="89"/>
      <c r="AH1745" s="89"/>
      <c r="AI1745" s="89"/>
      <c r="AJ1745" s="89"/>
      <c r="AK1745" s="89"/>
      <c r="AL1745" s="89"/>
      <c r="AM1745" s="89"/>
      <c r="AO1745" s="105"/>
      <c r="AX1745" s="89"/>
      <c r="AY1745" s="89"/>
      <c r="AZ1745" s="89"/>
      <c r="BA1745" s="89"/>
      <c r="BB1745" s="89"/>
      <c r="BC1745" s="89"/>
      <c r="BD1745" s="89"/>
      <c r="BE1745" s="89"/>
      <c r="BF1745" s="89"/>
      <c r="BG1745" s="89"/>
      <c r="BH1745" s="89"/>
      <c r="BI1745" s="89"/>
      <c r="BJ1745" s="89"/>
      <c r="BK1745" s="89"/>
      <c r="BL1745" s="89"/>
      <c r="BM1745" s="89"/>
    </row>
    <row r="1746" spans="26:65" x14ac:dyDescent="0.25">
      <c r="Z1746" s="103"/>
      <c r="AA1746" s="103"/>
      <c r="AB1746" s="103"/>
      <c r="AC1746" s="103"/>
      <c r="AD1746" s="24"/>
      <c r="AE1746" s="24"/>
      <c r="AF1746" s="89"/>
      <c r="AG1746" s="89"/>
      <c r="AH1746" s="89"/>
      <c r="AI1746" s="89"/>
      <c r="AJ1746" s="89"/>
      <c r="AK1746" s="89"/>
      <c r="AL1746" s="89"/>
      <c r="AM1746" s="89"/>
      <c r="AO1746" s="105"/>
      <c r="AX1746" s="89"/>
      <c r="AY1746" s="89"/>
      <c r="AZ1746" s="89"/>
      <c r="BA1746" s="89"/>
      <c r="BB1746" s="89"/>
      <c r="BC1746" s="89"/>
      <c r="BD1746" s="89"/>
      <c r="BE1746" s="89"/>
      <c r="BF1746" s="89"/>
      <c r="BG1746" s="89"/>
      <c r="BH1746" s="89"/>
      <c r="BI1746" s="89"/>
      <c r="BJ1746" s="89"/>
      <c r="BK1746" s="89"/>
      <c r="BL1746" s="89"/>
      <c r="BM1746" s="89"/>
    </row>
    <row r="1747" spans="26:65" x14ac:dyDescent="0.25">
      <c r="Z1747" s="103"/>
      <c r="AA1747" s="103"/>
      <c r="AB1747" s="103"/>
      <c r="AC1747" s="103"/>
      <c r="AD1747" s="24"/>
      <c r="AE1747" s="24"/>
      <c r="AF1747" s="89"/>
      <c r="AG1747" s="89"/>
      <c r="AH1747" s="89"/>
      <c r="AI1747" s="89"/>
      <c r="AJ1747" s="89"/>
      <c r="AK1747" s="89"/>
      <c r="AL1747" s="89"/>
      <c r="AM1747" s="89"/>
      <c r="AO1747" s="105"/>
      <c r="AX1747" s="89"/>
      <c r="AY1747" s="89"/>
      <c r="AZ1747" s="89"/>
      <c r="BA1747" s="89"/>
      <c r="BB1747" s="89"/>
      <c r="BC1747" s="89"/>
      <c r="BD1747" s="89"/>
      <c r="BE1747" s="89"/>
      <c r="BF1747" s="89"/>
      <c r="BG1747" s="89"/>
      <c r="BH1747" s="89"/>
      <c r="BI1747" s="89"/>
      <c r="BJ1747" s="89"/>
      <c r="BK1747" s="89"/>
      <c r="BL1747" s="89"/>
      <c r="BM1747" s="89"/>
    </row>
    <row r="1748" spans="26:65" x14ac:dyDescent="0.25">
      <c r="Z1748" s="103"/>
      <c r="AA1748" s="103"/>
      <c r="AB1748" s="103"/>
      <c r="AC1748" s="103"/>
      <c r="AD1748" s="24"/>
      <c r="AE1748" s="24"/>
      <c r="AF1748" s="89"/>
      <c r="AG1748" s="89"/>
      <c r="AH1748" s="89"/>
      <c r="AI1748" s="89"/>
      <c r="AJ1748" s="89"/>
      <c r="AK1748" s="89"/>
      <c r="AL1748" s="89"/>
      <c r="AM1748" s="89"/>
      <c r="AO1748" s="105"/>
      <c r="AX1748" s="89"/>
      <c r="AY1748" s="89"/>
      <c r="AZ1748" s="89"/>
      <c r="BA1748" s="89"/>
      <c r="BB1748" s="89"/>
      <c r="BC1748" s="89"/>
      <c r="BD1748" s="89"/>
      <c r="BE1748" s="89"/>
      <c r="BF1748" s="89"/>
      <c r="BG1748" s="89"/>
      <c r="BH1748" s="89"/>
      <c r="BI1748" s="89"/>
      <c r="BJ1748" s="89"/>
      <c r="BK1748" s="89"/>
      <c r="BL1748" s="89"/>
      <c r="BM1748" s="89"/>
    </row>
    <row r="1749" spans="26:65" x14ac:dyDescent="0.25">
      <c r="Z1749" s="103"/>
      <c r="AA1749" s="103"/>
      <c r="AB1749" s="103"/>
      <c r="AC1749" s="103"/>
      <c r="AD1749" s="24"/>
      <c r="AE1749" s="24"/>
      <c r="AF1749" s="89"/>
      <c r="AG1749" s="89"/>
      <c r="AH1749" s="89"/>
      <c r="AI1749" s="89"/>
      <c r="AJ1749" s="89"/>
      <c r="AK1749" s="89"/>
      <c r="AL1749" s="89"/>
      <c r="AM1749" s="89"/>
      <c r="AO1749" s="105"/>
      <c r="AX1749" s="89"/>
      <c r="AY1749" s="89"/>
      <c r="AZ1749" s="89"/>
      <c r="BA1749" s="89"/>
      <c r="BB1749" s="89"/>
      <c r="BC1749" s="89"/>
      <c r="BD1749" s="89"/>
      <c r="BE1749" s="89"/>
      <c r="BF1749" s="89"/>
      <c r="BG1749" s="89"/>
      <c r="BH1749" s="89"/>
      <c r="BI1749" s="89"/>
      <c r="BJ1749" s="89"/>
      <c r="BK1749" s="89"/>
      <c r="BL1749" s="89"/>
      <c r="BM1749" s="89"/>
    </row>
    <row r="1750" spans="26:65" x14ac:dyDescent="0.25">
      <c r="Z1750" s="103"/>
      <c r="AA1750" s="103"/>
      <c r="AB1750" s="103"/>
      <c r="AC1750" s="103"/>
      <c r="AD1750" s="24"/>
      <c r="AE1750" s="24"/>
      <c r="AF1750" s="89"/>
      <c r="AG1750" s="89"/>
      <c r="AH1750" s="89"/>
      <c r="AI1750" s="89"/>
      <c r="AJ1750" s="89"/>
      <c r="AK1750" s="89"/>
      <c r="AL1750" s="89"/>
      <c r="AM1750" s="89"/>
      <c r="AO1750" s="105"/>
      <c r="AX1750" s="89"/>
      <c r="AY1750" s="89"/>
      <c r="AZ1750" s="89"/>
      <c r="BA1750" s="89"/>
      <c r="BB1750" s="89"/>
      <c r="BC1750" s="89"/>
      <c r="BD1750" s="89"/>
      <c r="BE1750" s="89"/>
      <c r="BF1750" s="89"/>
      <c r="BG1750" s="89"/>
      <c r="BH1750" s="89"/>
      <c r="BI1750" s="89"/>
      <c r="BJ1750" s="89"/>
      <c r="BK1750" s="89"/>
      <c r="BL1750" s="89"/>
      <c r="BM1750" s="89"/>
    </row>
    <row r="1751" spans="26:65" x14ac:dyDescent="0.25">
      <c r="Z1751" s="103"/>
      <c r="AA1751" s="103"/>
      <c r="AB1751" s="103"/>
      <c r="AC1751" s="103"/>
      <c r="AD1751" s="24"/>
      <c r="AE1751" s="24"/>
      <c r="AF1751" s="89"/>
      <c r="AG1751" s="89"/>
      <c r="AH1751" s="89"/>
      <c r="AI1751" s="89"/>
      <c r="AJ1751" s="89"/>
      <c r="AK1751" s="89"/>
      <c r="AL1751" s="89"/>
      <c r="AM1751" s="89"/>
      <c r="AO1751" s="105"/>
      <c r="AX1751" s="89"/>
      <c r="AY1751" s="89"/>
      <c r="AZ1751" s="89"/>
      <c r="BA1751" s="89"/>
      <c r="BB1751" s="89"/>
      <c r="BC1751" s="89"/>
      <c r="BD1751" s="89"/>
      <c r="BE1751" s="89"/>
      <c r="BF1751" s="89"/>
      <c r="BG1751" s="89"/>
      <c r="BH1751" s="89"/>
      <c r="BI1751" s="89"/>
      <c r="BJ1751" s="89"/>
      <c r="BK1751" s="89"/>
      <c r="BL1751" s="89"/>
      <c r="BM1751" s="89"/>
    </row>
    <row r="1752" spans="26:65" x14ac:dyDescent="0.25">
      <c r="Z1752" s="103"/>
      <c r="AA1752" s="103"/>
      <c r="AB1752" s="103"/>
      <c r="AC1752" s="103"/>
      <c r="AD1752" s="24"/>
      <c r="AE1752" s="24"/>
      <c r="AF1752" s="89"/>
      <c r="AG1752" s="89"/>
      <c r="AH1752" s="89"/>
      <c r="AI1752" s="89"/>
      <c r="AJ1752" s="89"/>
      <c r="AK1752" s="89"/>
      <c r="AL1752" s="89"/>
      <c r="AM1752" s="89"/>
      <c r="AO1752" s="105"/>
      <c r="AX1752" s="89"/>
      <c r="AY1752" s="89"/>
      <c r="AZ1752" s="89"/>
      <c r="BA1752" s="89"/>
      <c r="BB1752" s="89"/>
      <c r="BC1752" s="89"/>
      <c r="BD1752" s="89"/>
      <c r="BE1752" s="89"/>
      <c r="BF1752" s="89"/>
      <c r="BG1752" s="89"/>
      <c r="BH1752" s="89"/>
      <c r="BI1752" s="89"/>
      <c r="BJ1752" s="89"/>
      <c r="BK1752" s="89"/>
      <c r="BL1752" s="89"/>
      <c r="BM1752" s="89"/>
    </row>
    <row r="1753" spans="26:65" x14ac:dyDescent="0.25">
      <c r="Z1753" s="103"/>
      <c r="AA1753" s="103"/>
      <c r="AB1753" s="103"/>
      <c r="AC1753" s="103"/>
      <c r="AD1753" s="24"/>
      <c r="AE1753" s="24"/>
      <c r="AF1753" s="89"/>
      <c r="AG1753" s="89"/>
      <c r="AH1753" s="89"/>
      <c r="AI1753" s="89"/>
      <c r="AJ1753" s="89"/>
      <c r="AK1753" s="89"/>
      <c r="AL1753" s="89"/>
      <c r="AM1753" s="89"/>
      <c r="AO1753" s="105"/>
      <c r="AX1753" s="89"/>
      <c r="AY1753" s="89"/>
      <c r="AZ1753" s="89"/>
      <c r="BA1753" s="89"/>
      <c r="BB1753" s="89"/>
      <c r="BC1753" s="89"/>
      <c r="BD1753" s="89"/>
      <c r="BE1753" s="89"/>
      <c r="BF1753" s="89"/>
      <c r="BG1753" s="89"/>
      <c r="BH1753" s="89"/>
      <c r="BI1753" s="89"/>
      <c r="BJ1753" s="89"/>
      <c r="BK1753" s="89"/>
      <c r="BL1753" s="89"/>
      <c r="BM1753" s="89"/>
    </row>
    <row r="1754" spans="26:65" x14ac:dyDescent="0.25">
      <c r="Z1754" s="103"/>
      <c r="AA1754" s="103"/>
      <c r="AB1754" s="103"/>
      <c r="AC1754" s="103"/>
      <c r="AD1754" s="24"/>
      <c r="AE1754" s="24"/>
      <c r="AF1754" s="89"/>
      <c r="AG1754" s="89"/>
      <c r="AH1754" s="89"/>
      <c r="AI1754" s="89"/>
      <c r="AJ1754" s="89"/>
      <c r="AK1754" s="89"/>
      <c r="AL1754" s="89"/>
      <c r="AM1754" s="89"/>
      <c r="AO1754" s="105"/>
      <c r="AX1754" s="89"/>
      <c r="AY1754" s="89"/>
      <c r="AZ1754" s="89"/>
      <c r="BA1754" s="89"/>
      <c r="BB1754" s="89"/>
      <c r="BC1754" s="89"/>
      <c r="BD1754" s="89"/>
      <c r="BE1754" s="89"/>
      <c r="BF1754" s="89"/>
      <c r="BG1754" s="89"/>
      <c r="BH1754" s="89"/>
      <c r="BI1754" s="89"/>
      <c r="BJ1754" s="89"/>
      <c r="BK1754" s="89"/>
      <c r="BL1754" s="89"/>
      <c r="BM1754" s="89"/>
    </row>
    <row r="1755" spans="26:65" x14ac:dyDescent="0.25">
      <c r="Z1755" s="103"/>
      <c r="AA1755" s="103"/>
      <c r="AB1755" s="103"/>
      <c r="AC1755" s="103"/>
      <c r="AD1755" s="24"/>
      <c r="AE1755" s="24"/>
      <c r="AF1755" s="89"/>
      <c r="AG1755" s="89"/>
      <c r="AH1755" s="89"/>
      <c r="AI1755" s="89"/>
      <c r="AJ1755" s="89"/>
      <c r="AK1755" s="89"/>
      <c r="AL1755" s="89"/>
      <c r="AM1755" s="89"/>
      <c r="AO1755" s="105"/>
      <c r="AX1755" s="89"/>
      <c r="AY1755" s="89"/>
      <c r="AZ1755" s="89"/>
      <c r="BA1755" s="89"/>
      <c r="BB1755" s="89"/>
      <c r="BC1755" s="89"/>
      <c r="BD1755" s="89"/>
      <c r="BE1755" s="89"/>
      <c r="BF1755" s="89"/>
      <c r="BG1755" s="89"/>
      <c r="BH1755" s="89"/>
      <c r="BI1755" s="89"/>
      <c r="BJ1755" s="89"/>
      <c r="BK1755" s="89"/>
      <c r="BL1755" s="89"/>
      <c r="BM1755" s="89"/>
    </row>
    <row r="1756" spans="26:65" x14ac:dyDescent="0.25">
      <c r="Z1756" s="103"/>
      <c r="AA1756" s="103"/>
      <c r="AB1756" s="103"/>
      <c r="AC1756" s="103"/>
      <c r="AD1756" s="24"/>
      <c r="AE1756" s="24"/>
      <c r="AF1756" s="89"/>
      <c r="AG1756" s="89"/>
      <c r="AH1756" s="89"/>
      <c r="AI1756" s="89"/>
      <c r="AJ1756" s="89"/>
      <c r="AK1756" s="89"/>
      <c r="AL1756" s="89"/>
      <c r="AM1756" s="89"/>
      <c r="AO1756" s="105"/>
      <c r="AX1756" s="89"/>
      <c r="AY1756" s="89"/>
      <c r="AZ1756" s="89"/>
      <c r="BA1756" s="89"/>
      <c r="BB1756" s="89"/>
      <c r="BC1756" s="89"/>
      <c r="BD1756" s="89"/>
      <c r="BE1756" s="89"/>
      <c r="BF1756" s="89"/>
      <c r="BG1756" s="89"/>
      <c r="BH1756" s="89"/>
      <c r="BI1756" s="89"/>
      <c r="BJ1756" s="89"/>
      <c r="BK1756" s="89"/>
      <c r="BL1756" s="89"/>
      <c r="BM1756" s="89"/>
    </row>
    <row r="1757" spans="26:65" x14ac:dyDescent="0.25">
      <c r="Z1757" s="103"/>
      <c r="AA1757" s="103"/>
      <c r="AB1757" s="103"/>
      <c r="AC1757" s="103"/>
      <c r="AD1757" s="24"/>
      <c r="AE1757" s="24"/>
      <c r="AF1757" s="89"/>
      <c r="AG1757" s="89"/>
      <c r="AH1757" s="89"/>
      <c r="AI1757" s="89"/>
      <c r="AJ1757" s="89"/>
      <c r="AK1757" s="89"/>
      <c r="AL1757" s="89"/>
      <c r="AM1757" s="89"/>
      <c r="AO1757" s="105"/>
      <c r="AX1757" s="89"/>
      <c r="AY1757" s="89"/>
      <c r="AZ1757" s="89"/>
      <c r="BA1757" s="89"/>
      <c r="BB1757" s="89"/>
      <c r="BC1757" s="89"/>
      <c r="BD1757" s="89"/>
      <c r="BE1757" s="89"/>
      <c r="BF1757" s="89"/>
      <c r="BG1757" s="89"/>
      <c r="BH1757" s="89"/>
      <c r="BI1757" s="89"/>
      <c r="BJ1757" s="89"/>
      <c r="BK1757" s="89"/>
      <c r="BL1757" s="89"/>
      <c r="BM1757" s="89"/>
    </row>
    <row r="1758" spans="26:65" x14ac:dyDescent="0.25">
      <c r="Z1758" s="103"/>
      <c r="AA1758" s="103"/>
      <c r="AB1758" s="103"/>
      <c r="AC1758" s="103"/>
      <c r="AD1758" s="24"/>
      <c r="AE1758" s="24"/>
      <c r="AF1758" s="89"/>
      <c r="AG1758" s="89"/>
      <c r="AH1758" s="89"/>
      <c r="AI1758" s="89"/>
      <c r="AJ1758" s="89"/>
      <c r="AK1758" s="89"/>
      <c r="AL1758" s="89"/>
      <c r="AM1758" s="89"/>
      <c r="AO1758" s="105"/>
      <c r="AX1758" s="89"/>
      <c r="AY1758" s="89"/>
      <c r="AZ1758" s="89"/>
      <c r="BA1758" s="89"/>
      <c r="BB1758" s="89"/>
      <c r="BC1758" s="89"/>
      <c r="BD1758" s="89"/>
      <c r="BE1758" s="89"/>
      <c r="BF1758" s="89"/>
      <c r="BG1758" s="89"/>
      <c r="BH1758" s="89"/>
      <c r="BI1758" s="89"/>
      <c r="BJ1758" s="89"/>
      <c r="BK1758" s="89"/>
      <c r="BL1758" s="89"/>
      <c r="BM1758" s="89"/>
    </row>
    <row r="1759" spans="26:65" x14ac:dyDescent="0.25">
      <c r="Z1759" s="103"/>
      <c r="AA1759" s="103"/>
      <c r="AB1759" s="103"/>
      <c r="AC1759" s="103"/>
      <c r="AD1759" s="24"/>
      <c r="AE1759" s="24"/>
      <c r="AF1759" s="89"/>
      <c r="AG1759" s="89"/>
      <c r="AH1759" s="89"/>
      <c r="AI1759" s="89"/>
      <c r="AJ1759" s="89"/>
      <c r="AK1759" s="89"/>
      <c r="AL1759" s="89"/>
      <c r="AM1759" s="89"/>
      <c r="AO1759" s="105"/>
      <c r="AX1759" s="89"/>
      <c r="AY1759" s="89"/>
      <c r="AZ1759" s="89"/>
      <c r="BA1759" s="89"/>
      <c r="BB1759" s="89"/>
      <c r="BC1759" s="89"/>
      <c r="BD1759" s="89"/>
      <c r="BE1759" s="89"/>
      <c r="BF1759" s="89"/>
      <c r="BG1759" s="89"/>
      <c r="BH1759" s="89"/>
      <c r="BI1759" s="89"/>
      <c r="BJ1759" s="89"/>
      <c r="BK1759" s="89"/>
      <c r="BL1759" s="89"/>
      <c r="BM1759" s="89"/>
    </row>
    <row r="1760" spans="26:65" x14ac:dyDescent="0.25">
      <c r="Z1760" s="103"/>
      <c r="AA1760" s="103"/>
      <c r="AB1760" s="103"/>
      <c r="AC1760" s="103"/>
      <c r="AD1760" s="24"/>
      <c r="AE1760" s="24"/>
      <c r="AF1760" s="89"/>
      <c r="AG1760" s="89"/>
      <c r="AH1760" s="89"/>
      <c r="AI1760" s="89"/>
      <c r="AJ1760" s="89"/>
      <c r="AK1760" s="89"/>
      <c r="AL1760" s="89"/>
      <c r="AM1760" s="89"/>
      <c r="AO1760" s="105"/>
      <c r="AX1760" s="89"/>
      <c r="AY1760" s="89"/>
      <c r="AZ1760" s="89"/>
      <c r="BA1760" s="89"/>
      <c r="BB1760" s="89"/>
      <c r="BC1760" s="89"/>
      <c r="BD1760" s="89"/>
      <c r="BE1760" s="89"/>
      <c r="BF1760" s="89"/>
      <c r="BG1760" s="89"/>
      <c r="BH1760" s="89"/>
      <c r="BI1760" s="89"/>
      <c r="BJ1760" s="89"/>
      <c r="BK1760" s="89"/>
      <c r="BL1760" s="89"/>
      <c r="BM1760" s="89"/>
    </row>
    <row r="1761" spans="26:65" x14ac:dyDescent="0.25">
      <c r="Z1761" s="103"/>
      <c r="AA1761" s="103"/>
      <c r="AB1761" s="103"/>
      <c r="AC1761" s="103"/>
      <c r="AD1761" s="24"/>
      <c r="AE1761" s="24"/>
      <c r="AF1761" s="89"/>
      <c r="AG1761" s="89"/>
      <c r="AH1761" s="89"/>
      <c r="AI1761" s="89"/>
      <c r="AJ1761" s="89"/>
      <c r="AK1761" s="89"/>
      <c r="AL1761" s="89"/>
      <c r="AM1761" s="89"/>
      <c r="AO1761" s="105"/>
      <c r="AX1761" s="89"/>
      <c r="AY1761" s="89"/>
      <c r="AZ1761" s="89"/>
      <c r="BA1761" s="89"/>
      <c r="BB1761" s="89"/>
      <c r="BC1761" s="89"/>
      <c r="BD1761" s="89"/>
      <c r="BE1761" s="89"/>
      <c r="BF1761" s="89"/>
      <c r="BG1761" s="89"/>
      <c r="BH1761" s="89"/>
      <c r="BI1761" s="89"/>
      <c r="BJ1761" s="89"/>
      <c r="BK1761" s="89"/>
      <c r="BL1761" s="89"/>
      <c r="BM1761" s="89"/>
    </row>
    <row r="1762" spans="26:65" x14ac:dyDescent="0.25">
      <c r="Z1762" s="103"/>
      <c r="AA1762" s="103"/>
      <c r="AB1762" s="103"/>
      <c r="AC1762" s="103"/>
      <c r="AD1762" s="24"/>
      <c r="AE1762" s="24"/>
      <c r="AF1762" s="89"/>
      <c r="AG1762" s="89"/>
      <c r="AH1762" s="89"/>
      <c r="AI1762" s="89"/>
      <c r="AJ1762" s="89"/>
      <c r="AK1762" s="89"/>
      <c r="AL1762" s="89"/>
      <c r="AM1762" s="89"/>
      <c r="AO1762" s="105"/>
      <c r="AX1762" s="89"/>
      <c r="AY1762" s="89"/>
      <c r="AZ1762" s="89"/>
      <c r="BA1762" s="89"/>
      <c r="BB1762" s="89"/>
      <c r="BC1762" s="89"/>
      <c r="BD1762" s="89"/>
      <c r="BE1762" s="89"/>
      <c r="BF1762" s="89"/>
      <c r="BG1762" s="89"/>
      <c r="BH1762" s="89"/>
      <c r="BI1762" s="89"/>
      <c r="BJ1762" s="89"/>
      <c r="BK1762" s="89"/>
      <c r="BL1762" s="89"/>
      <c r="BM1762" s="89"/>
    </row>
    <row r="1763" spans="26:65" x14ac:dyDescent="0.25">
      <c r="Z1763" s="103"/>
      <c r="AA1763" s="103"/>
      <c r="AB1763" s="103"/>
      <c r="AC1763" s="103"/>
      <c r="AD1763" s="24"/>
      <c r="AE1763" s="24"/>
      <c r="AF1763" s="89"/>
      <c r="AG1763" s="89"/>
      <c r="AH1763" s="89"/>
      <c r="AI1763" s="89"/>
      <c r="AJ1763" s="89"/>
      <c r="AK1763" s="89"/>
      <c r="AL1763" s="89"/>
      <c r="AM1763" s="89"/>
      <c r="AO1763" s="105"/>
      <c r="AX1763" s="89"/>
      <c r="AY1763" s="89"/>
      <c r="AZ1763" s="89"/>
      <c r="BA1763" s="89"/>
      <c r="BB1763" s="89"/>
      <c r="BC1763" s="89"/>
      <c r="BD1763" s="89"/>
      <c r="BE1763" s="89"/>
      <c r="BF1763" s="89"/>
      <c r="BG1763" s="89"/>
      <c r="BH1763" s="89"/>
      <c r="BI1763" s="89"/>
      <c r="BJ1763" s="89"/>
      <c r="BK1763" s="89"/>
      <c r="BL1763" s="89"/>
      <c r="BM1763" s="89"/>
    </row>
    <row r="1764" spans="26:65" x14ac:dyDescent="0.25">
      <c r="Z1764" s="103"/>
      <c r="AA1764" s="103"/>
      <c r="AB1764" s="103"/>
      <c r="AC1764" s="103"/>
      <c r="AD1764" s="24"/>
      <c r="AE1764" s="24"/>
      <c r="AF1764" s="89"/>
      <c r="AG1764" s="89"/>
      <c r="AH1764" s="89"/>
      <c r="AI1764" s="89"/>
      <c r="AJ1764" s="89"/>
      <c r="AK1764" s="89"/>
      <c r="AL1764" s="89"/>
      <c r="AM1764" s="89"/>
      <c r="AO1764" s="105"/>
      <c r="AX1764" s="89"/>
      <c r="AY1764" s="89"/>
      <c r="AZ1764" s="89"/>
      <c r="BA1764" s="89"/>
      <c r="BB1764" s="89"/>
      <c r="BC1764" s="89"/>
      <c r="BD1764" s="89"/>
      <c r="BE1764" s="89"/>
      <c r="BF1764" s="89"/>
      <c r="BG1764" s="89"/>
      <c r="BH1764" s="89"/>
      <c r="BI1764" s="89"/>
      <c r="BJ1764" s="89"/>
      <c r="BK1764" s="89"/>
      <c r="BL1764" s="89"/>
      <c r="BM1764" s="89"/>
    </row>
    <row r="1765" spans="26:65" x14ac:dyDescent="0.25">
      <c r="Z1765" s="103"/>
      <c r="AA1765" s="103"/>
      <c r="AB1765" s="103"/>
      <c r="AC1765" s="103"/>
      <c r="AD1765" s="24"/>
      <c r="AE1765" s="24"/>
      <c r="AF1765" s="89"/>
      <c r="AG1765" s="89"/>
      <c r="AH1765" s="89"/>
      <c r="AI1765" s="89"/>
      <c r="AJ1765" s="89"/>
      <c r="AK1765" s="89"/>
      <c r="AL1765" s="89"/>
      <c r="AM1765" s="89"/>
      <c r="AO1765" s="105"/>
      <c r="AX1765" s="89"/>
      <c r="AY1765" s="89"/>
      <c r="AZ1765" s="89"/>
      <c r="BA1765" s="89"/>
      <c r="BB1765" s="89"/>
      <c r="BC1765" s="89"/>
      <c r="BD1765" s="89"/>
      <c r="BE1765" s="89"/>
      <c r="BF1765" s="89"/>
      <c r="BG1765" s="89"/>
      <c r="BH1765" s="89"/>
      <c r="BI1765" s="89"/>
      <c r="BJ1765" s="89"/>
      <c r="BK1765" s="89"/>
      <c r="BL1765" s="89"/>
      <c r="BM1765" s="89"/>
    </row>
    <row r="1766" spans="26:65" x14ac:dyDescent="0.25">
      <c r="Z1766" s="103"/>
      <c r="AA1766" s="103"/>
      <c r="AB1766" s="103"/>
      <c r="AC1766" s="103"/>
      <c r="AD1766" s="24"/>
      <c r="AE1766" s="24"/>
      <c r="AF1766" s="89"/>
      <c r="AG1766" s="89"/>
      <c r="AH1766" s="89"/>
      <c r="AI1766" s="89"/>
      <c r="AJ1766" s="89"/>
      <c r="AK1766" s="89"/>
      <c r="AL1766" s="89"/>
      <c r="AM1766" s="89"/>
      <c r="AO1766" s="105"/>
      <c r="AX1766" s="89"/>
      <c r="AY1766" s="89"/>
      <c r="AZ1766" s="89"/>
      <c r="BA1766" s="89"/>
      <c r="BB1766" s="89"/>
      <c r="BC1766" s="89"/>
      <c r="BD1766" s="89"/>
      <c r="BE1766" s="89"/>
      <c r="BF1766" s="89"/>
      <c r="BG1766" s="89"/>
      <c r="BH1766" s="89"/>
      <c r="BI1766" s="89"/>
      <c r="BJ1766" s="89"/>
      <c r="BK1766" s="89"/>
      <c r="BL1766" s="89"/>
      <c r="BM1766" s="89"/>
    </row>
    <row r="1767" spans="26:65" x14ac:dyDescent="0.25">
      <c r="Z1767" s="103"/>
      <c r="AA1767" s="103"/>
      <c r="AB1767" s="103"/>
      <c r="AC1767" s="103"/>
      <c r="AD1767" s="24"/>
      <c r="AE1767" s="24"/>
      <c r="AF1767" s="89"/>
      <c r="AG1767" s="89"/>
      <c r="AH1767" s="89"/>
      <c r="AI1767" s="89"/>
      <c r="AJ1767" s="89"/>
      <c r="AK1767" s="89"/>
      <c r="AL1767" s="89"/>
      <c r="AM1767" s="89"/>
      <c r="AO1767" s="105"/>
      <c r="AX1767" s="89"/>
      <c r="AY1767" s="89"/>
      <c r="AZ1767" s="89"/>
      <c r="BA1767" s="89"/>
      <c r="BB1767" s="89"/>
      <c r="BC1767" s="89"/>
      <c r="BD1767" s="89"/>
      <c r="BE1767" s="89"/>
      <c r="BF1767" s="89"/>
      <c r="BG1767" s="89"/>
      <c r="BH1767" s="89"/>
      <c r="BI1767" s="89"/>
      <c r="BJ1767" s="89"/>
      <c r="BK1767" s="89"/>
      <c r="BL1767" s="89"/>
      <c r="BM1767" s="89"/>
    </row>
    <row r="1768" spans="26:65" x14ac:dyDescent="0.25">
      <c r="Z1768" s="103"/>
      <c r="AA1768" s="103"/>
      <c r="AB1768" s="103"/>
      <c r="AC1768" s="103"/>
      <c r="AD1768" s="24"/>
      <c r="AE1768" s="24"/>
      <c r="AF1768" s="89"/>
      <c r="AG1768" s="89"/>
      <c r="AH1768" s="89"/>
      <c r="AI1768" s="89"/>
      <c r="AJ1768" s="89"/>
      <c r="AK1768" s="89"/>
      <c r="AL1768" s="89"/>
      <c r="AM1768" s="89"/>
      <c r="AO1768" s="105"/>
      <c r="AX1768" s="89"/>
      <c r="AY1768" s="89"/>
      <c r="AZ1768" s="89"/>
      <c r="BA1768" s="89"/>
      <c r="BB1768" s="89"/>
      <c r="BC1768" s="89"/>
      <c r="BD1768" s="89"/>
      <c r="BE1768" s="89"/>
      <c r="BF1768" s="89"/>
      <c r="BG1768" s="89"/>
      <c r="BH1768" s="89"/>
      <c r="BI1768" s="89"/>
      <c r="BJ1768" s="89"/>
      <c r="BK1768" s="89"/>
      <c r="BL1768" s="89"/>
      <c r="BM1768" s="89"/>
    </row>
    <row r="1769" spans="26:65" x14ac:dyDescent="0.25">
      <c r="Z1769" s="103"/>
      <c r="AA1769" s="103"/>
      <c r="AB1769" s="103"/>
      <c r="AC1769" s="103"/>
      <c r="AD1769" s="24"/>
      <c r="AE1769" s="24"/>
      <c r="AF1769" s="89"/>
      <c r="AG1769" s="89"/>
      <c r="AH1769" s="89"/>
      <c r="AI1769" s="89"/>
      <c r="AJ1769" s="89"/>
      <c r="AK1769" s="89"/>
      <c r="AL1769" s="89"/>
      <c r="AM1769" s="89"/>
      <c r="AO1769" s="105"/>
      <c r="AX1769" s="89"/>
      <c r="AY1769" s="89"/>
      <c r="AZ1769" s="89"/>
      <c r="BA1769" s="89"/>
      <c r="BB1769" s="89"/>
      <c r="BC1769" s="89"/>
      <c r="BD1769" s="89"/>
      <c r="BE1769" s="89"/>
      <c r="BF1769" s="89"/>
      <c r="BG1769" s="89"/>
      <c r="BH1769" s="89"/>
      <c r="BI1769" s="89"/>
      <c r="BJ1769" s="89"/>
      <c r="BK1769" s="89"/>
      <c r="BL1769" s="89"/>
      <c r="BM1769" s="89"/>
    </row>
    <row r="1770" spans="26:65" x14ac:dyDescent="0.25">
      <c r="Z1770" s="103"/>
      <c r="AA1770" s="103"/>
      <c r="AB1770" s="103"/>
      <c r="AC1770" s="103"/>
      <c r="AD1770" s="24"/>
      <c r="AE1770" s="24"/>
      <c r="AF1770" s="89"/>
      <c r="AG1770" s="89"/>
      <c r="AH1770" s="89"/>
      <c r="AI1770" s="89"/>
      <c r="AJ1770" s="89"/>
      <c r="AK1770" s="89"/>
      <c r="AL1770" s="89"/>
      <c r="AM1770" s="89"/>
      <c r="AO1770" s="105"/>
      <c r="AX1770" s="89"/>
      <c r="AY1770" s="89"/>
      <c r="AZ1770" s="89"/>
      <c r="BA1770" s="89"/>
      <c r="BB1770" s="89"/>
      <c r="BC1770" s="89"/>
      <c r="BD1770" s="89"/>
      <c r="BE1770" s="89"/>
      <c r="BF1770" s="89"/>
      <c r="BG1770" s="89"/>
      <c r="BH1770" s="89"/>
      <c r="BI1770" s="89"/>
      <c r="BJ1770" s="89"/>
      <c r="BK1770" s="89"/>
      <c r="BL1770" s="89"/>
      <c r="BM1770" s="89"/>
    </row>
    <row r="1771" spans="26:65" x14ac:dyDescent="0.25">
      <c r="Z1771" s="103"/>
      <c r="AA1771" s="103"/>
      <c r="AB1771" s="103"/>
      <c r="AC1771" s="103"/>
      <c r="AD1771" s="24"/>
      <c r="AE1771" s="24"/>
      <c r="AF1771" s="89"/>
      <c r="AG1771" s="89"/>
      <c r="AH1771" s="89"/>
      <c r="AI1771" s="89"/>
      <c r="AJ1771" s="89"/>
      <c r="AK1771" s="89"/>
      <c r="AL1771" s="89"/>
      <c r="AM1771" s="89"/>
      <c r="AO1771" s="105"/>
      <c r="AX1771" s="89"/>
      <c r="AY1771" s="89"/>
      <c r="AZ1771" s="89"/>
      <c r="BA1771" s="89"/>
      <c r="BB1771" s="89"/>
      <c r="BC1771" s="89"/>
      <c r="BD1771" s="89"/>
      <c r="BE1771" s="89"/>
      <c r="BF1771" s="89"/>
      <c r="BG1771" s="89"/>
      <c r="BH1771" s="89"/>
      <c r="BI1771" s="89"/>
      <c r="BJ1771" s="89"/>
      <c r="BK1771" s="89"/>
      <c r="BL1771" s="89"/>
      <c r="BM1771" s="89"/>
    </row>
    <row r="1772" spans="26:65" x14ac:dyDescent="0.25">
      <c r="Z1772" s="103"/>
      <c r="AA1772" s="103"/>
      <c r="AB1772" s="103"/>
      <c r="AC1772" s="103"/>
      <c r="AD1772" s="24"/>
      <c r="AE1772" s="24"/>
      <c r="AF1772" s="89"/>
      <c r="AG1772" s="89"/>
      <c r="AH1772" s="89"/>
      <c r="AI1772" s="89"/>
      <c r="AJ1772" s="89"/>
      <c r="AK1772" s="89"/>
      <c r="AL1772" s="89"/>
      <c r="AM1772" s="89"/>
      <c r="AO1772" s="105"/>
      <c r="AX1772" s="89"/>
      <c r="AY1772" s="89"/>
      <c r="AZ1772" s="89"/>
      <c r="BA1772" s="89"/>
      <c r="BB1772" s="89"/>
      <c r="BC1772" s="89"/>
      <c r="BD1772" s="89"/>
      <c r="BE1772" s="89"/>
      <c r="BF1772" s="89"/>
      <c r="BG1772" s="89"/>
      <c r="BH1772" s="89"/>
      <c r="BI1772" s="89"/>
      <c r="BJ1772" s="89"/>
      <c r="BK1772" s="89"/>
      <c r="BL1772" s="89"/>
      <c r="BM1772" s="89"/>
    </row>
    <row r="1773" spans="26:65" x14ac:dyDescent="0.25">
      <c r="Z1773" s="103"/>
      <c r="AA1773" s="103"/>
      <c r="AB1773" s="103"/>
      <c r="AC1773" s="103"/>
      <c r="AD1773" s="24"/>
      <c r="AE1773" s="24"/>
      <c r="AF1773" s="89"/>
      <c r="AG1773" s="89"/>
      <c r="AH1773" s="89"/>
      <c r="AI1773" s="89"/>
      <c r="AJ1773" s="89"/>
      <c r="AK1773" s="89"/>
      <c r="AL1773" s="89"/>
      <c r="AM1773" s="89"/>
      <c r="AO1773" s="105"/>
      <c r="AX1773" s="89"/>
      <c r="AY1773" s="89"/>
      <c r="AZ1773" s="89"/>
      <c r="BA1773" s="89"/>
      <c r="BB1773" s="89"/>
      <c r="BC1773" s="89"/>
      <c r="BD1773" s="89"/>
      <c r="BE1773" s="89"/>
      <c r="BF1773" s="89"/>
      <c r="BG1773" s="89"/>
      <c r="BH1773" s="89"/>
      <c r="BI1773" s="89"/>
      <c r="BJ1773" s="89"/>
      <c r="BK1773" s="89"/>
      <c r="BL1773" s="89"/>
      <c r="BM1773" s="89"/>
    </row>
    <row r="1774" spans="26:65" x14ac:dyDescent="0.25">
      <c r="Z1774" s="103"/>
      <c r="AA1774" s="103"/>
      <c r="AB1774" s="103"/>
      <c r="AC1774" s="103"/>
      <c r="AD1774" s="24"/>
      <c r="AE1774" s="24"/>
      <c r="AF1774" s="89"/>
      <c r="AG1774" s="89"/>
      <c r="AH1774" s="89"/>
      <c r="AI1774" s="89"/>
      <c r="AJ1774" s="89"/>
      <c r="AK1774" s="89"/>
      <c r="AL1774" s="89"/>
      <c r="AM1774" s="89"/>
      <c r="AO1774" s="105"/>
      <c r="AX1774" s="89"/>
      <c r="AY1774" s="89"/>
      <c r="AZ1774" s="89"/>
      <c r="BA1774" s="89"/>
      <c r="BB1774" s="89"/>
      <c r="BC1774" s="89"/>
      <c r="BD1774" s="89"/>
      <c r="BE1774" s="89"/>
      <c r="BF1774" s="89"/>
      <c r="BG1774" s="89"/>
      <c r="BH1774" s="89"/>
      <c r="BI1774" s="89"/>
      <c r="BJ1774" s="89"/>
      <c r="BK1774" s="89"/>
      <c r="BL1774" s="89"/>
      <c r="BM1774" s="89"/>
    </row>
    <row r="1775" spans="26:65" x14ac:dyDescent="0.25">
      <c r="Z1775" s="103"/>
      <c r="AA1775" s="103"/>
      <c r="AB1775" s="103"/>
      <c r="AC1775" s="103"/>
      <c r="AD1775" s="24"/>
      <c r="AE1775" s="24"/>
      <c r="AF1775" s="89"/>
      <c r="AG1775" s="89"/>
      <c r="AH1775" s="89"/>
      <c r="AI1775" s="89"/>
      <c r="AJ1775" s="89"/>
      <c r="AK1775" s="89"/>
      <c r="AL1775" s="89"/>
      <c r="AM1775" s="89"/>
      <c r="AO1775" s="105"/>
      <c r="AX1775" s="89"/>
      <c r="AY1775" s="89"/>
      <c r="AZ1775" s="89"/>
      <c r="BA1775" s="89"/>
      <c r="BB1775" s="89"/>
      <c r="BC1775" s="89"/>
      <c r="BD1775" s="89"/>
      <c r="BE1775" s="89"/>
      <c r="BF1775" s="89"/>
      <c r="BG1775" s="89"/>
      <c r="BH1775" s="89"/>
      <c r="BI1775" s="89"/>
      <c r="BJ1775" s="89"/>
      <c r="BK1775" s="89"/>
      <c r="BL1775" s="89"/>
      <c r="BM1775" s="89"/>
    </row>
    <row r="1776" spans="26:65" x14ac:dyDescent="0.25">
      <c r="Z1776" s="103"/>
      <c r="AA1776" s="103"/>
      <c r="AB1776" s="103"/>
      <c r="AC1776" s="103"/>
      <c r="AD1776" s="24"/>
      <c r="AE1776" s="24"/>
      <c r="AF1776" s="89"/>
      <c r="AG1776" s="89"/>
      <c r="AH1776" s="89"/>
      <c r="AI1776" s="89"/>
      <c r="AJ1776" s="89"/>
      <c r="AK1776" s="89"/>
      <c r="AL1776" s="89"/>
      <c r="AM1776" s="89"/>
      <c r="AO1776" s="105"/>
      <c r="AX1776" s="89"/>
      <c r="AY1776" s="89"/>
      <c r="AZ1776" s="89"/>
      <c r="BA1776" s="89"/>
      <c r="BB1776" s="89"/>
      <c r="BC1776" s="89"/>
      <c r="BD1776" s="89"/>
      <c r="BE1776" s="89"/>
      <c r="BF1776" s="89"/>
      <c r="BG1776" s="89"/>
      <c r="BH1776" s="89"/>
      <c r="BI1776" s="89"/>
      <c r="BJ1776" s="89"/>
      <c r="BK1776" s="89"/>
      <c r="BL1776" s="89"/>
      <c r="BM1776" s="89"/>
    </row>
    <row r="1777" spans="26:65" x14ac:dyDescent="0.25">
      <c r="Z1777" s="103"/>
      <c r="AA1777" s="103"/>
      <c r="AB1777" s="103"/>
      <c r="AC1777" s="103"/>
      <c r="AD1777" s="24"/>
      <c r="AE1777" s="24"/>
      <c r="AF1777" s="89"/>
      <c r="AG1777" s="89"/>
      <c r="AH1777" s="89"/>
      <c r="AI1777" s="89"/>
      <c r="AJ1777" s="89"/>
      <c r="AK1777" s="89"/>
      <c r="AL1777" s="89"/>
      <c r="AM1777" s="89"/>
      <c r="AO1777" s="105"/>
      <c r="AX1777" s="89"/>
      <c r="AY1777" s="89"/>
      <c r="AZ1777" s="89"/>
      <c r="BA1777" s="89"/>
      <c r="BB1777" s="89"/>
      <c r="BC1777" s="89"/>
      <c r="BD1777" s="89"/>
      <c r="BE1777" s="89"/>
      <c r="BF1777" s="89"/>
      <c r="BG1777" s="89"/>
      <c r="BH1777" s="89"/>
      <c r="BI1777" s="89"/>
      <c r="BJ1777" s="89"/>
      <c r="BK1777" s="89"/>
      <c r="BL1777" s="89"/>
      <c r="BM1777" s="89"/>
    </row>
    <row r="1778" spans="26:65" x14ac:dyDescent="0.25">
      <c r="Z1778" s="103"/>
      <c r="AA1778" s="103"/>
      <c r="AB1778" s="103"/>
      <c r="AC1778" s="103"/>
      <c r="AD1778" s="24"/>
      <c r="AE1778" s="24"/>
      <c r="AF1778" s="89"/>
      <c r="AG1778" s="89"/>
      <c r="AH1778" s="89"/>
      <c r="AI1778" s="89"/>
      <c r="AJ1778" s="89"/>
      <c r="AK1778" s="89"/>
      <c r="AL1778" s="89"/>
      <c r="AM1778" s="89"/>
      <c r="AO1778" s="105"/>
      <c r="AX1778" s="89"/>
      <c r="AY1778" s="89"/>
      <c r="AZ1778" s="89"/>
      <c r="BA1778" s="89"/>
      <c r="BB1778" s="89"/>
      <c r="BC1778" s="89"/>
      <c r="BD1778" s="89"/>
      <c r="BE1778" s="89"/>
      <c r="BF1778" s="89"/>
      <c r="BG1778" s="89"/>
      <c r="BH1778" s="89"/>
      <c r="BI1778" s="89"/>
      <c r="BJ1778" s="89"/>
      <c r="BK1778" s="89"/>
      <c r="BL1778" s="89"/>
      <c r="BM1778" s="89"/>
    </row>
    <row r="1779" spans="26:65" x14ac:dyDescent="0.25">
      <c r="Z1779" s="103"/>
      <c r="AA1779" s="103"/>
      <c r="AB1779" s="103"/>
      <c r="AC1779" s="103"/>
      <c r="AD1779" s="24"/>
      <c r="AE1779" s="24"/>
      <c r="AF1779" s="89"/>
      <c r="AG1779" s="89"/>
      <c r="AH1779" s="89"/>
      <c r="AI1779" s="89"/>
      <c r="AJ1779" s="89"/>
      <c r="AK1779" s="89"/>
      <c r="AL1779" s="89"/>
      <c r="AM1779" s="89"/>
      <c r="AO1779" s="105"/>
      <c r="AX1779" s="89"/>
      <c r="AY1779" s="89"/>
      <c r="AZ1779" s="89"/>
      <c r="BA1779" s="89"/>
      <c r="BB1779" s="89"/>
      <c r="BC1779" s="89"/>
      <c r="BD1779" s="89"/>
      <c r="BE1779" s="89"/>
      <c r="BF1779" s="89"/>
      <c r="BG1779" s="89"/>
      <c r="BH1779" s="89"/>
      <c r="BI1779" s="89"/>
      <c r="BJ1779" s="89"/>
      <c r="BK1779" s="89"/>
      <c r="BL1779" s="89"/>
      <c r="BM1779" s="89"/>
    </row>
    <row r="1780" spans="26:65" x14ac:dyDescent="0.25">
      <c r="Z1780" s="103"/>
      <c r="AA1780" s="103"/>
      <c r="AB1780" s="103"/>
      <c r="AC1780" s="103"/>
      <c r="AD1780" s="24"/>
      <c r="AE1780" s="24"/>
      <c r="AF1780" s="89"/>
      <c r="AG1780" s="89"/>
      <c r="AH1780" s="89"/>
      <c r="AI1780" s="89"/>
      <c r="AJ1780" s="89"/>
      <c r="AK1780" s="89"/>
      <c r="AL1780" s="89"/>
      <c r="AM1780" s="89"/>
      <c r="AO1780" s="105"/>
      <c r="AX1780" s="89"/>
      <c r="AY1780" s="89"/>
      <c r="AZ1780" s="89"/>
      <c r="BA1780" s="89"/>
      <c r="BB1780" s="89"/>
      <c r="BC1780" s="89"/>
      <c r="BD1780" s="89"/>
      <c r="BE1780" s="89"/>
      <c r="BF1780" s="89"/>
      <c r="BG1780" s="89"/>
      <c r="BH1780" s="89"/>
      <c r="BI1780" s="89"/>
      <c r="BJ1780" s="89"/>
      <c r="BK1780" s="89"/>
      <c r="BL1780" s="89"/>
      <c r="BM1780" s="89"/>
    </row>
    <row r="1781" spans="26:65" x14ac:dyDescent="0.25">
      <c r="Z1781" s="103"/>
      <c r="AA1781" s="103"/>
      <c r="AB1781" s="103"/>
      <c r="AC1781" s="103"/>
      <c r="AD1781" s="24"/>
      <c r="AE1781" s="24"/>
      <c r="AF1781" s="89"/>
      <c r="AG1781" s="89"/>
      <c r="AH1781" s="89"/>
      <c r="AI1781" s="89"/>
      <c r="AJ1781" s="89"/>
      <c r="AK1781" s="89"/>
      <c r="AL1781" s="89"/>
      <c r="AM1781" s="89"/>
      <c r="AO1781" s="105"/>
      <c r="AX1781" s="89"/>
      <c r="AY1781" s="89"/>
      <c r="AZ1781" s="89"/>
      <c r="BA1781" s="89"/>
      <c r="BB1781" s="89"/>
      <c r="BC1781" s="89"/>
      <c r="BD1781" s="89"/>
      <c r="BE1781" s="89"/>
      <c r="BF1781" s="89"/>
      <c r="BG1781" s="89"/>
      <c r="BH1781" s="89"/>
      <c r="BI1781" s="89"/>
      <c r="BJ1781" s="89"/>
      <c r="BK1781" s="89"/>
      <c r="BL1781" s="89"/>
      <c r="BM1781" s="89"/>
    </row>
    <row r="1782" spans="26:65" x14ac:dyDescent="0.25">
      <c r="Z1782" s="103"/>
      <c r="AA1782" s="103"/>
      <c r="AB1782" s="103"/>
      <c r="AC1782" s="103"/>
      <c r="AD1782" s="24"/>
      <c r="AE1782" s="24"/>
      <c r="AF1782" s="89"/>
      <c r="AG1782" s="89"/>
      <c r="AH1782" s="89"/>
      <c r="AI1782" s="89"/>
      <c r="AJ1782" s="89"/>
      <c r="AK1782" s="89"/>
      <c r="AL1782" s="89"/>
      <c r="AM1782" s="89"/>
      <c r="AO1782" s="105"/>
      <c r="AX1782" s="89"/>
      <c r="AY1782" s="89"/>
      <c r="AZ1782" s="89"/>
      <c r="BA1782" s="89"/>
      <c r="BB1782" s="89"/>
      <c r="BC1782" s="89"/>
      <c r="BD1782" s="89"/>
      <c r="BE1782" s="89"/>
      <c r="BF1782" s="89"/>
      <c r="BG1782" s="89"/>
      <c r="BH1782" s="89"/>
      <c r="BI1782" s="89"/>
      <c r="BJ1782" s="89"/>
      <c r="BK1782" s="89"/>
      <c r="BL1782" s="89"/>
      <c r="BM1782" s="89"/>
    </row>
    <row r="1783" spans="26:65" x14ac:dyDescent="0.25">
      <c r="Z1783" s="103"/>
      <c r="AA1783" s="103"/>
      <c r="AB1783" s="103"/>
      <c r="AC1783" s="103"/>
      <c r="AD1783" s="24"/>
      <c r="AE1783" s="24"/>
      <c r="AF1783" s="89"/>
      <c r="AG1783" s="89"/>
      <c r="AH1783" s="89"/>
      <c r="AI1783" s="89"/>
      <c r="AJ1783" s="89"/>
      <c r="AK1783" s="89"/>
      <c r="AL1783" s="89"/>
      <c r="AM1783" s="89"/>
      <c r="AO1783" s="105"/>
      <c r="AX1783" s="89"/>
      <c r="AY1783" s="89"/>
      <c r="AZ1783" s="89"/>
      <c r="BA1783" s="89"/>
      <c r="BB1783" s="89"/>
      <c r="BC1783" s="89"/>
      <c r="BD1783" s="89"/>
      <c r="BE1783" s="89"/>
      <c r="BF1783" s="89"/>
      <c r="BG1783" s="89"/>
      <c r="BH1783" s="89"/>
      <c r="BI1783" s="89"/>
      <c r="BJ1783" s="89"/>
      <c r="BK1783" s="89"/>
      <c r="BL1783" s="89"/>
      <c r="BM1783" s="89"/>
    </row>
    <row r="1784" spans="26:65" x14ac:dyDescent="0.25">
      <c r="Z1784" s="103"/>
      <c r="AA1784" s="103"/>
      <c r="AB1784" s="103"/>
      <c r="AC1784" s="103"/>
      <c r="AD1784" s="24"/>
      <c r="AE1784" s="24"/>
      <c r="AF1784" s="89"/>
      <c r="AG1784" s="89"/>
      <c r="AH1784" s="89"/>
      <c r="AI1784" s="89"/>
      <c r="AJ1784" s="89"/>
      <c r="AK1784" s="89"/>
      <c r="AL1784" s="89"/>
      <c r="AM1784" s="89"/>
      <c r="AO1784" s="105"/>
      <c r="AX1784" s="89"/>
      <c r="AY1784" s="89"/>
      <c r="AZ1784" s="89"/>
      <c r="BA1784" s="89"/>
      <c r="BB1784" s="89"/>
      <c r="BC1784" s="89"/>
      <c r="BD1784" s="89"/>
      <c r="BE1784" s="89"/>
      <c r="BF1784" s="89"/>
      <c r="BG1784" s="89"/>
      <c r="BH1784" s="89"/>
      <c r="BI1784" s="89"/>
      <c r="BJ1784" s="89"/>
      <c r="BK1784" s="89"/>
      <c r="BL1784" s="89"/>
      <c r="BM1784" s="89"/>
    </row>
    <row r="1785" spans="26:65" x14ac:dyDescent="0.25">
      <c r="Z1785" s="103"/>
      <c r="AA1785" s="103"/>
      <c r="AB1785" s="103"/>
      <c r="AC1785" s="103"/>
      <c r="AD1785" s="24"/>
      <c r="AE1785" s="24"/>
      <c r="AF1785" s="89"/>
      <c r="AG1785" s="89"/>
      <c r="AH1785" s="89"/>
      <c r="AI1785" s="89"/>
      <c r="AJ1785" s="89"/>
      <c r="AK1785" s="89"/>
      <c r="AL1785" s="89"/>
      <c r="AM1785" s="89"/>
      <c r="AO1785" s="105"/>
      <c r="AX1785" s="89"/>
      <c r="AY1785" s="89"/>
      <c r="AZ1785" s="89"/>
      <c r="BA1785" s="89"/>
      <c r="BB1785" s="89"/>
      <c r="BC1785" s="89"/>
      <c r="BD1785" s="89"/>
      <c r="BE1785" s="89"/>
      <c r="BF1785" s="89"/>
      <c r="BG1785" s="89"/>
      <c r="BH1785" s="89"/>
      <c r="BI1785" s="89"/>
      <c r="BJ1785" s="89"/>
      <c r="BK1785" s="89"/>
      <c r="BL1785" s="89"/>
      <c r="BM1785" s="89"/>
    </row>
    <row r="1786" spans="26:65" x14ac:dyDescent="0.25">
      <c r="Z1786" s="103"/>
      <c r="AA1786" s="103"/>
      <c r="AB1786" s="103"/>
      <c r="AC1786" s="103"/>
      <c r="AD1786" s="24"/>
      <c r="AE1786" s="24"/>
      <c r="AF1786" s="89"/>
      <c r="AG1786" s="89"/>
      <c r="AH1786" s="89"/>
      <c r="AI1786" s="89"/>
      <c r="AJ1786" s="89"/>
      <c r="AK1786" s="89"/>
      <c r="AL1786" s="89"/>
      <c r="AM1786" s="89"/>
      <c r="AO1786" s="105"/>
      <c r="AX1786" s="89"/>
      <c r="AY1786" s="89"/>
      <c r="AZ1786" s="89"/>
      <c r="BA1786" s="89"/>
      <c r="BB1786" s="89"/>
      <c r="BC1786" s="89"/>
      <c r="BD1786" s="89"/>
      <c r="BE1786" s="89"/>
      <c r="BF1786" s="89"/>
      <c r="BG1786" s="89"/>
      <c r="BH1786" s="89"/>
      <c r="BI1786" s="89"/>
      <c r="BJ1786" s="89"/>
      <c r="BK1786" s="89"/>
      <c r="BL1786" s="89"/>
      <c r="BM1786" s="89"/>
    </row>
    <row r="1787" spans="26:65" x14ac:dyDescent="0.25">
      <c r="Z1787" s="103"/>
      <c r="AA1787" s="103"/>
      <c r="AB1787" s="103"/>
      <c r="AC1787" s="103"/>
      <c r="AD1787" s="24"/>
      <c r="AE1787" s="24"/>
      <c r="AF1787" s="89"/>
      <c r="AG1787" s="89"/>
      <c r="AH1787" s="89"/>
      <c r="AI1787" s="89"/>
      <c r="AJ1787" s="89"/>
      <c r="AK1787" s="89"/>
      <c r="AL1787" s="89"/>
      <c r="AM1787" s="89"/>
      <c r="AO1787" s="105"/>
      <c r="AX1787" s="89"/>
      <c r="AY1787" s="89"/>
      <c r="AZ1787" s="89"/>
      <c r="BA1787" s="89"/>
      <c r="BB1787" s="89"/>
      <c r="BC1787" s="89"/>
      <c r="BD1787" s="89"/>
      <c r="BE1787" s="89"/>
      <c r="BF1787" s="89"/>
      <c r="BG1787" s="89"/>
      <c r="BH1787" s="89"/>
      <c r="BI1787" s="89"/>
      <c r="BJ1787" s="89"/>
      <c r="BK1787" s="89"/>
      <c r="BL1787" s="89"/>
      <c r="BM1787" s="89"/>
    </row>
    <row r="1788" spans="26:65" x14ac:dyDescent="0.25">
      <c r="Z1788" s="103"/>
      <c r="AA1788" s="103"/>
      <c r="AB1788" s="103"/>
      <c r="AC1788" s="103"/>
      <c r="AD1788" s="24"/>
      <c r="AE1788" s="24"/>
      <c r="AF1788" s="89"/>
      <c r="AG1788" s="89"/>
      <c r="AH1788" s="89"/>
      <c r="AI1788" s="89"/>
      <c r="AJ1788" s="89"/>
      <c r="AK1788" s="89"/>
      <c r="AL1788" s="89"/>
      <c r="AM1788" s="89"/>
      <c r="AO1788" s="105"/>
      <c r="AX1788" s="89"/>
      <c r="AY1788" s="89"/>
      <c r="AZ1788" s="89"/>
      <c r="BA1788" s="89"/>
      <c r="BB1788" s="89"/>
      <c r="BC1788" s="89"/>
      <c r="BD1788" s="89"/>
      <c r="BE1788" s="89"/>
      <c r="BF1788" s="89"/>
      <c r="BG1788" s="89"/>
      <c r="BH1788" s="89"/>
      <c r="BI1788" s="89"/>
      <c r="BJ1788" s="89"/>
      <c r="BK1788" s="89"/>
      <c r="BL1788" s="89"/>
      <c r="BM1788" s="89"/>
    </row>
    <row r="1789" spans="26:65" x14ac:dyDescent="0.25">
      <c r="Z1789" s="103"/>
      <c r="AA1789" s="103"/>
      <c r="AB1789" s="103"/>
      <c r="AC1789" s="103"/>
      <c r="AD1789" s="24"/>
      <c r="AE1789" s="24"/>
      <c r="AF1789" s="89"/>
      <c r="AG1789" s="89"/>
      <c r="AH1789" s="89"/>
      <c r="AI1789" s="89"/>
      <c r="AJ1789" s="89"/>
      <c r="AK1789" s="89"/>
      <c r="AL1789" s="89"/>
      <c r="AM1789" s="89"/>
      <c r="AO1789" s="105"/>
      <c r="AX1789" s="89"/>
      <c r="AY1789" s="89"/>
      <c r="AZ1789" s="89"/>
      <c r="BA1789" s="89"/>
      <c r="BB1789" s="89"/>
      <c r="BC1789" s="89"/>
      <c r="BD1789" s="89"/>
      <c r="BE1789" s="89"/>
      <c r="BF1789" s="89"/>
      <c r="BG1789" s="89"/>
      <c r="BH1789" s="89"/>
      <c r="BI1789" s="89"/>
      <c r="BJ1789" s="89"/>
      <c r="BK1789" s="89"/>
      <c r="BL1789" s="89"/>
      <c r="BM1789" s="89"/>
    </row>
    <row r="1790" spans="26:65" x14ac:dyDescent="0.25">
      <c r="Z1790" s="103"/>
      <c r="AA1790" s="103"/>
      <c r="AB1790" s="103"/>
      <c r="AC1790" s="103"/>
      <c r="AD1790" s="24"/>
      <c r="AE1790" s="24"/>
      <c r="AF1790" s="89"/>
      <c r="AG1790" s="89"/>
      <c r="AH1790" s="89"/>
      <c r="AI1790" s="89"/>
      <c r="AJ1790" s="89"/>
      <c r="AK1790" s="89"/>
      <c r="AL1790" s="89"/>
      <c r="AM1790" s="89"/>
      <c r="AO1790" s="105"/>
      <c r="AX1790" s="89"/>
      <c r="AY1790" s="89"/>
      <c r="AZ1790" s="89"/>
      <c r="BA1790" s="89"/>
      <c r="BB1790" s="89"/>
      <c r="BC1790" s="89"/>
      <c r="BD1790" s="89"/>
      <c r="BE1790" s="89"/>
      <c r="BF1790" s="89"/>
      <c r="BG1790" s="89"/>
      <c r="BH1790" s="89"/>
      <c r="BI1790" s="89"/>
      <c r="BJ1790" s="89"/>
      <c r="BK1790" s="89"/>
      <c r="BL1790" s="89"/>
      <c r="BM1790" s="89"/>
    </row>
    <row r="1791" spans="26:65" x14ac:dyDescent="0.25">
      <c r="Z1791" s="103"/>
      <c r="AA1791" s="103"/>
      <c r="AB1791" s="103"/>
      <c r="AC1791" s="103"/>
      <c r="AD1791" s="24"/>
      <c r="AE1791" s="24"/>
      <c r="AF1791" s="89"/>
      <c r="AG1791" s="89"/>
      <c r="AH1791" s="89"/>
      <c r="AI1791" s="89"/>
      <c r="AJ1791" s="89"/>
      <c r="AK1791" s="89"/>
      <c r="AL1791" s="89"/>
      <c r="AM1791" s="89"/>
      <c r="AO1791" s="105"/>
      <c r="AX1791" s="89"/>
      <c r="AY1791" s="89"/>
      <c r="AZ1791" s="89"/>
      <c r="BA1791" s="89"/>
      <c r="BB1791" s="89"/>
      <c r="BC1791" s="89"/>
      <c r="BD1791" s="89"/>
      <c r="BE1791" s="89"/>
      <c r="BF1791" s="89"/>
      <c r="BG1791" s="89"/>
      <c r="BH1791" s="89"/>
      <c r="BI1791" s="89"/>
      <c r="BJ1791" s="89"/>
      <c r="BK1791" s="89"/>
      <c r="BL1791" s="89"/>
      <c r="BM1791" s="89"/>
    </row>
    <row r="1792" spans="26:65" x14ac:dyDescent="0.25">
      <c r="Z1792" s="103"/>
      <c r="AA1792" s="103"/>
      <c r="AB1792" s="103"/>
      <c r="AC1792" s="103"/>
      <c r="AD1792" s="24"/>
      <c r="AE1792" s="24"/>
      <c r="AF1792" s="89"/>
      <c r="AG1792" s="89"/>
      <c r="AH1792" s="89"/>
      <c r="AI1792" s="89"/>
      <c r="AJ1792" s="89"/>
      <c r="AK1792" s="89"/>
      <c r="AL1792" s="89"/>
      <c r="AM1792" s="89"/>
      <c r="AO1792" s="105"/>
      <c r="AX1792" s="89"/>
      <c r="AY1792" s="89"/>
      <c r="AZ1792" s="89"/>
      <c r="BA1792" s="89"/>
      <c r="BB1792" s="89"/>
      <c r="BC1792" s="89"/>
      <c r="BD1792" s="89"/>
      <c r="BE1792" s="89"/>
      <c r="BF1792" s="89"/>
      <c r="BG1792" s="89"/>
      <c r="BH1792" s="89"/>
      <c r="BI1792" s="89"/>
      <c r="BJ1792" s="89"/>
      <c r="BK1792" s="89"/>
      <c r="BL1792" s="89"/>
      <c r="BM1792" s="89"/>
    </row>
    <row r="1793" spans="26:65" x14ac:dyDescent="0.25">
      <c r="Z1793" s="103"/>
      <c r="AA1793" s="103"/>
      <c r="AB1793" s="103"/>
      <c r="AC1793" s="103"/>
      <c r="AD1793" s="24"/>
      <c r="AE1793" s="24"/>
      <c r="AF1793" s="89"/>
      <c r="AG1793" s="89"/>
      <c r="AH1793" s="89"/>
      <c r="AI1793" s="89"/>
      <c r="AJ1793" s="89"/>
      <c r="AK1793" s="89"/>
      <c r="AL1793" s="89"/>
      <c r="AM1793" s="89"/>
      <c r="AO1793" s="105"/>
      <c r="AX1793" s="89"/>
      <c r="AY1793" s="89"/>
      <c r="AZ1793" s="89"/>
      <c r="BA1793" s="89"/>
      <c r="BB1793" s="89"/>
      <c r="BC1793" s="89"/>
      <c r="BD1793" s="89"/>
      <c r="BE1793" s="89"/>
      <c r="BF1793" s="89"/>
      <c r="BG1793" s="89"/>
      <c r="BH1793" s="89"/>
      <c r="BI1793" s="89"/>
      <c r="BJ1793" s="89"/>
      <c r="BK1793" s="89"/>
      <c r="BL1793" s="89"/>
      <c r="BM1793" s="89"/>
    </row>
    <row r="1794" spans="26:65" x14ac:dyDescent="0.25">
      <c r="Z1794" s="103"/>
      <c r="AA1794" s="103"/>
      <c r="AB1794" s="103"/>
      <c r="AC1794" s="103"/>
      <c r="AD1794" s="24"/>
      <c r="AE1794" s="24"/>
      <c r="AF1794" s="89"/>
      <c r="AG1794" s="89"/>
      <c r="AH1794" s="89"/>
      <c r="AI1794" s="89"/>
      <c r="AJ1794" s="89"/>
      <c r="AK1794" s="89"/>
      <c r="AL1794" s="89"/>
      <c r="AM1794" s="89"/>
      <c r="AO1794" s="105"/>
      <c r="AX1794" s="89"/>
      <c r="AY1794" s="89"/>
      <c r="AZ1794" s="89"/>
      <c r="BA1794" s="89"/>
      <c r="BB1794" s="89"/>
      <c r="BC1794" s="89"/>
      <c r="BD1794" s="89"/>
      <c r="BE1794" s="89"/>
      <c r="BF1794" s="89"/>
      <c r="BG1794" s="89"/>
      <c r="BH1794" s="89"/>
      <c r="BI1794" s="89"/>
      <c r="BJ1794" s="89"/>
      <c r="BK1794" s="89"/>
      <c r="BL1794" s="89"/>
      <c r="BM1794" s="89"/>
    </row>
    <row r="1795" spans="26:65" x14ac:dyDescent="0.25">
      <c r="Z1795" s="103"/>
      <c r="AA1795" s="103"/>
      <c r="AB1795" s="103"/>
      <c r="AC1795" s="103"/>
      <c r="AD1795" s="24"/>
      <c r="AE1795" s="24"/>
      <c r="AF1795" s="89"/>
      <c r="AG1795" s="89"/>
      <c r="AH1795" s="89"/>
      <c r="AI1795" s="89"/>
      <c r="AJ1795" s="89"/>
      <c r="AK1795" s="89"/>
      <c r="AL1795" s="89"/>
      <c r="AM1795" s="89"/>
      <c r="AO1795" s="105"/>
      <c r="AX1795" s="89"/>
      <c r="AY1795" s="89"/>
      <c r="AZ1795" s="89"/>
      <c r="BA1795" s="89"/>
      <c r="BB1795" s="89"/>
      <c r="BC1795" s="89"/>
      <c r="BD1795" s="89"/>
      <c r="BE1795" s="89"/>
      <c r="BF1795" s="89"/>
      <c r="BG1795" s="89"/>
      <c r="BH1795" s="89"/>
      <c r="BI1795" s="89"/>
      <c r="BJ1795" s="89"/>
      <c r="BK1795" s="89"/>
      <c r="BL1795" s="89"/>
      <c r="BM1795" s="89"/>
    </row>
    <row r="1796" spans="26:65" x14ac:dyDescent="0.25">
      <c r="Z1796" s="103"/>
      <c r="AA1796" s="103"/>
      <c r="AB1796" s="103"/>
      <c r="AC1796" s="103"/>
      <c r="AD1796" s="24"/>
      <c r="AE1796" s="24"/>
      <c r="AF1796" s="89"/>
      <c r="AG1796" s="89"/>
      <c r="AH1796" s="89"/>
      <c r="AI1796" s="89"/>
      <c r="AJ1796" s="89"/>
      <c r="AK1796" s="89"/>
      <c r="AL1796" s="89"/>
      <c r="AM1796" s="89"/>
      <c r="AO1796" s="105"/>
      <c r="AX1796" s="89"/>
      <c r="AY1796" s="89"/>
      <c r="AZ1796" s="89"/>
      <c r="BA1796" s="89"/>
      <c r="BB1796" s="89"/>
      <c r="BC1796" s="89"/>
      <c r="BD1796" s="89"/>
      <c r="BE1796" s="89"/>
      <c r="BF1796" s="89"/>
      <c r="BG1796" s="89"/>
      <c r="BH1796" s="89"/>
      <c r="BI1796" s="89"/>
      <c r="BJ1796" s="89"/>
      <c r="BK1796" s="89"/>
      <c r="BL1796" s="89"/>
      <c r="BM1796" s="89"/>
    </row>
    <row r="1797" spans="26:65" x14ac:dyDescent="0.25">
      <c r="Z1797" s="103"/>
      <c r="AA1797" s="103"/>
      <c r="AB1797" s="103"/>
      <c r="AC1797" s="103"/>
      <c r="AD1797" s="24"/>
      <c r="AE1797" s="24"/>
      <c r="AF1797" s="89"/>
      <c r="AG1797" s="89"/>
      <c r="AH1797" s="89"/>
      <c r="AI1797" s="89"/>
      <c r="AJ1797" s="89"/>
      <c r="AK1797" s="89"/>
      <c r="AL1797" s="89"/>
      <c r="AM1797" s="89"/>
      <c r="AO1797" s="105"/>
      <c r="AX1797" s="89"/>
      <c r="AY1797" s="89"/>
      <c r="AZ1797" s="89"/>
      <c r="BA1797" s="89"/>
      <c r="BB1797" s="89"/>
      <c r="BC1797" s="89"/>
      <c r="BD1797" s="89"/>
      <c r="BE1797" s="89"/>
      <c r="BF1797" s="89"/>
      <c r="BG1797" s="89"/>
      <c r="BH1797" s="89"/>
      <c r="BI1797" s="89"/>
      <c r="BJ1797" s="89"/>
      <c r="BK1797" s="89"/>
      <c r="BL1797" s="89"/>
      <c r="BM1797" s="89"/>
    </row>
    <row r="1798" spans="26:65" x14ac:dyDescent="0.25">
      <c r="Z1798" s="103"/>
      <c r="AA1798" s="103"/>
      <c r="AB1798" s="103"/>
      <c r="AC1798" s="103"/>
      <c r="AD1798" s="24"/>
      <c r="AE1798" s="24"/>
      <c r="AF1798" s="89"/>
      <c r="AG1798" s="89"/>
      <c r="AH1798" s="89"/>
      <c r="AI1798" s="89"/>
      <c r="AJ1798" s="89"/>
      <c r="AK1798" s="89"/>
      <c r="AL1798" s="89"/>
      <c r="AM1798" s="89"/>
      <c r="AO1798" s="105"/>
      <c r="AX1798" s="89"/>
      <c r="AY1798" s="89"/>
      <c r="AZ1798" s="89"/>
      <c r="BA1798" s="89"/>
      <c r="BB1798" s="89"/>
      <c r="BC1798" s="89"/>
      <c r="BD1798" s="89"/>
      <c r="BE1798" s="89"/>
      <c r="BF1798" s="89"/>
      <c r="BG1798" s="89"/>
      <c r="BH1798" s="89"/>
      <c r="BI1798" s="89"/>
      <c r="BJ1798" s="89"/>
      <c r="BK1798" s="89"/>
      <c r="BL1798" s="89"/>
      <c r="BM1798" s="89"/>
    </row>
    <row r="1799" spans="26:65" x14ac:dyDescent="0.25">
      <c r="Z1799" s="103"/>
      <c r="AA1799" s="103"/>
      <c r="AB1799" s="103"/>
      <c r="AC1799" s="103"/>
      <c r="AD1799" s="24"/>
      <c r="AE1799" s="24"/>
      <c r="AF1799" s="89"/>
      <c r="AG1799" s="89"/>
      <c r="AH1799" s="89"/>
      <c r="AI1799" s="89"/>
      <c r="AJ1799" s="89"/>
      <c r="AK1799" s="89"/>
      <c r="AL1799" s="89"/>
      <c r="AM1799" s="89"/>
      <c r="AO1799" s="105"/>
      <c r="AX1799" s="89"/>
      <c r="AY1799" s="89"/>
      <c r="AZ1799" s="89"/>
      <c r="BA1799" s="89"/>
      <c r="BB1799" s="89"/>
      <c r="BC1799" s="89"/>
      <c r="BD1799" s="89"/>
      <c r="BE1799" s="89"/>
      <c r="BF1799" s="89"/>
      <c r="BG1799" s="89"/>
      <c r="BH1799" s="89"/>
      <c r="BI1799" s="89"/>
      <c r="BJ1799" s="89"/>
      <c r="BK1799" s="89"/>
      <c r="BL1799" s="89"/>
      <c r="BM1799" s="89"/>
    </row>
    <row r="1800" spans="26:65" x14ac:dyDescent="0.25">
      <c r="Z1800" s="103"/>
      <c r="AA1800" s="103"/>
      <c r="AB1800" s="103"/>
      <c r="AC1800" s="103"/>
      <c r="AD1800" s="24"/>
      <c r="AE1800" s="24"/>
      <c r="AF1800" s="89"/>
      <c r="AG1800" s="89"/>
      <c r="AH1800" s="89"/>
      <c r="AI1800" s="89"/>
      <c r="AJ1800" s="89"/>
      <c r="AK1800" s="89"/>
      <c r="AL1800" s="89"/>
      <c r="AM1800" s="89"/>
      <c r="AO1800" s="105"/>
      <c r="AX1800" s="89"/>
      <c r="AY1800" s="89"/>
      <c r="AZ1800" s="89"/>
      <c r="BA1800" s="89"/>
      <c r="BB1800" s="89"/>
      <c r="BC1800" s="89"/>
      <c r="BD1800" s="89"/>
      <c r="BE1800" s="89"/>
      <c r="BF1800" s="89"/>
      <c r="BG1800" s="89"/>
      <c r="BH1800" s="89"/>
      <c r="BI1800" s="89"/>
      <c r="BJ1800" s="89"/>
      <c r="BK1800" s="89"/>
      <c r="BL1800" s="89"/>
      <c r="BM1800" s="89"/>
    </row>
    <row r="1801" spans="26:65" x14ac:dyDescent="0.25">
      <c r="Z1801" s="103"/>
      <c r="AA1801" s="103"/>
      <c r="AB1801" s="103"/>
      <c r="AC1801" s="103"/>
      <c r="AD1801" s="24"/>
      <c r="AE1801" s="24"/>
      <c r="AF1801" s="89"/>
      <c r="AG1801" s="89"/>
      <c r="AH1801" s="89"/>
      <c r="AI1801" s="89"/>
      <c r="AJ1801" s="89"/>
      <c r="AK1801" s="89"/>
      <c r="AL1801" s="89"/>
      <c r="AM1801" s="89"/>
      <c r="AO1801" s="105"/>
      <c r="AX1801" s="89"/>
      <c r="AY1801" s="89"/>
      <c r="AZ1801" s="89"/>
      <c r="BA1801" s="89"/>
      <c r="BB1801" s="89"/>
      <c r="BC1801" s="89"/>
      <c r="BD1801" s="89"/>
      <c r="BE1801" s="89"/>
      <c r="BF1801" s="89"/>
      <c r="BG1801" s="89"/>
      <c r="BH1801" s="89"/>
      <c r="BI1801" s="89"/>
      <c r="BJ1801" s="89"/>
      <c r="BK1801" s="89"/>
      <c r="BL1801" s="89"/>
      <c r="BM1801" s="89"/>
    </row>
    <row r="1802" spans="26:65" x14ac:dyDescent="0.25">
      <c r="Z1802" s="103"/>
      <c r="AA1802" s="103"/>
      <c r="AB1802" s="103"/>
      <c r="AC1802" s="103"/>
      <c r="AD1802" s="24"/>
      <c r="AE1802" s="24"/>
      <c r="AF1802" s="89"/>
      <c r="AG1802" s="89"/>
      <c r="AH1802" s="89"/>
      <c r="AI1802" s="89"/>
      <c r="AJ1802" s="89"/>
      <c r="AK1802" s="89"/>
      <c r="AL1802" s="89"/>
      <c r="AM1802" s="89"/>
      <c r="AO1802" s="105"/>
      <c r="AX1802" s="89"/>
      <c r="AY1802" s="89"/>
      <c r="AZ1802" s="89"/>
      <c r="BA1802" s="89"/>
      <c r="BB1802" s="89"/>
      <c r="BC1802" s="89"/>
      <c r="BD1802" s="89"/>
      <c r="BE1802" s="89"/>
      <c r="BF1802" s="89"/>
      <c r="BG1802" s="89"/>
      <c r="BH1802" s="89"/>
      <c r="BI1802" s="89"/>
      <c r="BJ1802" s="89"/>
      <c r="BK1802" s="89"/>
      <c r="BL1802" s="89"/>
      <c r="BM1802" s="89"/>
    </row>
    <row r="1803" spans="26:65" x14ac:dyDescent="0.25">
      <c r="Z1803" s="103"/>
      <c r="AA1803" s="103"/>
      <c r="AB1803" s="103"/>
      <c r="AC1803" s="103"/>
      <c r="AD1803" s="24"/>
      <c r="AE1803" s="24"/>
      <c r="AF1803" s="89"/>
      <c r="AG1803" s="89"/>
      <c r="AH1803" s="89"/>
      <c r="AI1803" s="89"/>
      <c r="AJ1803" s="89"/>
      <c r="AK1803" s="89"/>
      <c r="AL1803" s="89"/>
      <c r="AM1803" s="89"/>
      <c r="AO1803" s="105"/>
      <c r="AX1803" s="89"/>
      <c r="AY1803" s="89"/>
      <c r="AZ1803" s="89"/>
      <c r="BA1803" s="89"/>
      <c r="BB1803" s="89"/>
      <c r="BC1803" s="89"/>
      <c r="BD1803" s="89"/>
      <c r="BE1803" s="89"/>
      <c r="BF1803" s="89"/>
      <c r="BG1803" s="89"/>
      <c r="BH1803" s="89"/>
      <c r="BI1803" s="89"/>
      <c r="BJ1803" s="89"/>
      <c r="BK1803" s="89"/>
      <c r="BL1803" s="89"/>
      <c r="BM1803" s="89"/>
    </row>
    <row r="1804" spans="26:65" x14ac:dyDescent="0.25">
      <c r="Z1804" s="103"/>
      <c r="AA1804" s="103"/>
      <c r="AB1804" s="103"/>
      <c r="AC1804" s="103"/>
      <c r="AD1804" s="24"/>
      <c r="AE1804" s="24"/>
      <c r="AF1804" s="89"/>
      <c r="AG1804" s="89"/>
      <c r="AH1804" s="89"/>
      <c r="AI1804" s="89"/>
      <c r="AJ1804" s="89"/>
      <c r="AK1804" s="89"/>
      <c r="AL1804" s="89"/>
      <c r="AM1804" s="89"/>
      <c r="AO1804" s="105"/>
      <c r="AX1804" s="89"/>
      <c r="AY1804" s="89"/>
      <c r="AZ1804" s="89"/>
      <c r="BA1804" s="89"/>
      <c r="BB1804" s="89"/>
      <c r="BC1804" s="89"/>
      <c r="BD1804" s="89"/>
      <c r="BE1804" s="89"/>
      <c r="BF1804" s="89"/>
      <c r="BG1804" s="89"/>
      <c r="BH1804" s="89"/>
      <c r="BI1804" s="89"/>
      <c r="BJ1804" s="89"/>
      <c r="BK1804" s="89"/>
      <c r="BL1804" s="89"/>
      <c r="BM1804" s="89"/>
    </row>
    <row r="1805" spans="26:65" x14ac:dyDescent="0.25">
      <c r="Z1805" s="103"/>
      <c r="AA1805" s="103"/>
      <c r="AB1805" s="103"/>
      <c r="AC1805" s="103"/>
      <c r="AD1805" s="24"/>
      <c r="AE1805" s="24"/>
      <c r="AF1805" s="89"/>
      <c r="AG1805" s="89"/>
      <c r="AH1805" s="89"/>
      <c r="AI1805" s="89"/>
      <c r="AJ1805" s="89"/>
      <c r="AK1805" s="89"/>
      <c r="AL1805" s="89"/>
      <c r="AM1805" s="89"/>
      <c r="AO1805" s="105"/>
      <c r="AX1805" s="89"/>
      <c r="AY1805" s="89"/>
      <c r="AZ1805" s="89"/>
      <c r="BA1805" s="89"/>
      <c r="BB1805" s="89"/>
      <c r="BC1805" s="89"/>
      <c r="BD1805" s="89"/>
      <c r="BE1805" s="89"/>
      <c r="BF1805" s="89"/>
      <c r="BG1805" s="89"/>
      <c r="BH1805" s="89"/>
      <c r="BI1805" s="89"/>
      <c r="BJ1805" s="89"/>
      <c r="BK1805" s="89"/>
      <c r="BL1805" s="89"/>
      <c r="BM1805" s="89"/>
    </row>
    <row r="1806" spans="26:65" x14ac:dyDescent="0.25">
      <c r="Z1806" s="103"/>
      <c r="AA1806" s="103"/>
      <c r="AB1806" s="103"/>
      <c r="AC1806" s="103"/>
      <c r="AD1806" s="24"/>
      <c r="AE1806" s="24"/>
      <c r="AF1806" s="89"/>
      <c r="AG1806" s="89"/>
      <c r="AH1806" s="89"/>
      <c r="AI1806" s="89"/>
      <c r="AJ1806" s="89"/>
      <c r="AK1806" s="89"/>
      <c r="AL1806" s="89"/>
      <c r="AM1806" s="89"/>
      <c r="AO1806" s="105"/>
      <c r="AX1806" s="89"/>
      <c r="AY1806" s="89"/>
      <c r="AZ1806" s="89"/>
      <c r="BA1806" s="89"/>
      <c r="BB1806" s="89"/>
      <c r="BC1806" s="89"/>
      <c r="BD1806" s="89"/>
      <c r="BE1806" s="89"/>
      <c r="BF1806" s="89"/>
      <c r="BG1806" s="89"/>
      <c r="BH1806" s="89"/>
      <c r="BI1806" s="89"/>
      <c r="BJ1806" s="89"/>
      <c r="BK1806" s="89"/>
      <c r="BL1806" s="89"/>
      <c r="BM1806" s="89"/>
    </row>
    <row r="1807" spans="26:65" x14ac:dyDescent="0.25">
      <c r="Z1807" s="103"/>
      <c r="AA1807" s="103"/>
      <c r="AB1807" s="103"/>
      <c r="AC1807" s="103"/>
      <c r="AD1807" s="24"/>
      <c r="AE1807" s="24"/>
      <c r="AF1807" s="89"/>
      <c r="AG1807" s="89"/>
      <c r="AH1807" s="89"/>
      <c r="AI1807" s="89"/>
      <c r="AJ1807" s="89"/>
      <c r="AK1807" s="89"/>
      <c r="AL1807" s="89"/>
      <c r="AM1807" s="89"/>
      <c r="AO1807" s="105"/>
      <c r="AX1807" s="89"/>
      <c r="AY1807" s="89"/>
      <c r="AZ1807" s="89"/>
      <c r="BA1807" s="89"/>
      <c r="BB1807" s="89"/>
      <c r="BC1807" s="89"/>
      <c r="BD1807" s="89"/>
      <c r="BE1807" s="89"/>
      <c r="BF1807" s="89"/>
      <c r="BG1807" s="89"/>
      <c r="BH1807" s="89"/>
      <c r="BI1807" s="89"/>
      <c r="BJ1807" s="89"/>
      <c r="BK1807" s="89"/>
      <c r="BL1807" s="89"/>
      <c r="BM1807" s="89"/>
    </row>
    <row r="1808" spans="26:65" x14ac:dyDescent="0.25">
      <c r="Z1808" s="103"/>
      <c r="AA1808" s="103"/>
      <c r="AB1808" s="103"/>
      <c r="AC1808" s="103"/>
      <c r="AD1808" s="24"/>
      <c r="AE1808" s="24"/>
      <c r="AF1808" s="89"/>
      <c r="AG1808" s="89"/>
      <c r="AH1808" s="89"/>
      <c r="AI1808" s="89"/>
      <c r="AJ1808" s="89"/>
      <c r="AK1808" s="89"/>
      <c r="AL1808" s="89"/>
      <c r="AM1808" s="89"/>
      <c r="AO1808" s="105"/>
      <c r="AX1808" s="89"/>
      <c r="AY1808" s="89"/>
      <c r="AZ1808" s="89"/>
      <c r="BA1808" s="89"/>
      <c r="BB1808" s="89"/>
      <c r="BC1808" s="89"/>
      <c r="BD1808" s="89"/>
      <c r="BE1808" s="89"/>
      <c r="BF1808" s="89"/>
      <c r="BG1808" s="89"/>
      <c r="BH1808" s="89"/>
      <c r="BI1808" s="89"/>
      <c r="BJ1808" s="89"/>
      <c r="BK1808" s="89"/>
      <c r="BL1808" s="89"/>
      <c r="BM1808" s="89"/>
    </row>
    <row r="1809" spans="26:65" x14ac:dyDescent="0.25">
      <c r="Z1809" s="103"/>
      <c r="AA1809" s="103"/>
      <c r="AB1809" s="103"/>
      <c r="AC1809" s="103"/>
      <c r="AD1809" s="24"/>
      <c r="AE1809" s="24"/>
      <c r="AF1809" s="89"/>
      <c r="AG1809" s="89"/>
      <c r="AH1809" s="89"/>
      <c r="AI1809" s="89"/>
      <c r="AJ1809" s="89"/>
      <c r="AK1809" s="89"/>
      <c r="AL1809" s="89"/>
      <c r="AM1809" s="89"/>
      <c r="AO1809" s="105"/>
      <c r="AX1809" s="89"/>
      <c r="AY1809" s="89"/>
      <c r="AZ1809" s="89"/>
      <c r="BA1809" s="89"/>
      <c r="BB1809" s="89"/>
      <c r="BC1809" s="89"/>
      <c r="BD1809" s="89"/>
      <c r="BE1809" s="89"/>
      <c r="BF1809" s="89"/>
      <c r="BG1809" s="89"/>
      <c r="BH1809" s="89"/>
      <c r="BI1809" s="89"/>
      <c r="BJ1809" s="89"/>
      <c r="BK1809" s="89"/>
      <c r="BL1809" s="89"/>
      <c r="BM1809" s="89"/>
    </row>
    <row r="1810" spans="26:65" x14ac:dyDescent="0.25">
      <c r="Z1810" s="103"/>
      <c r="AA1810" s="103"/>
      <c r="AB1810" s="103"/>
      <c r="AC1810" s="103"/>
      <c r="AD1810" s="24"/>
      <c r="AE1810" s="24"/>
      <c r="AF1810" s="89"/>
      <c r="AG1810" s="89"/>
      <c r="AH1810" s="89"/>
      <c r="AI1810" s="89"/>
      <c r="AJ1810" s="89"/>
      <c r="AK1810" s="89"/>
      <c r="AL1810" s="89"/>
      <c r="AM1810" s="89"/>
      <c r="AO1810" s="105"/>
      <c r="AX1810" s="89"/>
      <c r="AY1810" s="89"/>
      <c r="AZ1810" s="89"/>
      <c r="BA1810" s="89"/>
      <c r="BB1810" s="89"/>
      <c r="BC1810" s="89"/>
      <c r="BD1810" s="89"/>
      <c r="BE1810" s="89"/>
      <c r="BF1810" s="89"/>
      <c r="BG1810" s="89"/>
      <c r="BH1810" s="89"/>
      <c r="BI1810" s="89"/>
      <c r="BJ1810" s="89"/>
      <c r="BK1810" s="89"/>
      <c r="BL1810" s="89"/>
      <c r="BM1810" s="89"/>
    </row>
    <row r="1811" spans="26:65" x14ac:dyDescent="0.25">
      <c r="Z1811" s="103"/>
      <c r="AA1811" s="103"/>
      <c r="AB1811" s="103"/>
      <c r="AC1811" s="103"/>
      <c r="AD1811" s="24"/>
      <c r="AE1811" s="24"/>
      <c r="AF1811" s="89"/>
      <c r="AG1811" s="89"/>
      <c r="AH1811" s="89"/>
      <c r="AI1811" s="89"/>
      <c r="AJ1811" s="89"/>
      <c r="AK1811" s="89"/>
      <c r="AL1811" s="89"/>
      <c r="AM1811" s="89"/>
      <c r="AO1811" s="105"/>
      <c r="AX1811" s="89"/>
      <c r="AY1811" s="89"/>
      <c r="AZ1811" s="89"/>
      <c r="BA1811" s="89"/>
      <c r="BB1811" s="89"/>
      <c r="BC1811" s="89"/>
      <c r="BD1811" s="89"/>
      <c r="BE1811" s="89"/>
      <c r="BF1811" s="89"/>
      <c r="BG1811" s="89"/>
      <c r="BH1811" s="89"/>
      <c r="BI1811" s="89"/>
      <c r="BJ1811" s="89"/>
      <c r="BK1811" s="89"/>
      <c r="BL1811" s="89"/>
      <c r="BM1811" s="89"/>
    </row>
    <row r="1812" spans="26:65" x14ac:dyDescent="0.25">
      <c r="Z1812" s="103"/>
      <c r="AA1812" s="103"/>
      <c r="AB1812" s="103"/>
      <c r="AC1812" s="103"/>
      <c r="AD1812" s="24"/>
      <c r="AE1812" s="24"/>
      <c r="AF1812" s="89"/>
      <c r="AG1812" s="89"/>
      <c r="AH1812" s="89"/>
      <c r="AI1812" s="89"/>
      <c r="AJ1812" s="89"/>
      <c r="AK1812" s="89"/>
      <c r="AL1812" s="89"/>
      <c r="AM1812" s="89"/>
      <c r="AO1812" s="105"/>
      <c r="AX1812" s="89"/>
      <c r="AY1812" s="89"/>
      <c r="AZ1812" s="89"/>
      <c r="BA1812" s="89"/>
      <c r="BB1812" s="89"/>
      <c r="BC1812" s="89"/>
      <c r="BD1812" s="89"/>
      <c r="BE1812" s="89"/>
      <c r="BF1812" s="89"/>
      <c r="BG1812" s="89"/>
      <c r="BH1812" s="89"/>
      <c r="BI1812" s="89"/>
      <c r="BJ1812" s="89"/>
      <c r="BK1812" s="89"/>
      <c r="BL1812" s="89"/>
      <c r="BM1812" s="89"/>
    </row>
    <row r="1813" spans="26:65" x14ac:dyDescent="0.25">
      <c r="Z1813" s="103"/>
      <c r="AA1813" s="103"/>
      <c r="AB1813" s="103"/>
      <c r="AC1813" s="103"/>
      <c r="AD1813" s="24"/>
      <c r="AE1813" s="24"/>
      <c r="AF1813" s="89"/>
      <c r="AG1813" s="89"/>
      <c r="AH1813" s="89"/>
      <c r="AI1813" s="89"/>
      <c r="AJ1813" s="89"/>
      <c r="AK1813" s="89"/>
      <c r="AL1813" s="89"/>
      <c r="AM1813" s="89"/>
      <c r="AO1813" s="105"/>
      <c r="AX1813" s="89"/>
      <c r="AY1813" s="89"/>
      <c r="AZ1813" s="89"/>
      <c r="BA1813" s="89"/>
      <c r="BB1813" s="89"/>
      <c r="BC1813" s="89"/>
      <c r="BD1813" s="89"/>
      <c r="BE1813" s="89"/>
      <c r="BF1813" s="89"/>
      <c r="BG1813" s="89"/>
      <c r="BH1813" s="89"/>
      <c r="BI1813" s="89"/>
      <c r="BJ1813" s="89"/>
      <c r="BK1813" s="89"/>
      <c r="BL1813" s="89"/>
      <c r="BM1813" s="89"/>
    </row>
    <row r="1814" spans="26:65" x14ac:dyDescent="0.25">
      <c r="Z1814" s="103"/>
      <c r="AA1814" s="103"/>
      <c r="AB1814" s="103"/>
      <c r="AC1814" s="103"/>
      <c r="AD1814" s="24"/>
      <c r="AE1814" s="24"/>
      <c r="AF1814" s="89"/>
      <c r="AG1814" s="89"/>
      <c r="AH1814" s="89"/>
      <c r="AI1814" s="89"/>
      <c r="AJ1814" s="89"/>
      <c r="AK1814" s="89"/>
      <c r="AL1814" s="89"/>
      <c r="AM1814" s="89"/>
      <c r="AO1814" s="105"/>
      <c r="AX1814" s="89"/>
      <c r="AY1814" s="89"/>
      <c r="AZ1814" s="89"/>
      <c r="BA1814" s="89"/>
      <c r="BB1814" s="89"/>
      <c r="BC1814" s="89"/>
      <c r="BD1814" s="89"/>
      <c r="BE1814" s="89"/>
      <c r="BF1814" s="89"/>
      <c r="BG1814" s="89"/>
      <c r="BH1814" s="89"/>
      <c r="BI1814" s="89"/>
      <c r="BJ1814" s="89"/>
      <c r="BK1814" s="89"/>
      <c r="BL1814" s="89"/>
      <c r="BM1814" s="89"/>
    </row>
    <row r="1815" spans="26:65" x14ac:dyDescent="0.25">
      <c r="Z1815" s="103"/>
      <c r="AA1815" s="103"/>
      <c r="AB1815" s="103"/>
      <c r="AC1815" s="103"/>
      <c r="AD1815" s="24"/>
      <c r="AE1815" s="24"/>
      <c r="AF1815" s="89"/>
      <c r="AG1815" s="89"/>
      <c r="AH1815" s="89"/>
      <c r="AI1815" s="89"/>
      <c r="AJ1815" s="89"/>
      <c r="AK1815" s="89"/>
      <c r="AL1815" s="89"/>
      <c r="AM1815" s="89"/>
      <c r="AO1815" s="105"/>
      <c r="AX1815" s="89"/>
      <c r="AY1815" s="89"/>
      <c r="AZ1815" s="89"/>
      <c r="BA1815" s="89"/>
      <c r="BB1815" s="89"/>
      <c r="BC1815" s="89"/>
      <c r="BD1815" s="89"/>
      <c r="BE1815" s="89"/>
      <c r="BF1815" s="89"/>
      <c r="BG1815" s="89"/>
      <c r="BH1815" s="89"/>
      <c r="BI1815" s="89"/>
      <c r="BJ1815" s="89"/>
      <c r="BK1815" s="89"/>
      <c r="BL1815" s="89"/>
      <c r="BM1815" s="89"/>
    </row>
    <row r="1816" spans="26:65" x14ac:dyDescent="0.25">
      <c r="Z1816" s="103"/>
      <c r="AA1816" s="103"/>
      <c r="AB1816" s="103"/>
      <c r="AC1816" s="103"/>
      <c r="AD1816" s="24"/>
      <c r="AE1816" s="24"/>
      <c r="AF1816" s="89"/>
      <c r="AG1816" s="89"/>
      <c r="AH1816" s="89"/>
      <c r="AI1816" s="89"/>
      <c r="AJ1816" s="89"/>
      <c r="AK1816" s="89"/>
      <c r="AL1816" s="89"/>
      <c r="AM1816" s="89"/>
      <c r="AO1816" s="105"/>
      <c r="AX1816" s="89"/>
      <c r="AY1816" s="89"/>
      <c r="AZ1816" s="89"/>
      <c r="BA1816" s="89"/>
      <c r="BB1816" s="89"/>
      <c r="BC1816" s="89"/>
      <c r="BD1816" s="89"/>
      <c r="BE1816" s="89"/>
      <c r="BF1816" s="89"/>
      <c r="BG1816" s="89"/>
      <c r="BH1816" s="89"/>
      <c r="BI1816" s="89"/>
      <c r="BJ1816" s="89"/>
      <c r="BK1816" s="89"/>
      <c r="BL1816" s="89"/>
      <c r="BM1816" s="89"/>
    </row>
    <row r="1817" spans="26:65" x14ac:dyDescent="0.25">
      <c r="Z1817" s="103"/>
      <c r="AA1817" s="103"/>
      <c r="AB1817" s="103"/>
      <c r="AC1817" s="103"/>
      <c r="AD1817" s="24"/>
      <c r="AE1817" s="24"/>
      <c r="AF1817" s="89"/>
      <c r="AG1817" s="89"/>
      <c r="AH1817" s="89"/>
      <c r="AI1817" s="89"/>
      <c r="AJ1817" s="89"/>
      <c r="AK1817" s="89"/>
      <c r="AL1817" s="89"/>
      <c r="AM1817" s="89"/>
      <c r="AO1817" s="105"/>
      <c r="AX1817" s="89"/>
      <c r="AY1817" s="89"/>
      <c r="AZ1817" s="89"/>
      <c r="BA1817" s="89"/>
      <c r="BB1817" s="89"/>
      <c r="BC1817" s="89"/>
      <c r="BD1817" s="89"/>
      <c r="BE1817" s="89"/>
      <c r="BF1817" s="89"/>
      <c r="BG1817" s="89"/>
      <c r="BH1817" s="89"/>
      <c r="BI1817" s="89"/>
      <c r="BJ1817" s="89"/>
      <c r="BK1817" s="89"/>
      <c r="BL1817" s="89"/>
      <c r="BM1817" s="89"/>
    </row>
    <row r="1818" spans="26:65" x14ac:dyDescent="0.25">
      <c r="Z1818" s="103"/>
      <c r="AA1818" s="103"/>
      <c r="AB1818" s="103"/>
      <c r="AC1818" s="103"/>
      <c r="AD1818" s="24"/>
      <c r="AE1818" s="24"/>
      <c r="AF1818" s="89"/>
      <c r="AG1818" s="89"/>
      <c r="AH1818" s="89"/>
      <c r="AI1818" s="89"/>
      <c r="AJ1818" s="89"/>
      <c r="AK1818" s="89"/>
      <c r="AL1818" s="89"/>
      <c r="AM1818" s="89"/>
      <c r="AO1818" s="105"/>
      <c r="AX1818" s="89"/>
      <c r="AY1818" s="89"/>
      <c r="AZ1818" s="89"/>
      <c r="BA1818" s="89"/>
      <c r="BB1818" s="89"/>
      <c r="BC1818" s="89"/>
      <c r="BD1818" s="89"/>
      <c r="BE1818" s="89"/>
      <c r="BF1818" s="89"/>
      <c r="BG1818" s="89"/>
      <c r="BH1818" s="89"/>
      <c r="BI1818" s="89"/>
      <c r="BJ1818" s="89"/>
      <c r="BK1818" s="89"/>
      <c r="BL1818" s="89"/>
      <c r="BM1818" s="89"/>
    </row>
    <row r="1819" spans="26:65" x14ac:dyDescent="0.25">
      <c r="Z1819" s="103"/>
      <c r="AA1819" s="103"/>
      <c r="AB1819" s="103"/>
      <c r="AC1819" s="103"/>
      <c r="AD1819" s="24"/>
      <c r="AE1819" s="24"/>
      <c r="AF1819" s="89"/>
      <c r="AG1819" s="89"/>
      <c r="AH1819" s="89"/>
      <c r="AI1819" s="89"/>
      <c r="AJ1819" s="89"/>
      <c r="AK1819" s="89"/>
      <c r="AL1819" s="89"/>
      <c r="AM1819" s="89"/>
      <c r="AO1819" s="105"/>
      <c r="AX1819" s="89"/>
      <c r="AY1819" s="89"/>
      <c r="AZ1819" s="89"/>
      <c r="BA1819" s="89"/>
      <c r="BB1819" s="89"/>
      <c r="BC1819" s="89"/>
      <c r="BD1819" s="89"/>
      <c r="BE1819" s="89"/>
      <c r="BF1819" s="89"/>
      <c r="BG1819" s="89"/>
      <c r="BH1819" s="89"/>
      <c r="BI1819" s="89"/>
      <c r="BJ1819" s="89"/>
      <c r="BK1819" s="89"/>
      <c r="BL1819" s="89"/>
      <c r="BM1819" s="89"/>
    </row>
    <row r="1820" spans="26:65" x14ac:dyDescent="0.25">
      <c r="Z1820" s="103"/>
      <c r="AA1820" s="103"/>
      <c r="AB1820" s="103"/>
      <c r="AC1820" s="103"/>
      <c r="AD1820" s="24"/>
      <c r="AE1820" s="24"/>
      <c r="AF1820" s="89"/>
      <c r="AG1820" s="89"/>
      <c r="AH1820" s="89"/>
      <c r="AI1820" s="89"/>
      <c r="AJ1820" s="89"/>
      <c r="AK1820" s="89"/>
      <c r="AL1820" s="89"/>
      <c r="AM1820" s="89"/>
      <c r="AO1820" s="105"/>
      <c r="AX1820" s="89"/>
      <c r="AY1820" s="89"/>
      <c r="AZ1820" s="89"/>
      <c r="BA1820" s="89"/>
      <c r="BB1820" s="89"/>
      <c r="BC1820" s="89"/>
      <c r="BD1820" s="89"/>
      <c r="BE1820" s="89"/>
      <c r="BF1820" s="89"/>
      <c r="BG1820" s="89"/>
      <c r="BH1820" s="89"/>
      <c r="BI1820" s="89"/>
      <c r="BJ1820" s="89"/>
      <c r="BK1820" s="89"/>
      <c r="BL1820" s="89"/>
      <c r="BM1820" s="89"/>
    </row>
    <row r="1821" spans="26:65" x14ac:dyDescent="0.25">
      <c r="Z1821" s="103"/>
      <c r="AA1821" s="103"/>
      <c r="AB1821" s="103"/>
      <c r="AC1821" s="103"/>
      <c r="AD1821" s="24"/>
      <c r="AE1821" s="24"/>
      <c r="AF1821" s="89"/>
      <c r="AG1821" s="89"/>
      <c r="AH1821" s="89"/>
      <c r="AI1821" s="89"/>
      <c r="AJ1821" s="89"/>
      <c r="AK1821" s="89"/>
      <c r="AL1821" s="89"/>
      <c r="AM1821" s="89"/>
      <c r="AO1821" s="105"/>
      <c r="AX1821" s="89"/>
      <c r="AY1821" s="89"/>
      <c r="AZ1821" s="89"/>
      <c r="BA1821" s="89"/>
      <c r="BB1821" s="89"/>
      <c r="BC1821" s="89"/>
      <c r="BD1821" s="89"/>
      <c r="BE1821" s="89"/>
      <c r="BF1821" s="89"/>
      <c r="BG1821" s="89"/>
      <c r="BH1821" s="89"/>
      <c r="BI1821" s="89"/>
      <c r="BJ1821" s="89"/>
      <c r="BK1821" s="89"/>
      <c r="BL1821" s="89"/>
      <c r="BM1821" s="89"/>
    </row>
    <row r="1822" spans="26:65" x14ac:dyDescent="0.25">
      <c r="Z1822" s="103"/>
      <c r="AA1822" s="103"/>
      <c r="AB1822" s="103"/>
      <c r="AC1822" s="103"/>
      <c r="AD1822" s="24"/>
      <c r="AE1822" s="24"/>
      <c r="AF1822" s="89"/>
      <c r="AG1822" s="89"/>
      <c r="AH1822" s="89"/>
      <c r="AI1822" s="89"/>
      <c r="AJ1822" s="89"/>
      <c r="AK1822" s="89"/>
      <c r="AL1822" s="89"/>
      <c r="AM1822" s="89"/>
      <c r="AO1822" s="105"/>
      <c r="AX1822" s="89"/>
      <c r="AY1822" s="89"/>
      <c r="AZ1822" s="89"/>
      <c r="BA1822" s="89"/>
      <c r="BB1822" s="89"/>
      <c r="BC1822" s="89"/>
      <c r="BD1822" s="89"/>
      <c r="BE1822" s="89"/>
      <c r="BF1822" s="89"/>
      <c r="BG1822" s="89"/>
      <c r="BH1822" s="89"/>
      <c r="BI1822" s="89"/>
      <c r="BJ1822" s="89"/>
      <c r="BK1822" s="89"/>
      <c r="BL1822" s="89"/>
      <c r="BM1822" s="89"/>
    </row>
    <row r="1823" spans="26:65" x14ac:dyDescent="0.25">
      <c r="Z1823" s="103"/>
      <c r="AA1823" s="103"/>
      <c r="AB1823" s="103"/>
      <c r="AC1823" s="103"/>
      <c r="AD1823" s="24"/>
      <c r="AE1823" s="24"/>
      <c r="AF1823" s="89"/>
      <c r="AG1823" s="89"/>
      <c r="AH1823" s="89"/>
      <c r="AI1823" s="89"/>
      <c r="AJ1823" s="89"/>
      <c r="AK1823" s="89"/>
      <c r="AL1823" s="89"/>
      <c r="AM1823" s="89"/>
      <c r="AO1823" s="105"/>
      <c r="AX1823" s="89"/>
      <c r="AY1823" s="89"/>
      <c r="AZ1823" s="89"/>
      <c r="BA1823" s="89"/>
      <c r="BB1823" s="89"/>
      <c r="BC1823" s="89"/>
      <c r="BD1823" s="89"/>
      <c r="BE1823" s="89"/>
      <c r="BF1823" s="89"/>
      <c r="BG1823" s="89"/>
      <c r="BH1823" s="89"/>
      <c r="BI1823" s="89"/>
      <c r="BJ1823" s="89"/>
      <c r="BK1823" s="89"/>
      <c r="BL1823" s="89"/>
      <c r="BM1823" s="89"/>
    </row>
    <row r="1824" spans="26:65" x14ac:dyDescent="0.25">
      <c r="Z1824" s="103"/>
      <c r="AA1824" s="103"/>
      <c r="AB1824" s="103"/>
      <c r="AC1824" s="103"/>
      <c r="AD1824" s="24"/>
      <c r="AE1824" s="24"/>
      <c r="AF1824" s="89"/>
      <c r="AG1824" s="89"/>
      <c r="AH1824" s="89"/>
      <c r="AI1824" s="89"/>
      <c r="AJ1824" s="89"/>
      <c r="AK1824" s="89"/>
      <c r="AL1824" s="89"/>
      <c r="AM1824" s="89"/>
      <c r="AO1824" s="105"/>
      <c r="AX1824" s="89"/>
      <c r="AY1824" s="89"/>
      <c r="AZ1824" s="89"/>
      <c r="BA1824" s="89"/>
      <c r="BB1824" s="89"/>
      <c r="BC1824" s="89"/>
      <c r="BD1824" s="89"/>
      <c r="BE1824" s="89"/>
      <c r="BF1824" s="89"/>
      <c r="BG1824" s="89"/>
      <c r="BH1824" s="89"/>
      <c r="BI1824" s="89"/>
      <c r="BJ1824" s="89"/>
      <c r="BK1824" s="89"/>
      <c r="BL1824" s="89"/>
      <c r="BM1824" s="89"/>
    </row>
    <row r="1825" spans="26:65" x14ac:dyDescent="0.25">
      <c r="Z1825" s="103"/>
      <c r="AA1825" s="103"/>
      <c r="AB1825" s="103"/>
      <c r="AC1825" s="103"/>
      <c r="AD1825" s="24"/>
      <c r="AE1825" s="24"/>
      <c r="AF1825" s="89"/>
      <c r="AG1825" s="89"/>
      <c r="AH1825" s="89"/>
      <c r="AI1825" s="89"/>
      <c r="AJ1825" s="89"/>
      <c r="AK1825" s="89"/>
      <c r="AL1825" s="89"/>
      <c r="AM1825" s="89"/>
      <c r="AO1825" s="105"/>
      <c r="AX1825" s="89"/>
      <c r="AY1825" s="89"/>
      <c r="AZ1825" s="89"/>
      <c r="BA1825" s="89"/>
      <c r="BB1825" s="89"/>
      <c r="BC1825" s="89"/>
      <c r="BD1825" s="89"/>
      <c r="BE1825" s="89"/>
      <c r="BF1825" s="89"/>
      <c r="BG1825" s="89"/>
      <c r="BH1825" s="89"/>
      <c r="BI1825" s="89"/>
      <c r="BJ1825" s="89"/>
      <c r="BK1825" s="89"/>
      <c r="BL1825" s="89"/>
      <c r="BM1825" s="89"/>
    </row>
    <row r="1826" spans="26:65" x14ac:dyDescent="0.25">
      <c r="Z1826" s="103"/>
      <c r="AA1826" s="103"/>
      <c r="AB1826" s="103"/>
      <c r="AC1826" s="103"/>
      <c r="AD1826" s="24"/>
      <c r="AE1826" s="24"/>
      <c r="AF1826" s="89"/>
      <c r="AG1826" s="89"/>
      <c r="AH1826" s="89"/>
      <c r="AI1826" s="89"/>
      <c r="AJ1826" s="89"/>
      <c r="AK1826" s="89"/>
      <c r="AL1826" s="89"/>
      <c r="AM1826" s="89"/>
      <c r="AO1826" s="105"/>
      <c r="AX1826" s="89"/>
      <c r="AY1826" s="89"/>
      <c r="AZ1826" s="89"/>
      <c r="BA1826" s="89"/>
      <c r="BB1826" s="89"/>
      <c r="BC1826" s="89"/>
      <c r="BD1826" s="89"/>
      <c r="BE1826" s="89"/>
      <c r="BF1826" s="89"/>
      <c r="BG1826" s="89"/>
      <c r="BH1826" s="89"/>
      <c r="BI1826" s="89"/>
      <c r="BJ1826" s="89"/>
      <c r="BK1826" s="89"/>
      <c r="BL1826" s="89"/>
      <c r="BM1826" s="89"/>
    </row>
    <row r="1827" spans="26:65" x14ac:dyDescent="0.25">
      <c r="Z1827" s="103"/>
      <c r="AA1827" s="103"/>
      <c r="AB1827" s="103"/>
      <c r="AC1827" s="103"/>
      <c r="AD1827" s="24"/>
      <c r="AE1827" s="24"/>
      <c r="AF1827" s="89"/>
      <c r="AG1827" s="89"/>
      <c r="AH1827" s="89"/>
      <c r="AI1827" s="89"/>
      <c r="AJ1827" s="89"/>
      <c r="AK1827" s="89"/>
      <c r="AL1827" s="89"/>
      <c r="AM1827" s="89"/>
      <c r="AO1827" s="105"/>
      <c r="AX1827" s="89"/>
      <c r="AY1827" s="89"/>
      <c r="AZ1827" s="89"/>
      <c r="BA1827" s="89"/>
      <c r="BB1827" s="89"/>
      <c r="BC1827" s="89"/>
      <c r="BD1827" s="89"/>
      <c r="BE1827" s="89"/>
      <c r="BF1827" s="89"/>
      <c r="BG1827" s="89"/>
      <c r="BH1827" s="89"/>
      <c r="BI1827" s="89"/>
      <c r="BJ1827" s="89"/>
      <c r="BK1827" s="89"/>
      <c r="BL1827" s="89"/>
      <c r="BM1827" s="89"/>
    </row>
    <row r="1828" spans="26:65" x14ac:dyDescent="0.25">
      <c r="Z1828" s="103"/>
      <c r="AA1828" s="103"/>
      <c r="AB1828" s="103"/>
      <c r="AC1828" s="103"/>
      <c r="AD1828" s="24"/>
      <c r="AE1828" s="24"/>
      <c r="AF1828" s="89"/>
      <c r="AG1828" s="89"/>
      <c r="AH1828" s="89"/>
      <c r="AI1828" s="89"/>
      <c r="AJ1828" s="89"/>
      <c r="AK1828" s="89"/>
      <c r="AL1828" s="89"/>
      <c r="AM1828" s="89"/>
      <c r="AO1828" s="105"/>
      <c r="AX1828" s="89"/>
      <c r="AY1828" s="89"/>
      <c r="AZ1828" s="89"/>
      <c r="BA1828" s="89"/>
      <c r="BB1828" s="89"/>
      <c r="BC1828" s="89"/>
      <c r="BD1828" s="89"/>
      <c r="BE1828" s="89"/>
      <c r="BF1828" s="89"/>
      <c r="BG1828" s="89"/>
      <c r="BH1828" s="89"/>
      <c r="BI1828" s="89"/>
      <c r="BJ1828" s="89"/>
      <c r="BK1828" s="89"/>
      <c r="BL1828" s="89"/>
      <c r="BM1828" s="89"/>
    </row>
    <row r="1829" spans="26:65" x14ac:dyDescent="0.25">
      <c r="Z1829" s="103"/>
      <c r="AA1829" s="103"/>
      <c r="AB1829" s="103"/>
      <c r="AC1829" s="103"/>
      <c r="AD1829" s="24"/>
      <c r="AE1829" s="24"/>
      <c r="AF1829" s="89"/>
      <c r="AG1829" s="89"/>
      <c r="AH1829" s="89"/>
      <c r="AI1829" s="89"/>
      <c r="AJ1829" s="89"/>
      <c r="AK1829" s="89"/>
      <c r="AL1829" s="89"/>
      <c r="AM1829" s="89"/>
      <c r="AO1829" s="105"/>
      <c r="AX1829" s="89"/>
      <c r="AY1829" s="89"/>
      <c r="AZ1829" s="89"/>
      <c r="BA1829" s="89"/>
      <c r="BB1829" s="89"/>
      <c r="BC1829" s="89"/>
      <c r="BD1829" s="89"/>
      <c r="BE1829" s="89"/>
      <c r="BF1829" s="89"/>
      <c r="BG1829" s="89"/>
      <c r="BH1829" s="89"/>
      <c r="BI1829" s="89"/>
      <c r="BJ1829" s="89"/>
      <c r="BK1829" s="89"/>
      <c r="BL1829" s="89"/>
      <c r="BM1829" s="89"/>
    </row>
    <row r="1830" spans="26:65" x14ac:dyDescent="0.25">
      <c r="Z1830" s="103"/>
      <c r="AA1830" s="103"/>
      <c r="AB1830" s="103"/>
      <c r="AC1830" s="103"/>
      <c r="AD1830" s="24"/>
      <c r="AE1830" s="24"/>
      <c r="AF1830" s="89"/>
      <c r="AG1830" s="89"/>
      <c r="AH1830" s="89"/>
      <c r="AI1830" s="89"/>
      <c r="AJ1830" s="89"/>
      <c r="AK1830" s="89"/>
      <c r="AL1830" s="89"/>
      <c r="AM1830" s="89"/>
      <c r="AO1830" s="105"/>
      <c r="AX1830" s="89"/>
      <c r="AY1830" s="89"/>
      <c r="AZ1830" s="89"/>
      <c r="BA1830" s="89"/>
      <c r="BB1830" s="89"/>
      <c r="BC1830" s="89"/>
      <c r="BD1830" s="89"/>
      <c r="BE1830" s="89"/>
      <c r="BF1830" s="89"/>
      <c r="BG1830" s="89"/>
      <c r="BH1830" s="89"/>
      <c r="BI1830" s="89"/>
      <c r="BJ1830" s="89"/>
      <c r="BK1830" s="89"/>
      <c r="BL1830" s="89"/>
      <c r="BM1830" s="89"/>
    </row>
    <row r="1831" spans="26:65" x14ac:dyDescent="0.25">
      <c r="Z1831" s="103"/>
      <c r="AA1831" s="103"/>
      <c r="AB1831" s="103"/>
      <c r="AC1831" s="103"/>
      <c r="AD1831" s="24"/>
      <c r="AE1831" s="24"/>
      <c r="AF1831" s="89"/>
      <c r="AG1831" s="89"/>
      <c r="AH1831" s="89"/>
      <c r="AI1831" s="89"/>
      <c r="AJ1831" s="89"/>
      <c r="AK1831" s="89"/>
      <c r="AL1831" s="89"/>
      <c r="AM1831" s="89"/>
      <c r="AO1831" s="105"/>
      <c r="AX1831" s="89"/>
      <c r="AY1831" s="89"/>
      <c r="AZ1831" s="89"/>
      <c r="BA1831" s="89"/>
      <c r="BB1831" s="89"/>
      <c r="BC1831" s="89"/>
      <c r="BD1831" s="89"/>
      <c r="BE1831" s="89"/>
      <c r="BF1831" s="89"/>
      <c r="BG1831" s="89"/>
      <c r="BH1831" s="89"/>
      <c r="BI1831" s="89"/>
      <c r="BJ1831" s="89"/>
      <c r="BK1831" s="89"/>
      <c r="BL1831" s="89"/>
      <c r="BM1831" s="89"/>
    </row>
    <row r="1832" spans="26:65" x14ac:dyDescent="0.25">
      <c r="Z1832" s="103"/>
      <c r="AA1832" s="103"/>
      <c r="AB1832" s="103"/>
      <c r="AC1832" s="103"/>
      <c r="AD1832" s="24"/>
      <c r="AE1832" s="24"/>
      <c r="AF1832" s="89"/>
      <c r="AG1832" s="89"/>
      <c r="AH1832" s="89"/>
      <c r="AI1832" s="89"/>
      <c r="AJ1832" s="89"/>
      <c r="AK1832" s="89"/>
      <c r="AL1832" s="89"/>
      <c r="AM1832" s="89"/>
      <c r="AO1832" s="105"/>
      <c r="AX1832" s="89"/>
      <c r="AY1832" s="89"/>
      <c r="AZ1832" s="89"/>
      <c r="BA1832" s="89"/>
      <c r="BB1832" s="89"/>
      <c r="BC1832" s="89"/>
      <c r="BD1832" s="89"/>
      <c r="BE1832" s="89"/>
      <c r="BF1832" s="89"/>
      <c r="BG1832" s="89"/>
      <c r="BH1832" s="89"/>
      <c r="BI1832" s="89"/>
      <c r="BJ1832" s="89"/>
      <c r="BK1832" s="89"/>
      <c r="BL1832" s="89"/>
      <c r="BM1832" s="89"/>
    </row>
    <row r="1833" spans="26:65" x14ac:dyDescent="0.25">
      <c r="Z1833" s="103"/>
      <c r="AA1833" s="103"/>
      <c r="AB1833" s="103"/>
      <c r="AC1833" s="103"/>
      <c r="AD1833" s="24"/>
      <c r="AE1833" s="24"/>
      <c r="AF1833" s="89"/>
      <c r="AG1833" s="89"/>
      <c r="AH1833" s="89"/>
      <c r="AI1833" s="89"/>
      <c r="AJ1833" s="89"/>
      <c r="AK1833" s="89"/>
      <c r="AL1833" s="89"/>
      <c r="AM1833" s="89"/>
      <c r="AO1833" s="105"/>
      <c r="AX1833" s="89"/>
      <c r="AY1833" s="89"/>
      <c r="AZ1833" s="89"/>
      <c r="BA1833" s="89"/>
      <c r="BB1833" s="89"/>
      <c r="BC1833" s="89"/>
      <c r="BD1833" s="89"/>
      <c r="BE1833" s="89"/>
      <c r="BF1833" s="89"/>
      <c r="BG1833" s="89"/>
      <c r="BH1833" s="89"/>
      <c r="BI1833" s="89"/>
      <c r="BJ1833" s="89"/>
      <c r="BK1833" s="89"/>
      <c r="BL1833" s="89"/>
      <c r="BM1833" s="89"/>
    </row>
    <row r="1834" spans="26:65" x14ac:dyDescent="0.25">
      <c r="Z1834" s="103"/>
      <c r="AA1834" s="103"/>
      <c r="AB1834" s="103"/>
      <c r="AC1834" s="103"/>
      <c r="AD1834" s="24"/>
      <c r="AE1834" s="24"/>
      <c r="AF1834" s="89"/>
      <c r="AG1834" s="89"/>
      <c r="AH1834" s="89"/>
      <c r="AI1834" s="89"/>
      <c r="AJ1834" s="89"/>
      <c r="AK1834" s="89"/>
      <c r="AL1834" s="89"/>
      <c r="AM1834" s="89"/>
      <c r="AO1834" s="105"/>
      <c r="AX1834" s="89"/>
      <c r="AY1834" s="89"/>
      <c r="AZ1834" s="89"/>
      <c r="BA1834" s="89"/>
      <c r="BB1834" s="89"/>
      <c r="BC1834" s="89"/>
      <c r="BD1834" s="89"/>
      <c r="BE1834" s="89"/>
      <c r="BF1834" s="89"/>
      <c r="BG1834" s="89"/>
      <c r="BH1834" s="89"/>
      <c r="BI1834" s="89"/>
      <c r="BJ1834" s="89"/>
      <c r="BK1834" s="89"/>
      <c r="BL1834" s="89"/>
      <c r="BM1834" s="89"/>
    </row>
    <row r="1835" spans="26:65" x14ac:dyDescent="0.25">
      <c r="Z1835" s="103"/>
      <c r="AA1835" s="103"/>
      <c r="AB1835" s="103"/>
      <c r="AC1835" s="103"/>
      <c r="AD1835" s="24"/>
      <c r="AE1835" s="24"/>
      <c r="AF1835" s="89"/>
      <c r="AG1835" s="89"/>
      <c r="AH1835" s="89"/>
      <c r="AI1835" s="89"/>
      <c r="AJ1835" s="89"/>
      <c r="AK1835" s="89"/>
      <c r="AL1835" s="89"/>
      <c r="AM1835" s="89"/>
      <c r="AO1835" s="105"/>
      <c r="AX1835" s="89"/>
      <c r="AY1835" s="89"/>
      <c r="AZ1835" s="89"/>
      <c r="BA1835" s="89"/>
      <c r="BB1835" s="89"/>
      <c r="BC1835" s="89"/>
      <c r="BD1835" s="89"/>
      <c r="BE1835" s="89"/>
      <c r="BF1835" s="89"/>
      <c r="BG1835" s="89"/>
      <c r="BH1835" s="89"/>
      <c r="BI1835" s="89"/>
      <c r="BJ1835" s="89"/>
      <c r="BK1835" s="89"/>
      <c r="BL1835" s="89"/>
      <c r="BM1835" s="89"/>
    </row>
    <row r="1836" spans="26:65" x14ac:dyDescent="0.25">
      <c r="Z1836" s="103"/>
      <c r="AA1836" s="103"/>
      <c r="AB1836" s="103"/>
      <c r="AC1836" s="103"/>
      <c r="AD1836" s="24"/>
      <c r="AE1836" s="24"/>
      <c r="AF1836" s="89"/>
      <c r="AG1836" s="89"/>
      <c r="AH1836" s="89"/>
      <c r="AI1836" s="89"/>
      <c r="AJ1836" s="89"/>
      <c r="AK1836" s="89"/>
      <c r="AL1836" s="89"/>
      <c r="AM1836" s="89"/>
      <c r="AO1836" s="105"/>
      <c r="AX1836" s="89"/>
      <c r="AY1836" s="89"/>
      <c r="AZ1836" s="89"/>
      <c r="BA1836" s="89"/>
      <c r="BB1836" s="89"/>
      <c r="BC1836" s="89"/>
      <c r="BD1836" s="89"/>
      <c r="BE1836" s="89"/>
      <c r="BF1836" s="89"/>
      <c r="BG1836" s="89"/>
      <c r="BH1836" s="89"/>
      <c r="BI1836" s="89"/>
      <c r="BJ1836" s="89"/>
      <c r="BK1836" s="89"/>
      <c r="BL1836" s="89"/>
      <c r="BM1836" s="89"/>
    </row>
    <row r="1837" spans="26:65" x14ac:dyDescent="0.25">
      <c r="Z1837" s="103"/>
      <c r="AA1837" s="103"/>
      <c r="AB1837" s="103"/>
      <c r="AC1837" s="103"/>
      <c r="AD1837" s="24"/>
      <c r="AE1837" s="24"/>
      <c r="AF1837" s="89"/>
      <c r="AG1837" s="89"/>
      <c r="AH1837" s="89"/>
      <c r="AI1837" s="89"/>
      <c r="AJ1837" s="89"/>
      <c r="AK1837" s="89"/>
      <c r="AL1837" s="89"/>
      <c r="AM1837" s="89"/>
      <c r="AO1837" s="105"/>
      <c r="AX1837" s="89"/>
      <c r="AY1837" s="89"/>
      <c r="AZ1837" s="89"/>
      <c r="BA1837" s="89"/>
      <c r="BB1837" s="89"/>
      <c r="BC1837" s="89"/>
      <c r="BD1837" s="89"/>
      <c r="BE1837" s="89"/>
      <c r="BF1837" s="89"/>
      <c r="BG1837" s="89"/>
      <c r="BH1837" s="89"/>
      <c r="BI1837" s="89"/>
      <c r="BJ1837" s="89"/>
      <c r="BK1837" s="89"/>
      <c r="BL1837" s="89"/>
      <c r="BM1837" s="89"/>
    </row>
    <row r="1838" spans="26:65" x14ac:dyDescent="0.25">
      <c r="Z1838" s="184"/>
      <c r="AA1838" s="184"/>
      <c r="AB1838" s="184"/>
      <c r="AC1838" s="184"/>
      <c r="AF1838" s="91"/>
      <c r="AG1838" s="91"/>
      <c r="AH1838" s="91"/>
      <c r="AI1838" s="91"/>
      <c r="AJ1838" s="91"/>
      <c r="AK1838" s="91"/>
      <c r="AL1838" s="91"/>
      <c r="AM1838" s="91"/>
      <c r="AO1838" s="168"/>
      <c r="AX1838" s="91"/>
      <c r="AY1838" s="91"/>
      <c r="AZ1838" s="91"/>
      <c r="BA1838" s="91"/>
      <c r="BB1838" s="91"/>
      <c r="BC1838" s="91"/>
      <c r="BD1838" s="91"/>
      <c r="BE1838" s="91"/>
      <c r="BF1838" s="91"/>
      <c r="BG1838" s="91"/>
      <c r="BH1838" s="91"/>
      <c r="BI1838" s="91"/>
      <c r="BJ1838" s="91"/>
      <c r="BK1838" s="91"/>
      <c r="BL1838" s="91"/>
      <c r="BM1838" s="91"/>
    </row>
    <row r="1839" spans="26:65" x14ac:dyDescent="0.25">
      <c r="Z1839" s="184"/>
      <c r="AA1839" s="184"/>
      <c r="AB1839" s="184"/>
      <c r="AC1839" s="184"/>
      <c r="AF1839" s="91"/>
      <c r="AG1839" s="91"/>
      <c r="AH1839" s="91"/>
      <c r="AI1839" s="91"/>
      <c r="AJ1839" s="91"/>
      <c r="AK1839" s="91"/>
      <c r="AL1839" s="91"/>
      <c r="AM1839" s="91"/>
      <c r="AO1839" s="168"/>
      <c r="AX1839" s="91"/>
      <c r="AY1839" s="91"/>
      <c r="AZ1839" s="91"/>
      <c r="BA1839" s="91"/>
      <c r="BB1839" s="91"/>
      <c r="BC1839" s="91"/>
      <c r="BD1839" s="91"/>
      <c r="BE1839" s="91"/>
      <c r="BF1839" s="91"/>
      <c r="BG1839" s="91"/>
      <c r="BH1839" s="91"/>
      <c r="BI1839" s="91"/>
      <c r="BJ1839" s="91"/>
      <c r="BK1839" s="91"/>
      <c r="BL1839" s="91"/>
      <c r="BM1839" s="91"/>
    </row>
    <row r="1840" spans="26:65" x14ac:dyDescent="0.25">
      <c r="Z1840" s="184"/>
      <c r="AA1840" s="184"/>
      <c r="AB1840" s="184"/>
      <c r="AC1840" s="184"/>
      <c r="AF1840" s="91"/>
      <c r="AG1840" s="91"/>
      <c r="AH1840" s="91"/>
      <c r="AI1840" s="91"/>
      <c r="AJ1840" s="91"/>
      <c r="AK1840" s="91"/>
      <c r="AL1840" s="91"/>
      <c r="AM1840" s="91"/>
      <c r="AO1840" s="168"/>
      <c r="AX1840" s="91"/>
      <c r="AY1840" s="91"/>
      <c r="AZ1840" s="91"/>
      <c r="BA1840" s="91"/>
      <c r="BB1840" s="91"/>
      <c r="BC1840" s="91"/>
      <c r="BD1840" s="91"/>
      <c r="BE1840" s="91"/>
      <c r="BF1840" s="91"/>
      <c r="BG1840" s="91"/>
      <c r="BH1840" s="91"/>
      <c r="BI1840" s="91"/>
      <c r="BJ1840" s="91"/>
      <c r="BK1840" s="91"/>
      <c r="BL1840" s="91"/>
      <c r="BM1840" s="91"/>
    </row>
    <row r="1841" spans="26:65" x14ac:dyDescent="0.25">
      <c r="Z1841" s="184"/>
      <c r="AA1841" s="184"/>
      <c r="AB1841" s="184"/>
      <c r="AC1841" s="184"/>
      <c r="AF1841" s="91"/>
      <c r="AG1841" s="91"/>
      <c r="AH1841" s="91"/>
      <c r="AI1841" s="91"/>
      <c r="AJ1841" s="91"/>
      <c r="AK1841" s="91"/>
      <c r="AL1841" s="91"/>
      <c r="AM1841" s="91"/>
      <c r="AO1841" s="168"/>
      <c r="AX1841" s="91"/>
      <c r="AY1841" s="91"/>
      <c r="AZ1841" s="91"/>
      <c r="BA1841" s="91"/>
      <c r="BB1841" s="91"/>
      <c r="BC1841" s="91"/>
      <c r="BD1841" s="91"/>
      <c r="BE1841" s="91"/>
      <c r="BF1841" s="91"/>
      <c r="BG1841" s="91"/>
      <c r="BH1841" s="91"/>
      <c r="BI1841" s="91"/>
      <c r="BJ1841" s="91"/>
      <c r="BK1841" s="91"/>
      <c r="BL1841" s="91"/>
      <c r="BM1841" s="91"/>
    </row>
    <row r="1842" spans="26:65" x14ac:dyDescent="0.25">
      <c r="Z1842" s="184"/>
      <c r="AA1842" s="184"/>
      <c r="AB1842" s="184"/>
      <c r="AC1842" s="184"/>
      <c r="AF1842" s="91"/>
      <c r="AG1842" s="91"/>
      <c r="AH1842" s="91"/>
      <c r="AI1842" s="91"/>
      <c r="AJ1842" s="91"/>
      <c r="AK1842" s="91"/>
      <c r="AL1842" s="91"/>
      <c r="AM1842" s="91"/>
      <c r="AO1842" s="168"/>
      <c r="AX1842" s="91"/>
      <c r="AY1842" s="91"/>
      <c r="AZ1842" s="91"/>
      <c r="BA1842" s="91"/>
      <c r="BB1842" s="91"/>
      <c r="BC1842" s="91"/>
      <c r="BD1842" s="91"/>
      <c r="BE1842" s="91"/>
      <c r="BF1842" s="91"/>
      <c r="BG1842" s="91"/>
      <c r="BH1842" s="91"/>
      <c r="BI1842" s="91"/>
      <c r="BJ1842" s="91"/>
      <c r="BK1842" s="91"/>
      <c r="BL1842" s="91"/>
      <c r="BM1842" s="91"/>
    </row>
    <row r="1843" spans="26:65" x14ac:dyDescent="0.25">
      <c r="Z1843" s="184"/>
      <c r="AA1843" s="184"/>
      <c r="AB1843" s="184"/>
      <c r="AC1843" s="184"/>
      <c r="AF1843" s="91"/>
      <c r="AG1843" s="91"/>
      <c r="AH1843" s="91"/>
      <c r="AI1843" s="91"/>
      <c r="AJ1843" s="91"/>
      <c r="AK1843" s="91"/>
      <c r="AL1843" s="91"/>
      <c r="AM1843" s="91"/>
      <c r="AO1843" s="168"/>
      <c r="AX1843" s="91"/>
      <c r="AY1843" s="91"/>
      <c r="AZ1843" s="91"/>
      <c r="BA1843" s="91"/>
      <c r="BB1843" s="91"/>
      <c r="BC1843" s="91"/>
      <c r="BD1843" s="91"/>
      <c r="BE1843" s="91"/>
      <c r="BF1843" s="91"/>
      <c r="BG1843" s="91"/>
      <c r="BH1843" s="91"/>
      <c r="BI1843" s="91"/>
      <c r="BJ1843" s="91"/>
      <c r="BK1843" s="91"/>
      <c r="BL1843" s="91"/>
      <c r="BM1843" s="91"/>
    </row>
    <row r="1844" spans="26:65" x14ac:dyDescent="0.25">
      <c r="Z1844" s="184"/>
      <c r="AA1844" s="184"/>
      <c r="AB1844" s="184"/>
      <c r="AC1844" s="184"/>
      <c r="AF1844" s="91"/>
      <c r="AG1844" s="91"/>
      <c r="AH1844" s="91"/>
      <c r="AI1844" s="91"/>
      <c r="AJ1844" s="91"/>
      <c r="AK1844" s="91"/>
      <c r="AL1844" s="91"/>
      <c r="AM1844" s="91"/>
      <c r="AO1844" s="168"/>
      <c r="AX1844" s="91"/>
      <c r="AY1844" s="91"/>
      <c r="AZ1844" s="91"/>
      <c r="BA1844" s="91"/>
      <c r="BB1844" s="91"/>
      <c r="BC1844" s="91"/>
      <c r="BD1844" s="91"/>
      <c r="BE1844" s="91"/>
      <c r="BF1844" s="91"/>
      <c r="BG1844" s="91"/>
      <c r="BH1844" s="91"/>
      <c r="BI1844" s="91"/>
      <c r="BJ1844" s="91"/>
      <c r="BK1844" s="91"/>
      <c r="BL1844" s="91"/>
      <c r="BM1844" s="91"/>
    </row>
    <row r="1845" spans="26:65" x14ac:dyDescent="0.25">
      <c r="Z1845" s="184"/>
      <c r="AA1845" s="184"/>
      <c r="AB1845" s="184"/>
      <c r="AC1845" s="184"/>
      <c r="AF1845" s="91"/>
      <c r="AG1845" s="91"/>
      <c r="AH1845" s="91"/>
      <c r="AI1845" s="91"/>
      <c r="AJ1845" s="91"/>
      <c r="AK1845" s="91"/>
      <c r="AL1845" s="91"/>
      <c r="AM1845" s="91"/>
      <c r="AO1845" s="168"/>
      <c r="AX1845" s="91"/>
      <c r="AY1845" s="91"/>
      <c r="AZ1845" s="91"/>
      <c r="BA1845" s="91"/>
      <c r="BB1845" s="91"/>
      <c r="BC1845" s="91"/>
      <c r="BD1845" s="91"/>
      <c r="BE1845" s="91"/>
      <c r="BF1845" s="91"/>
      <c r="BG1845" s="91"/>
      <c r="BH1845" s="91"/>
      <c r="BI1845" s="91"/>
      <c r="BJ1845" s="91"/>
      <c r="BK1845" s="91"/>
      <c r="BL1845" s="91"/>
      <c r="BM1845" s="91"/>
    </row>
    <row r="1846" spans="26:65" x14ac:dyDescent="0.25">
      <c r="Z1846" s="184"/>
      <c r="AA1846" s="184"/>
      <c r="AB1846" s="184"/>
      <c r="AC1846" s="184"/>
      <c r="AF1846" s="91"/>
      <c r="AG1846" s="91"/>
      <c r="AH1846" s="91"/>
      <c r="AI1846" s="91"/>
      <c r="AJ1846" s="91"/>
      <c r="AK1846" s="91"/>
      <c r="AL1846" s="91"/>
      <c r="AM1846" s="91"/>
      <c r="AO1846" s="168"/>
      <c r="AX1846" s="91"/>
      <c r="AY1846" s="91"/>
      <c r="AZ1846" s="91"/>
      <c r="BA1846" s="91"/>
      <c r="BB1846" s="91"/>
      <c r="BC1846" s="91"/>
      <c r="BD1846" s="91"/>
      <c r="BE1846" s="91"/>
      <c r="BF1846" s="91"/>
      <c r="BG1846" s="91"/>
      <c r="BH1846" s="91"/>
      <c r="BI1846" s="91"/>
      <c r="BJ1846" s="91"/>
      <c r="BK1846" s="91"/>
      <c r="BL1846" s="91"/>
      <c r="BM1846" s="91"/>
    </row>
    <row r="1847" spans="26:65" x14ac:dyDescent="0.25">
      <c r="Z1847" s="184"/>
      <c r="AA1847" s="184"/>
      <c r="AB1847" s="184"/>
      <c r="AC1847" s="184"/>
      <c r="AF1847" s="91"/>
      <c r="AG1847" s="91"/>
      <c r="AH1847" s="91"/>
      <c r="AI1847" s="91"/>
      <c r="AJ1847" s="91"/>
      <c r="AK1847" s="91"/>
      <c r="AL1847" s="91"/>
      <c r="AM1847" s="91"/>
      <c r="AO1847" s="168"/>
      <c r="AX1847" s="91"/>
      <c r="AY1847" s="91"/>
      <c r="AZ1847" s="91"/>
      <c r="BA1847" s="91"/>
      <c r="BB1847" s="91"/>
      <c r="BC1847" s="91"/>
      <c r="BD1847" s="91"/>
      <c r="BE1847" s="91"/>
      <c r="BF1847" s="91"/>
      <c r="BG1847" s="91"/>
      <c r="BH1847" s="91"/>
      <c r="BI1847" s="91"/>
      <c r="BJ1847" s="91"/>
      <c r="BK1847" s="91"/>
      <c r="BL1847" s="91"/>
      <c r="BM1847" s="91"/>
    </row>
    <row r="1848" spans="26:65" x14ac:dyDescent="0.25">
      <c r="Z1848" s="184"/>
      <c r="AA1848" s="184"/>
      <c r="AB1848" s="184"/>
      <c r="AC1848" s="184"/>
      <c r="AF1848" s="91"/>
      <c r="AG1848" s="91"/>
      <c r="AH1848" s="91"/>
      <c r="AI1848" s="91"/>
      <c r="AJ1848" s="91"/>
      <c r="AK1848" s="91"/>
      <c r="AL1848" s="91"/>
      <c r="AM1848" s="91"/>
      <c r="AO1848" s="168"/>
      <c r="AX1848" s="91"/>
      <c r="AY1848" s="91"/>
      <c r="AZ1848" s="91"/>
      <c r="BA1848" s="91"/>
      <c r="BB1848" s="91"/>
      <c r="BC1848" s="91"/>
      <c r="BD1848" s="91"/>
      <c r="BE1848" s="91"/>
      <c r="BF1848" s="91"/>
      <c r="BG1848" s="91"/>
      <c r="BH1848" s="91"/>
      <c r="BI1848" s="91"/>
      <c r="BJ1848" s="91"/>
      <c r="BK1848" s="91"/>
      <c r="BL1848" s="91"/>
      <c r="BM1848" s="91"/>
    </row>
    <row r="1849" spans="26:65" x14ac:dyDescent="0.25">
      <c r="Z1849" s="184"/>
      <c r="AA1849" s="184"/>
      <c r="AB1849" s="184"/>
      <c r="AC1849" s="184"/>
      <c r="AF1849" s="91"/>
      <c r="AG1849" s="91"/>
      <c r="AH1849" s="91"/>
      <c r="AI1849" s="91"/>
      <c r="AJ1849" s="91"/>
      <c r="AK1849" s="91"/>
      <c r="AL1849" s="91"/>
      <c r="AM1849" s="91"/>
      <c r="AO1849" s="168"/>
      <c r="AX1849" s="91"/>
      <c r="AY1849" s="91"/>
      <c r="AZ1849" s="91"/>
      <c r="BA1849" s="91"/>
      <c r="BB1849" s="91"/>
      <c r="BC1849" s="91"/>
      <c r="BD1849" s="91"/>
      <c r="BE1849" s="91"/>
      <c r="BF1849" s="91"/>
      <c r="BG1849" s="91"/>
      <c r="BH1849" s="91"/>
      <c r="BI1849" s="91"/>
      <c r="BJ1849" s="91"/>
      <c r="BK1849" s="91"/>
      <c r="BL1849" s="91"/>
      <c r="BM1849" s="91"/>
    </row>
    <row r="1850" spans="26:65" x14ac:dyDescent="0.25">
      <c r="Z1850" s="184"/>
      <c r="AA1850" s="184"/>
      <c r="AB1850" s="184"/>
      <c r="AC1850" s="184"/>
      <c r="AF1850" s="91"/>
      <c r="AG1850" s="91"/>
      <c r="AH1850" s="91"/>
      <c r="AI1850" s="91"/>
      <c r="AJ1850" s="91"/>
      <c r="AK1850" s="91"/>
      <c r="AL1850" s="91"/>
      <c r="AM1850" s="91"/>
      <c r="AO1850" s="168"/>
      <c r="AX1850" s="91"/>
      <c r="AY1850" s="91"/>
      <c r="AZ1850" s="91"/>
      <c r="BA1850" s="91"/>
      <c r="BB1850" s="91"/>
      <c r="BC1850" s="91"/>
      <c r="BD1850" s="91"/>
      <c r="BE1850" s="91"/>
      <c r="BF1850" s="91"/>
      <c r="BG1850" s="91"/>
      <c r="BH1850" s="91"/>
      <c r="BI1850" s="91"/>
      <c r="BJ1850" s="91"/>
      <c r="BK1850" s="91"/>
      <c r="BL1850" s="91"/>
      <c r="BM1850" s="91"/>
    </row>
    <row r="1851" spans="26:65" x14ac:dyDescent="0.25">
      <c r="Z1851" s="184"/>
      <c r="AA1851" s="184"/>
      <c r="AB1851" s="184"/>
      <c r="AC1851" s="184"/>
      <c r="AF1851" s="91"/>
      <c r="AG1851" s="91"/>
      <c r="AH1851" s="91"/>
      <c r="AI1851" s="91"/>
      <c r="AJ1851" s="91"/>
      <c r="AK1851" s="91"/>
      <c r="AL1851" s="91"/>
      <c r="AM1851" s="91"/>
      <c r="AO1851" s="168"/>
      <c r="AX1851" s="91"/>
      <c r="AY1851" s="91"/>
      <c r="AZ1851" s="91"/>
      <c r="BA1851" s="91"/>
      <c r="BB1851" s="91"/>
      <c r="BC1851" s="91"/>
      <c r="BD1851" s="91"/>
      <c r="BE1851" s="91"/>
      <c r="BF1851" s="91"/>
      <c r="BG1851" s="91"/>
      <c r="BH1851" s="91"/>
      <c r="BI1851" s="91"/>
      <c r="BJ1851" s="91"/>
      <c r="BK1851" s="91"/>
      <c r="BL1851" s="91"/>
      <c r="BM1851" s="91"/>
    </row>
    <row r="1852" spans="26:65" x14ac:dyDescent="0.25">
      <c r="Z1852" s="184"/>
      <c r="AA1852" s="184"/>
      <c r="AB1852" s="184"/>
      <c r="AC1852" s="184"/>
      <c r="AF1852" s="91"/>
      <c r="AG1852" s="91"/>
      <c r="AH1852" s="91"/>
      <c r="AI1852" s="91"/>
      <c r="AJ1852" s="91"/>
      <c r="AK1852" s="91"/>
      <c r="AL1852" s="91"/>
      <c r="AM1852" s="91"/>
      <c r="AO1852" s="168"/>
      <c r="AX1852" s="91"/>
      <c r="AY1852" s="91"/>
      <c r="AZ1852" s="91"/>
      <c r="BA1852" s="91"/>
      <c r="BB1852" s="91"/>
      <c r="BC1852" s="91"/>
      <c r="BD1852" s="91"/>
      <c r="BE1852" s="91"/>
      <c r="BF1852" s="91"/>
      <c r="BG1852" s="91"/>
      <c r="BH1852" s="91"/>
      <c r="BI1852" s="91"/>
      <c r="BJ1852" s="91"/>
      <c r="BK1852" s="91"/>
      <c r="BL1852" s="91"/>
      <c r="BM1852" s="91"/>
    </row>
    <row r="1853" spans="26:65" x14ac:dyDescent="0.25">
      <c r="Z1853" s="184"/>
      <c r="AA1853" s="184"/>
      <c r="AB1853" s="184"/>
      <c r="AC1853" s="184"/>
      <c r="AF1853" s="91"/>
      <c r="AG1853" s="91"/>
      <c r="AH1853" s="91"/>
      <c r="AI1853" s="91"/>
      <c r="AJ1853" s="91"/>
      <c r="AK1853" s="91"/>
      <c r="AL1853" s="91"/>
      <c r="AM1853" s="91"/>
      <c r="AO1853" s="168"/>
      <c r="AX1853" s="91"/>
      <c r="AY1853" s="91"/>
      <c r="AZ1853" s="91"/>
      <c r="BA1853" s="91"/>
      <c r="BB1853" s="91"/>
      <c r="BC1853" s="91"/>
      <c r="BD1853" s="91"/>
      <c r="BE1853" s="91"/>
      <c r="BF1853" s="91"/>
      <c r="BG1853" s="91"/>
      <c r="BH1853" s="91"/>
      <c r="BI1853" s="91"/>
      <c r="BJ1853" s="91"/>
      <c r="BK1853" s="91"/>
      <c r="BL1853" s="91"/>
      <c r="BM1853" s="91"/>
    </row>
    <row r="1854" spans="26:65" x14ac:dyDescent="0.25">
      <c r="Z1854" s="184"/>
      <c r="AA1854" s="184"/>
      <c r="AB1854" s="184"/>
      <c r="AC1854" s="184"/>
      <c r="AF1854" s="91"/>
      <c r="AG1854" s="91"/>
      <c r="AH1854" s="91"/>
      <c r="AI1854" s="91"/>
      <c r="AJ1854" s="91"/>
      <c r="AK1854" s="91"/>
      <c r="AL1854" s="91"/>
      <c r="AM1854" s="91"/>
      <c r="AO1854" s="168"/>
      <c r="AX1854" s="91"/>
      <c r="AY1854" s="91"/>
      <c r="AZ1854" s="91"/>
      <c r="BA1854" s="91"/>
      <c r="BB1854" s="91"/>
      <c r="BC1854" s="91"/>
      <c r="BD1854" s="91"/>
      <c r="BE1854" s="91"/>
      <c r="BF1854" s="91"/>
      <c r="BG1854" s="91"/>
      <c r="BH1854" s="91"/>
      <c r="BI1854" s="91"/>
      <c r="BJ1854" s="91"/>
      <c r="BK1854" s="91"/>
      <c r="BL1854" s="91"/>
      <c r="BM1854" s="91"/>
    </row>
    <row r="1855" spans="26:65" x14ac:dyDescent="0.25">
      <c r="Z1855" s="184"/>
      <c r="AA1855" s="184"/>
      <c r="AB1855" s="184"/>
      <c r="AC1855" s="184"/>
      <c r="AF1855" s="91"/>
      <c r="AG1855" s="91"/>
      <c r="AH1855" s="91"/>
      <c r="AI1855" s="91"/>
      <c r="AJ1855" s="91"/>
      <c r="AK1855" s="91"/>
      <c r="AL1855" s="91"/>
      <c r="AM1855" s="91"/>
      <c r="AO1855" s="168"/>
      <c r="AX1855" s="91"/>
      <c r="AY1855" s="91"/>
      <c r="AZ1855" s="91"/>
      <c r="BA1855" s="91"/>
      <c r="BB1855" s="91"/>
      <c r="BC1855" s="91"/>
      <c r="BD1855" s="91"/>
      <c r="BE1855" s="91"/>
      <c r="BF1855" s="91"/>
      <c r="BG1855" s="91"/>
      <c r="BH1855" s="91"/>
      <c r="BI1855" s="91"/>
      <c r="BJ1855" s="91"/>
      <c r="BK1855" s="91"/>
      <c r="BL1855" s="91"/>
      <c r="BM1855" s="91"/>
    </row>
    <row r="1856" spans="26:65" x14ac:dyDescent="0.25">
      <c r="Z1856" s="184"/>
      <c r="AA1856" s="184"/>
      <c r="AB1856" s="184"/>
      <c r="AC1856" s="184"/>
      <c r="AF1856" s="91"/>
      <c r="AG1856" s="91"/>
      <c r="AH1856" s="91"/>
      <c r="AI1856" s="91"/>
      <c r="AJ1856" s="91"/>
      <c r="AK1856" s="91"/>
      <c r="AL1856" s="91"/>
      <c r="AM1856" s="91"/>
      <c r="AO1856" s="168"/>
      <c r="AX1856" s="91"/>
      <c r="AY1856" s="91"/>
      <c r="AZ1856" s="91"/>
      <c r="BA1856" s="91"/>
      <c r="BB1856" s="91"/>
      <c r="BC1856" s="91"/>
      <c r="BD1856" s="91"/>
      <c r="BE1856" s="91"/>
      <c r="BF1856" s="91"/>
      <c r="BG1856" s="91"/>
      <c r="BH1856" s="91"/>
      <c r="BI1856" s="91"/>
      <c r="BJ1856" s="91"/>
      <c r="BK1856" s="91"/>
      <c r="BL1856" s="91"/>
      <c r="BM1856" s="91"/>
    </row>
    <row r="1857" spans="26:65" x14ac:dyDescent="0.25">
      <c r="Z1857" s="184"/>
      <c r="AA1857" s="184"/>
      <c r="AB1857" s="184"/>
      <c r="AC1857" s="184"/>
      <c r="AF1857" s="91"/>
      <c r="AG1857" s="91"/>
      <c r="AH1857" s="91"/>
      <c r="AI1857" s="91"/>
      <c r="AJ1857" s="91"/>
      <c r="AK1857" s="91"/>
      <c r="AL1857" s="91"/>
      <c r="AM1857" s="91"/>
      <c r="AO1857" s="168"/>
      <c r="AX1857" s="91"/>
      <c r="AY1857" s="91"/>
      <c r="AZ1857" s="91"/>
      <c r="BA1857" s="91"/>
      <c r="BB1857" s="91"/>
      <c r="BC1857" s="91"/>
      <c r="BD1857" s="91"/>
      <c r="BE1857" s="91"/>
      <c r="BF1857" s="91"/>
      <c r="BG1857" s="91"/>
      <c r="BH1857" s="91"/>
      <c r="BI1857" s="91"/>
      <c r="BJ1857" s="91"/>
      <c r="BK1857" s="91"/>
      <c r="BL1857" s="91"/>
      <c r="BM1857" s="91"/>
    </row>
    <row r="1858" spans="26:65" x14ac:dyDescent="0.25">
      <c r="Z1858" s="184"/>
      <c r="AA1858" s="184"/>
      <c r="AB1858" s="184"/>
      <c r="AC1858" s="184"/>
      <c r="AF1858" s="91"/>
      <c r="AG1858" s="91"/>
      <c r="AH1858" s="91"/>
      <c r="AI1858" s="91"/>
      <c r="AJ1858" s="91"/>
      <c r="AK1858" s="91"/>
      <c r="AL1858" s="91"/>
      <c r="AM1858" s="91"/>
      <c r="AO1858" s="168"/>
      <c r="AX1858" s="91"/>
      <c r="AY1858" s="91"/>
      <c r="AZ1858" s="91"/>
      <c r="BA1858" s="91"/>
      <c r="BB1858" s="91"/>
      <c r="BC1858" s="91"/>
      <c r="BD1858" s="91"/>
      <c r="BE1858" s="91"/>
      <c r="BF1858" s="91"/>
      <c r="BG1858" s="91"/>
      <c r="BH1858" s="91"/>
      <c r="BI1858" s="91"/>
      <c r="BJ1858" s="91"/>
      <c r="BK1858" s="91"/>
      <c r="BL1858" s="91"/>
      <c r="BM1858" s="91"/>
    </row>
    <row r="1859" spans="26:65" x14ac:dyDescent="0.25">
      <c r="Z1859" s="184"/>
      <c r="AA1859" s="184"/>
      <c r="AB1859" s="184"/>
      <c r="AC1859" s="184"/>
      <c r="AF1859" s="91"/>
      <c r="AG1859" s="91"/>
      <c r="AH1859" s="91"/>
      <c r="AI1859" s="91"/>
      <c r="AJ1859" s="91"/>
      <c r="AK1859" s="91"/>
      <c r="AL1859" s="91"/>
      <c r="AM1859" s="91"/>
      <c r="AO1859" s="168"/>
      <c r="AX1859" s="91"/>
      <c r="AY1859" s="91"/>
      <c r="AZ1859" s="91"/>
      <c r="BA1859" s="91"/>
      <c r="BB1859" s="91"/>
      <c r="BC1859" s="91"/>
      <c r="BD1859" s="91"/>
      <c r="BE1859" s="91"/>
      <c r="BF1859" s="91"/>
      <c r="BG1859" s="91"/>
      <c r="BH1859" s="91"/>
      <c r="BI1859" s="91"/>
      <c r="BJ1859" s="91"/>
      <c r="BK1859" s="91"/>
      <c r="BL1859" s="91"/>
      <c r="BM1859" s="91"/>
    </row>
    <row r="1860" spans="26:65" x14ac:dyDescent="0.25">
      <c r="Z1860" s="184"/>
      <c r="AA1860" s="184"/>
      <c r="AB1860" s="184"/>
      <c r="AC1860" s="184"/>
      <c r="AF1860" s="91"/>
      <c r="AG1860" s="91"/>
      <c r="AH1860" s="91"/>
      <c r="AI1860" s="91"/>
      <c r="AJ1860" s="91"/>
      <c r="AK1860" s="91"/>
      <c r="AL1860" s="91"/>
      <c r="AM1860" s="91"/>
      <c r="AO1860" s="168"/>
      <c r="AX1860" s="91"/>
      <c r="AY1860" s="91"/>
      <c r="AZ1860" s="91"/>
      <c r="BA1860" s="91"/>
      <c r="BB1860" s="91"/>
      <c r="BC1860" s="91"/>
      <c r="BD1860" s="91"/>
      <c r="BE1860" s="91"/>
      <c r="BF1860" s="91"/>
      <c r="BG1860" s="91"/>
      <c r="BH1860" s="91"/>
      <c r="BI1860" s="91"/>
      <c r="BJ1860" s="91"/>
      <c r="BK1860" s="91"/>
      <c r="BL1860" s="91"/>
      <c r="BM1860" s="91"/>
    </row>
    <row r="1861" spans="26:65" x14ac:dyDescent="0.25">
      <c r="Z1861" s="184"/>
      <c r="AA1861" s="184"/>
      <c r="AB1861" s="184"/>
      <c r="AC1861" s="184"/>
      <c r="AF1861" s="91"/>
      <c r="AG1861" s="91"/>
      <c r="AH1861" s="91"/>
      <c r="AI1861" s="91"/>
      <c r="AJ1861" s="91"/>
      <c r="AK1861" s="91"/>
      <c r="AL1861" s="91"/>
      <c r="AM1861" s="91"/>
      <c r="AO1861" s="168"/>
      <c r="AX1861" s="91"/>
      <c r="AY1861" s="91"/>
      <c r="AZ1861" s="91"/>
      <c r="BA1861" s="91"/>
      <c r="BB1861" s="91"/>
      <c r="BC1861" s="91"/>
      <c r="BD1861" s="91"/>
      <c r="BE1861" s="91"/>
      <c r="BF1861" s="91"/>
      <c r="BG1861" s="91"/>
      <c r="BH1861" s="91"/>
      <c r="BI1861" s="91"/>
      <c r="BJ1861" s="91"/>
      <c r="BK1861" s="91"/>
      <c r="BL1861" s="91"/>
      <c r="BM1861" s="91"/>
    </row>
    <row r="1862" spans="26:65" x14ac:dyDescent="0.25">
      <c r="Z1862" s="184"/>
      <c r="AA1862" s="184"/>
      <c r="AB1862" s="184"/>
      <c r="AC1862" s="184"/>
      <c r="AF1862" s="91"/>
      <c r="AG1862" s="91"/>
      <c r="AH1862" s="91"/>
      <c r="AI1862" s="91"/>
      <c r="AJ1862" s="91"/>
      <c r="AK1862" s="91"/>
      <c r="AL1862" s="91"/>
      <c r="AM1862" s="91"/>
      <c r="AO1862" s="168"/>
      <c r="AX1862" s="91"/>
      <c r="AY1862" s="91"/>
      <c r="AZ1862" s="91"/>
      <c r="BA1862" s="91"/>
      <c r="BB1862" s="91"/>
      <c r="BC1862" s="91"/>
      <c r="BD1862" s="91"/>
      <c r="BE1862" s="91"/>
      <c r="BF1862" s="91"/>
      <c r="BG1862" s="91"/>
      <c r="BH1862" s="91"/>
      <c r="BI1862" s="91"/>
      <c r="BJ1862" s="91"/>
      <c r="BK1862" s="91"/>
      <c r="BL1862" s="91"/>
      <c r="BM1862" s="91"/>
    </row>
    <row r="1863" spans="26:65" x14ac:dyDescent="0.25">
      <c r="Z1863" s="184"/>
      <c r="AA1863" s="184"/>
      <c r="AB1863" s="184"/>
      <c r="AC1863" s="184"/>
      <c r="AF1863" s="91"/>
      <c r="AG1863" s="91"/>
      <c r="AH1863" s="91"/>
      <c r="AI1863" s="91"/>
      <c r="AJ1863" s="91"/>
      <c r="AK1863" s="91"/>
      <c r="AL1863" s="91"/>
      <c r="AM1863" s="91"/>
      <c r="AO1863" s="168"/>
      <c r="AX1863" s="91"/>
      <c r="AY1863" s="91"/>
      <c r="AZ1863" s="91"/>
      <c r="BA1863" s="91"/>
      <c r="BB1863" s="91"/>
      <c r="BC1863" s="91"/>
      <c r="BD1863" s="91"/>
      <c r="BE1863" s="91"/>
      <c r="BF1863" s="91"/>
      <c r="BG1863" s="91"/>
      <c r="BH1863" s="91"/>
      <c r="BI1863" s="91"/>
      <c r="BJ1863" s="91"/>
      <c r="BK1863" s="91"/>
      <c r="BL1863" s="91"/>
      <c r="BM1863" s="91"/>
    </row>
    <row r="1864" spans="26:65" x14ac:dyDescent="0.25">
      <c r="Z1864" s="184"/>
      <c r="AA1864" s="184"/>
      <c r="AB1864" s="184"/>
      <c r="AC1864" s="184"/>
      <c r="AF1864" s="91"/>
      <c r="AG1864" s="91"/>
      <c r="AH1864" s="91"/>
      <c r="AI1864" s="91"/>
      <c r="AJ1864" s="91"/>
      <c r="AK1864" s="91"/>
      <c r="AL1864" s="91"/>
      <c r="AM1864" s="91"/>
      <c r="AO1864" s="168"/>
      <c r="AX1864" s="91"/>
      <c r="AY1864" s="91"/>
      <c r="AZ1864" s="91"/>
      <c r="BA1864" s="91"/>
      <c r="BB1864" s="91"/>
      <c r="BC1864" s="91"/>
      <c r="BD1864" s="91"/>
      <c r="BE1864" s="91"/>
      <c r="BF1864" s="91"/>
      <c r="BG1864" s="91"/>
      <c r="BH1864" s="91"/>
      <c r="BI1864" s="91"/>
      <c r="BJ1864" s="91"/>
      <c r="BK1864" s="91"/>
      <c r="BL1864" s="91"/>
      <c r="BM1864" s="91"/>
    </row>
    <row r="1865" spans="26:65" x14ac:dyDescent="0.25">
      <c r="Z1865" s="184"/>
      <c r="AA1865" s="184"/>
      <c r="AB1865" s="184"/>
      <c r="AC1865" s="184"/>
      <c r="AF1865" s="91"/>
      <c r="AG1865" s="91"/>
      <c r="AH1865" s="91"/>
      <c r="AI1865" s="91"/>
      <c r="AJ1865" s="91"/>
      <c r="AK1865" s="91"/>
      <c r="AL1865" s="91"/>
      <c r="AM1865" s="91"/>
      <c r="AO1865" s="168"/>
      <c r="AX1865" s="91"/>
      <c r="AY1865" s="91"/>
      <c r="AZ1865" s="91"/>
      <c r="BA1865" s="91"/>
      <c r="BB1865" s="91"/>
      <c r="BC1865" s="91"/>
      <c r="BD1865" s="91"/>
      <c r="BE1865" s="91"/>
      <c r="BF1865" s="91"/>
      <c r="BG1865" s="91"/>
      <c r="BH1865" s="91"/>
      <c r="BI1865" s="91"/>
      <c r="BJ1865" s="91"/>
      <c r="BK1865" s="91"/>
      <c r="BL1865" s="91"/>
      <c r="BM1865" s="91"/>
    </row>
    <row r="1866" spans="26:65" x14ac:dyDescent="0.25">
      <c r="Z1866" s="184"/>
      <c r="AA1866" s="184"/>
      <c r="AB1866" s="184"/>
      <c r="AC1866" s="184"/>
      <c r="AF1866" s="91"/>
      <c r="AG1866" s="91"/>
      <c r="AH1866" s="91"/>
      <c r="AI1866" s="91"/>
      <c r="AJ1866" s="91"/>
      <c r="AK1866" s="91"/>
      <c r="AL1866" s="91"/>
      <c r="AM1866" s="91"/>
      <c r="AO1866" s="168"/>
      <c r="AX1866" s="91"/>
      <c r="AY1866" s="91"/>
      <c r="AZ1866" s="91"/>
      <c r="BA1866" s="91"/>
      <c r="BB1866" s="91"/>
      <c r="BC1866" s="91"/>
      <c r="BD1866" s="91"/>
      <c r="BE1866" s="91"/>
      <c r="BF1866" s="91"/>
      <c r="BG1866" s="91"/>
      <c r="BH1866" s="91"/>
      <c r="BI1866" s="91"/>
      <c r="BJ1866" s="91"/>
      <c r="BK1866" s="91"/>
      <c r="BL1866" s="91"/>
      <c r="BM1866" s="91"/>
    </row>
    <row r="1867" spans="26:65" x14ac:dyDescent="0.25">
      <c r="Z1867" s="184"/>
      <c r="AA1867" s="184"/>
      <c r="AB1867" s="184"/>
      <c r="AC1867" s="184"/>
      <c r="AF1867" s="91"/>
      <c r="AG1867" s="91"/>
      <c r="AH1867" s="91"/>
      <c r="AI1867" s="91"/>
      <c r="AJ1867" s="91"/>
      <c r="AK1867" s="91"/>
      <c r="AL1867" s="91"/>
      <c r="AM1867" s="91"/>
      <c r="AO1867" s="168"/>
      <c r="AX1867" s="91"/>
      <c r="AY1867" s="91"/>
      <c r="AZ1867" s="91"/>
      <c r="BA1867" s="91"/>
      <c r="BB1867" s="91"/>
      <c r="BC1867" s="91"/>
      <c r="BD1867" s="91"/>
      <c r="BE1867" s="91"/>
      <c r="BF1867" s="91"/>
      <c r="BG1867" s="91"/>
      <c r="BH1867" s="91"/>
      <c r="BI1867" s="91"/>
      <c r="BJ1867" s="91"/>
      <c r="BK1867" s="91"/>
      <c r="BL1867" s="91"/>
      <c r="BM1867" s="91"/>
    </row>
    <row r="1868" spans="26:65" x14ac:dyDescent="0.25">
      <c r="Z1868" s="184"/>
      <c r="AA1868" s="184"/>
      <c r="AB1868" s="184"/>
      <c r="AC1868" s="184"/>
      <c r="AF1868" s="91"/>
      <c r="AG1868" s="91"/>
      <c r="AH1868" s="91"/>
      <c r="AI1868" s="91"/>
      <c r="AJ1868" s="91"/>
      <c r="AK1868" s="91"/>
      <c r="AL1868" s="91"/>
      <c r="AM1868" s="91"/>
      <c r="AO1868" s="168"/>
      <c r="AX1868" s="91"/>
      <c r="AY1868" s="91"/>
      <c r="AZ1868" s="91"/>
      <c r="BA1868" s="91"/>
      <c r="BB1868" s="91"/>
      <c r="BC1868" s="91"/>
      <c r="BD1868" s="91"/>
      <c r="BE1868" s="91"/>
      <c r="BF1868" s="91"/>
      <c r="BG1868" s="91"/>
      <c r="BH1868" s="91"/>
      <c r="BI1868" s="91"/>
      <c r="BJ1868" s="91"/>
      <c r="BK1868" s="91"/>
      <c r="BL1868" s="91"/>
      <c r="BM1868" s="91"/>
    </row>
    <row r="1869" spans="26:65" x14ac:dyDescent="0.25">
      <c r="Z1869" s="184"/>
      <c r="AA1869" s="184"/>
      <c r="AB1869" s="184"/>
      <c r="AC1869" s="184"/>
      <c r="AF1869" s="91"/>
      <c r="AG1869" s="91"/>
      <c r="AH1869" s="91"/>
      <c r="AI1869" s="91"/>
      <c r="AJ1869" s="91"/>
      <c r="AK1869" s="91"/>
      <c r="AL1869" s="91"/>
      <c r="AM1869" s="91"/>
      <c r="AO1869" s="168"/>
      <c r="AX1869" s="91"/>
      <c r="AY1869" s="91"/>
      <c r="AZ1869" s="91"/>
      <c r="BA1869" s="91"/>
      <c r="BB1869" s="91"/>
      <c r="BC1869" s="91"/>
      <c r="BD1869" s="91"/>
      <c r="BE1869" s="91"/>
      <c r="BF1869" s="91"/>
      <c r="BG1869" s="91"/>
      <c r="BH1869" s="91"/>
      <c r="BI1869" s="91"/>
      <c r="BJ1869" s="91"/>
      <c r="BK1869" s="91"/>
      <c r="BL1869" s="91"/>
      <c r="BM1869" s="91"/>
    </row>
    <row r="1870" spans="26:65" x14ac:dyDescent="0.25">
      <c r="Z1870" s="184"/>
      <c r="AA1870" s="184"/>
      <c r="AB1870" s="184"/>
      <c r="AC1870" s="184"/>
      <c r="AF1870" s="91"/>
      <c r="AG1870" s="91"/>
      <c r="AH1870" s="91"/>
      <c r="AI1870" s="91"/>
      <c r="AJ1870" s="91"/>
      <c r="AK1870" s="91"/>
      <c r="AL1870" s="91"/>
      <c r="AM1870" s="91"/>
      <c r="AO1870" s="168"/>
      <c r="AX1870" s="91"/>
      <c r="AY1870" s="91"/>
      <c r="AZ1870" s="91"/>
      <c r="BA1870" s="91"/>
      <c r="BB1870" s="91"/>
      <c r="BC1870" s="91"/>
      <c r="BD1870" s="91"/>
      <c r="BE1870" s="91"/>
      <c r="BF1870" s="91"/>
      <c r="BG1870" s="91"/>
      <c r="BH1870" s="91"/>
      <c r="BI1870" s="91"/>
      <c r="BJ1870" s="91"/>
      <c r="BK1870" s="91"/>
      <c r="BL1870" s="91"/>
      <c r="BM1870" s="91"/>
    </row>
    <row r="1871" spans="26:65" x14ac:dyDescent="0.25">
      <c r="Z1871" s="184"/>
      <c r="AA1871" s="184"/>
      <c r="AB1871" s="184"/>
      <c r="AC1871" s="184"/>
      <c r="AF1871" s="91"/>
      <c r="AG1871" s="91"/>
      <c r="AH1871" s="91"/>
      <c r="AI1871" s="91"/>
      <c r="AJ1871" s="91"/>
      <c r="AK1871" s="91"/>
      <c r="AL1871" s="91"/>
      <c r="AM1871" s="91"/>
      <c r="AO1871" s="168"/>
      <c r="AX1871" s="91"/>
      <c r="AY1871" s="91"/>
      <c r="AZ1871" s="91"/>
      <c r="BA1871" s="91"/>
      <c r="BB1871" s="91"/>
      <c r="BC1871" s="91"/>
      <c r="BD1871" s="91"/>
      <c r="BE1871" s="91"/>
      <c r="BF1871" s="91"/>
      <c r="BG1871" s="91"/>
      <c r="BH1871" s="91"/>
      <c r="BI1871" s="91"/>
      <c r="BJ1871" s="91"/>
      <c r="BK1871" s="91"/>
      <c r="BL1871" s="91"/>
      <c r="BM1871" s="91"/>
    </row>
    <row r="1872" spans="26:65" x14ac:dyDescent="0.25">
      <c r="Z1872" s="184"/>
      <c r="AA1872" s="184"/>
      <c r="AB1872" s="184"/>
      <c r="AC1872" s="184"/>
      <c r="AF1872" s="91"/>
      <c r="AG1872" s="91"/>
      <c r="AH1872" s="91"/>
      <c r="AI1872" s="91"/>
      <c r="AJ1872" s="91"/>
      <c r="AK1872" s="91"/>
      <c r="AL1872" s="91"/>
      <c r="AM1872" s="91"/>
      <c r="AO1872" s="168"/>
      <c r="AX1872" s="91"/>
      <c r="AY1872" s="91"/>
      <c r="AZ1872" s="91"/>
      <c r="BA1872" s="91"/>
      <c r="BB1872" s="91"/>
      <c r="BC1872" s="91"/>
      <c r="BD1872" s="91"/>
      <c r="BE1872" s="91"/>
      <c r="BF1872" s="91"/>
      <c r="BG1872" s="91"/>
      <c r="BH1872" s="91"/>
      <c r="BI1872" s="91"/>
      <c r="BJ1872" s="91"/>
      <c r="BK1872" s="91"/>
      <c r="BL1872" s="91"/>
      <c r="BM1872" s="91"/>
    </row>
    <row r="1873" spans="26:65" x14ac:dyDescent="0.25">
      <c r="Z1873" s="184"/>
      <c r="AA1873" s="184"/>
      <c r="AB1873" s="184"/>
      <c r="AC1873" s="184"/>
      <c r="AF1873" s="91"/>
      <c r="AG1873" s="91"/>
      <c r="AH1873" s="91"/>
      <c r="AI1873" s="91"/>
      <c r="AJ1873" s="91"/>
      <c r="AK1873" s="91"/>
      <c r="AL1873" s="91"/>
      <c r="AM1873" s="91"/>
      <c r="AO1873" s="168"/>
      <c r="AX1873" s="91"/>
      <c r="AY1873" s="91"/>
      <c r="AZ1873" s="91"/>
      <c r="BA1873" s="91"/>
      <c r="BB1873" s="91"/>
      <c r="BC1873" s="91"/>
      <c r="BD1873" s="91"/>
      <c r="BE1873" s="91"/>
      <c r="BF1873" s="91"/>
      <c r="BG1873" s="91"/>
      <c r="BH1873" s="91"/>
      <c r="BI1873" s="91"/>
      <c r="BJ1873" s="91"/>
      <c r="BK1873" s="91"/>
      <c r="BL1873" s="91"/>
      <c r="BM1873" s="91"/>
    </row>
    <row r="1874" spans="26:65" x14ac:dyDescent="0.25">
      <c r="Z1874" s="184"/>
      <c r="AA1874" s="184"/>
      <c r="AB1874" s="184"/>
      <c r="AC1874" s="184"/>
      <c r="AF1874" s="91"/>
      <c r="AG1874" s="91"/>
      <c r="AH1874" s="91"/>
      <c r="AI1874" s="91"/>
      <c r="AJ1874" s="91"/>
      <c r="AK1874" s="91"/>
      <c r="AL1874" s="91"/>
      <c r="AM1874" s="91"/>
      <c r="AO1874" s="168"/>
      <c r="AX1874" s="91"/>
      <c r="AY1874" s="91"/>
      <c r="AZ1874" s="91"/>
      <c r="BA1874" s="91"/>
      <c r="BB1874" s="91"/>
      <c r="BC1874" s="91"/>
      <c r="BD1874" s="91"/>
      <c r="BE1874" s="91"/>
      <c r="BF1874" s="91"/>
      <c r="BG1874" s="91"/>
      <c r="BH1874" s="91"/>
      <c r="BI1874" s="91"/>
      <c r="BJ1874" s="91"/>
      <c r="BK1874" s="91"/>
      <c r="BL1874" s="91"/>
      <c r="BM1874" s="91"/>
    </row>
    <row r="1875" spans="26:65" x14ac:dyDescent="0.25">
      <c r="Z1875" s="184"/>
      <c r="AA1875" s="184"/>
      <c r="AB1875" s="184"/>
      <c r="AC1875" s="184"/>
      <c r="AF1875" s="91"/>
      <c r="AG1875" s="91"/>
      <c r="AH1875" s="91"/>
      <c r="AI1875" s="91"/>
      <c r="AJ1875" s="91"/>
      <c r="AK1875" s="91"/>
      <c r="AL1875" s="91"/>
      <c r="AM1875" s="91"/>
      <c r="AO1875" s="168"/>
      <c r="AX1875" s="91"/>
      <c r="AY1875" s="91"/>
      <c r="AZ1875" s="91"/>
      <c r="BA1875" s="91"/>
      <c r="BB1875" s="91"/>
      <c r="BC1875" s="91"/>
      <c r="BD1875" s="91"/>
      <c r="BE1875" s="91"/>
      <c r="BF1875" s="91"/>
      <c r="BG1875" s="91"/>
      <c r="BH1875" s="91"/>
      <c r="BI1875" s="91"/>
      <c r="BJ1875" s="91"/>
      <c r="BK1875" s="91"/>
      <c r="BL1875" s="91"/>
      <c r="BM1875" s="91"/>
    </row>
    <row r="1876" spans="26:65" x14ac:dyDescent="0.25">
      <c r="Z1876" s="184"/>
      <c r="AA1876" s="184"/>
      <c r="AB1876" s="184"/>
      <c r="AC1876" s="184"/>
      <c r="AF1876" s="91"/>
      <c r="AG1876" s="91"/>
      <c r="AH1876" s="91"/>
      <c r="AI1876" s="91"/>
      <c r="AJ1876" s="91"/>
      <c r="AK1876" s="91"/>
      <c r="AL1876" s="91"/>
      <c r="AM1876" s="91"/>
      <c r="AO1876" s="168"/>
      <c r="AX1876" s="91"/>
      <c r="AY1876" s="91"/>
      <c r="AZ1876" s="91"/>
      <c r="BA1876" s="91"/>
      <c r="BB1876" s="91"/>
      <c r="BC1876" s="91"/>
      <c r="BD1876" s="91"/>
      <c r="BE1876" s="91"/>
      <c r="BF1876" s="91"/>
      <c r="BG1876" s="91"/>
      <c r="BH1876" s="91"/>
      <c r="BI1876" s="91"/>
      <c r="BJ1876" s="91"/>
      <c r="BK1876" s="91"/>
      <c r="BL1876" s="91"/>
      <c r="BM1876" s="91"/>
    </row>
    <row r="1877" spans="26:65" x14ac:dyDescent="0.25">
      <c r="Z1877" s="184"/>
      <c r="AA1877" s="184"/>
      <c r="AB1877" s="184"/>
      <c r="AC1877" s="184"/>
      <c r="AF1877" s="91"/>
      <c r="AG1877" s="91"/>
      <c r="AH1877" s="91"/>
      <c r="AI1877" s="91"/>
      <c r="AJ1877" s="91"/>
      <c r="AK1877" s="91"/>
      <c r="AL1877" s="91"/>
      <c r="AM1877" s="91"/>
      <c r="AO1877" s="168"/>
      <c r="AX1877" s="91"/>
      <c r="AY1877" s="91"/>
      <c r="AZ1877" s="91"/>
      <c r="BA1877" s="91"/>
      <c r="BB1877" s="91"/>
      <c r="BC1877" s="91"/>
      <c r="BD1877" s="91"/>
      <c r="BE1877" s="91"/>
      <c r="BF1877" s="91"/>
      <c r="BG1877" s="91"/>
      <c r="BH1877" s="91"/>
      <c r="BI1877" s="91"/>
      <c r="BJ1877" s="91"/>
      <c r="BK1877" s="91"/>
      <c r="BL1877" s="91"/>
      <c r="BM1877" s="91"/>
    </row>
    <row r="1878" spans="26:65" x14ac:dyDescent="0.25">
      <c r="Z1878" s="184"/>
      <c r="AA1878" s="184"/>
      <c r="AB1878" s="184"/>
      <c r="AC1878" s="184"/>
      <c r="AF1878" s="91"/>
      <c r="AG1878" s="91"/>
      <c r="AH1878" s="91"/>
      <c r="AI1878" s="91"/>
      <c r="AJ1878" s="91"/>
      <c r="AK1878" s="91"/>
      <c r="AL1878" s="91"/>
      <c r="AM1878" s="91"/>
      <c r="AO1878" s="168"/>
      <c r="AX1878" s="91"/>
      <c r="AY1878" s="91"/>
      <c r="AZ1878" s="91"/>
      <c r="BA1878" s="91"/>
      <c r="BB1878" s="91"/>
      <c r="BC1878" s="91"/>
      <c r="BD1878" s="91"/>
      <c r="BE1878" s="91"/>
      <c r="BF1878" s="91"/>
      <c r="BG1878" s="91"/>
      <c r="BH1878" s="91"/>
      <c r="BI1878" s="91"/>
      <c r="BJ1878" s="91"/>
      <c r="BK1878" s="91"/>
      <c r="BL1878" s="91"/>
      <c r="BM1878" s="91"/>
    </row>
    <row r="1879" spans="26:65" x14ac:dyDescent="0.25">
      <c r="Z1879" s="184"/>
      <c r="AA1879" s="184"/>
      <c r="AB1879" s="184"/>
      <c r="AC1879" s="184"/>
      <c r="AF1879" s="91"/>
      <c r="AG1879" s="91"/>
      <c r="AH1879" s="91"/>
      <c r="AI1879" s="91"/>
      <c r="AJ1879" s="91"/>
      <c r="AK1879" s="91"/>
      <c r="AL1879" s="91"/>
      <c r="AM1879" s="91"/>
      <c r="AO1879" s="168"/>
      <c r="AX1879" s="91"/>
      <c r="AY1879" s="91"/>
      <c r="AZ1879" s="91"/>
      <c r="BA1879" s="91"/>
      <c r="BB1879" s="91"/>
      <c r="BC1879" s="91"/>
      <c r="BD1879" s="91"/>
      <c r="BE1879" s="91"/>
      <c r="BF1879" s="91"/>
      <c r="BG1879" s="91"/>
      <c r="BH1879" s="91"/>
      <c r="BI1879" s="91"/>
      <c r="BJ1879" s="91"/>
      <c r="BK1879" s="91"/>
      <c r="BL1879" s="91"/>
      <c r="BM1879" s="91"/>
    </row>
    <row r="1880" spans="26:65" x14ac:dyDescent="0.25">
      <c r="Z1880" s="184"/>
      <c r="AA1880" s="184"/>
      <c r="AB1880" s="184"/>
      <c r="AC1880" s="184"/>
      <c r="AF1880" s="91"/>
      <c r="AG1880" s="91"/>
      <c r="AH1880" s="91"/>
      <c r="AI1880" s="91"/>
      <c r="AJ1880" s="91"/>
      <c r="AK1880" s="91"/>
      <c r="AL1880" s="91"/>
      <c r="AM1880" s="91"/>
      <c r="AO1880" s="168"/>
      <c r="AX1880" s="91"/>
      <c r="AY1880" s="91"/>
      <c r="AZ1880" s="91"/>
      <c r="BA1880" s="91"/>
      <c r="BB1880" s="91"/>
      <c r="BC1880" s="91"/>
      <c r="BD1880" s="91"/>
      <c r="BE1880" s="91"/>
      <c r="BF1880" s="91"/>
      <c r="BG1880" s="91"/>
      <c r="BH1880" s="91"/>
      <c r="BI1880" s="91"/>
      <c r="BJ1880" s="91"/>
      <c r="BK1880" s="91"/>
      <c r="BL1880" s="91"/>
      <c r="BM1880" s="91"/>
    </row>
    <row r="1881" spans="26:65" x14ac:dyDescent="0.25">
      <c r="Z1881" s="184"/>
      <c r="AA1881" s="184"/>
      <c r="AB1881" s="184"/>
      <c r="AC1881" s="184"/>
      <c r="AF1881" s="91"/>
      <c r="AG1881" s="91"/>
      <c r="AH1881" s="91"/>
      <c r="AI1881" s="91"/>
      <c r="AJ1881" s="91"/>
      <c r="AK1881" s="91"/>
      <c r="AL1881" s="91"/>
      <c r="AM1881" s="91"/>
      <c r="AO1881" s="168"/>
      <c r="AX1881" s="91"/>
      <c r="AY1881" s="91"/>
      <c r="AZ1881" s="91"/>
      <c r="BA1881" s="91"/>
      <c r="BB1881" s="91"/>
      <c r="BC1881" s="91"/>
      <c r="BD1881" s="91"/>
      <c r="BE1881" s="91"/>
      <c r="BF1881" s="91"/>
      <c r="BG1881" s="91"/>
      <c r="BH1881" s="91"/>
      <c r="BI1881" s="91"/>
      <c r="BJ1881" s="91"/>
      <c r="BK1881" s="91"/>
      <c r="BL1881" s="91"/>
      <c r="BM1881" s="91"/>
    </row>
    <row r="1882" spans="26:65" x14ac:dyDescent="0.25">
      <c r="Z1882" s="184"/>
      <c r="AA1882" s="184"/>
      <c r="AB1882" s="184"/>
      <c r="AC1882" s="184"/>
      <c r="AF1882" s="91"/>
      <c r="AG1882" s="91"/>
      <c r="AH1882" s="91"/>
      <c r="AI1882" s="91"/>
      <c r="AJ1882" s="91"/>
      <c r="AK1882" s="91"/>
      <c r="AL1882" s="91"/>
      <c r="AM1882" s="91"/>
      <c r="AO1882" s="168"/>
      <c r="AX1882" s="91"/>
      <c r="AY1882" s="91"/>
      <c r="AZ1882" s="91"/>
      <c r="BA1882" s="91"/>
      <c r="BB1882" s="91"/>
      <c r="BC1882" s="91"/>
      <c r="BD1882" s="91"/>
      <c r="BE1882" s="91"/>
      <c r="BF1882" s="91"/>
      <c r="BG1882" s="91"/>
      <c r="BH1882" s="91"/>
      <c r="BI1882" s="91"/>
      <c r="BJ1882" s="91"/>
      <c r="BK1882" s="91"/>
      <c r="BL1882" s="91"/>
      <c r="BM1882" s="91"/>
    </row>
    <row r="1883" spans="26:65" x14ac:dyDescent="0.25">
      <c r="Z1883" s="184"/>
      <c r="AA1883" s="184"/>
      <c r="AB1883" s="184"/>
      <c r="AC1883" s="184"/>
      <c r="AF1883" s="91"/>
      <c r="AG1883" s="91"/>
      <c r="AH1883" s="91"/>
      <c r="AI1883" s="91"/>
      <c r="AJ1883" s="91"/>
      <c r="AK1883" s="91"/>
      <c r="AL1883" s="91"/>
      <c r="AM1883" s="91"/>
      <c r="AO1883" s="168"/>
      <c r="AX1883" s="91"/>
      <c r="AY1883" s="91"/>
      <c r="AZ1883" s="91"/>
      <c r="BA1883" s="91"/>
      <c r="BB1883" s="91"/>
      <c r="BC1883" s="91"/>
      <c r="BD1883" s="91"/>
      <c r="BE1883" s="91"/>
      <c r="BF1883" s="91"/>
      <c r="BG1883" s="91"/>
      <c r="BH1883" s="91"/>
      <c r="BI1883" s="91"/>
      <c r="BJ1883" s="91"/>
      <c r="BK1883" s="91"/>
      <c r="BL1883" s="91"/>
      <c r="BM1883" s="91"/>
    </row>
    <row r="1884" spans="26:65" x14ac:dyDescent="0.25">
      <c r="Z1884" s="184"/>
      <c r="AA1884" s="184"/>
      <c r="AB1884" s="184"/>
      <c r="AC1884" s="184"/>
      <c r="AF1884" s="91"/>
      <c r="AG1884" s="91"/>
      <c r="AH1884" s="91"/>
      <c r="AI1884" s="91"/>
      <c r="AJ1884" s="91"/>
      <c r="AK1884" s="91"/>
      <c r="AL1884" s="91"/>
      <c r="AM1884" s="91"/>
      <c r="AO1884" s="168"/>
      <c r="AX1884" s="91"/>
      <c r="AY1884" s="91"/>
      <c r="AZ1884" s="91"/>
      <c r="BA1884" s="91"/>
      <c r="BB1884" s="91"/>
      <c r="BC1884" s="91"/>
      <c r="BD1884" s="91"/>
      <c r="BE1884" s="91"/>
      <c r="BF1884" s="91"/>
      <c r="BG1884" s="91"/>
      <c r="BH1884" s="91"/>
      <c r="BI1884" s="91"/>
      <c r="BJ1884" s="91"/>
      <c r="BK1884" s="91"/>
      <c r="BL1884" s="91"/>
      <c r="BM1884" s="91"/>
    </row>
    <row r="1885" spans="26:65" x14ac:dyDescent="0.25">
      <c r="Z1885" s="184"/>
      <c r="AA1885" s="184"/>
      <c r="AB1885" s="184"/>
      <c r="AC1885" s="184"/>
      <c r="AF1885" s="91"/>
      <c r="AG1885" s="91"/>
      <c r="AH1885" s="91"/>
      <c r="AI1885" s="91"/>
      <c r="AJ1885" s="91"/>
      <c r="AK1885" s="91"/>
      <c r="AL1885" s="91"/>
      <c r="AM1885" s="91"/>
      <c r="AO1885" s="168"/>
      <c r="AX1885" s="91"/>
      <c r="AY1885" s="91"/>
      <c r="AZ1885" s="91"/>
      <c r="BA1885" s="91"/>
      <c r="BB1885" s="91"/>
      <c r="BC1885" s="91"/>
      <c r="BD1885" s="91"/>
      <c r="BE1885" s="91"/>
      <c r="BF1885" s="91"/>
      <c r="BG1885" s="91"/>
      <c r="BH1885" s="91"/>
      <c r="BI1885" s="91"/>
      <c r="BJ1885" s="91"/>
      <c r="BK1885" s="91"/>
      <c r="BL1885" s="91"/>
      <c r="BM1885" s="91"/>
    </row>
    <row r="1886" spans="26:65" x14ac:dyDescent="0.25">
      <c r="Z1886" s="184"/>
      <c r="AA1886" s="184"/>
      <c r="AB1886" s="184"/>
      <c r="AC1886" s="184"/>
      <c r="AF1886" s="91"/>
      <c r="AG1886" s="91"/>
      <c r="AH1886" s="91"/>
      <c r="AI1886" s="91"/>
      <c r="AJ1886" s="91"/>
      <c r="AK1886" s="91"/>
      <c r="AL1886" s="91"/>
      <c r="AM1886" s="91"/>
      <c r="AO1886" s="168"/>
      <c r="AX1886" s="91"/>
      <c r="AY1886" s="91"/>
      <c r="AZ1886" s="91"/>
      <c r="BA1886" s="91"/>
      <c r="BB1886" s="91"/>
      <c r="BC1886" s="91"/>
      <c r="BD1886" s="91"/>
      <c r="BE1886" s="91"/>
      <c r="BF1886" s="91"/>
      <c r="BG1886" s="91"/>
      <c r="BH1886" s="91"/>
      <c r="BI1886" s="91"/>
      <c r="BJ1886" s="91"/>
      <c r="BK1886" s="91"/>
      <c r="BL1886" s="91"/>
      <c r="BM1886" s="91"/>
    </row>
    <row r="1887" spans="26:65" x14ac:dyDescent="0.25">
      <c r="Z1887" s="184"/>
      <c r="AA1887" s="184"/>
      <c r="AB1887" s="184"/>
      <c r="AC1887" s="184"/>
      <c r="AF1887" s="91"/>
      <c r="AG1887" s="91"/>
      <c r="AH1887" s="91"/>
      <c r="AI1887" s="91"/>
      <c r="AJ1887" s="91"/>
      <c r="AK1887" s="91"/>
      <c r="AL1887" s="91"/>
      <c r="AM1887" s="91"/>
      <c r="AO1887" s="168"/>
      <c r="AX1887" s="91"/>
      <c r="AY1887" s="91"/>
      <c r="AZ1887" s="91"/>
      <c r="BA1887" s="91"/>
      <c r="BB1887" s="91"/>
      <c r="BC1887" s="91"/>
      <c r="BD1887" s="91"/>
      <c r="BE1887" s="91"/>
      <c r="BF1887" s="91"/>
      <c r="BG1887" s="91"/>
      <c r="BH1887" s="91"/>
      <c r="BI1887" s="91"/>
      <c r="BJ1887" s="91"/>
      <c r="BK1887" s="91"/>
      <c r="BL1887" s="91"/>
      <c r="BM1887" s="91"/>
    </row>
    <row r="1888" spans="26:65" x14ac:dyDescent="0.25">
      <c r="Z1888" s="184"/>
      <c r="AA1888" s="184"/>
      <c r="AB1888" s="184"/>
      <c r="AC1888" s="184"/>
      <c r="AF1888" s="91"/>
      <c r="AG1888" s="91"/>
      <c r="AH1888" s="91"/>
      <c r="AI1888" s="91"/>
      <c r="AJ1888" s="91"/>
      <c r="AK1888" s="91"/>
      <c r="AL1888" s="91"/>
      <c r="AM1888" s="91"/>
      <c r="AO1888" s="168"/>
      <c r="AX1888" s="91"/>
      <c r="AY1888" s="91"/>
      <c r="AZ1888" s="91"/>
      <c r="BA1888" s="91"/>
      <c r="BB1888" s="91"/>
      <c r="BC1888" s="91"/>
      <c r="BD1888" s="91"/>
      <c r="BE1888" s="91"/>
      <c r="BF1888" s="91"/>
      <c r="BG1888" s="91"/>
      <c r="BH1888" s="91"/>
      <c r="BI1888" s="91"/>
      <c r="BJ1888" s="91"/>
      <c r="BK1888" s="91"/>
      <c r="BL1888" s="91"/>
      <c r="BM1888" s="91"/>
    </row>
    <row r="1889" spans="26:65" x14ac:dyDescent="0.25">
      <c r="Z1889" s="184"/>
      <c r="AA1889" s="184"/>
      <c r="AB1889" s="184"/>
      <c r="AC1889" s="184"/>
      <c r="AF1889" s="91"/>
      <c r="AG1889" s="91"/>
      <c r="AH1889" s="91"/>
      <c r="AI1889" s="91"/>
      <c r="AJ1889" s="91"/>
      <c r="AK1889" s="91"/>
      <c r="AL1889" s="91"/>
      <c r="AM1889" s="91"/>
      <c r="AO1889" s="168"/>
      <c r="AX1889" s="91"/>
      <c r="AY1889" s="91"/>
      <c r="AZ1889" s="91"/>
      <c r="BA1889" s="91"/>
      <c r="BB1889" s="91"/>
      <c r="BC1889" s="91"/>
      <c r="BD1889" s="91"/>
      <c r="BE1889" s="91"/>
      <c r="BF1889" s="91"/>
      <c r="BG1889" s="91"/>
      <c r="BH1889" s="91"/>
      <c r="BI1889" s="91"/>
      <c r="BJ1889" s="91"/>
      <c r="BK1889" s="91"/>
      <c r="BL1889" s="91"/>
      <c r="BM1889" s="91"/>
    </row>
    <row r="1890" spans="26:65" x14ac:dyDescent="0.25">
      <c r="Z1890" s="184"/>
      <c r="AA1890" s="184"/>
      <c r="AB1890" s="184"/>
      <c r="AC1890" s="184"/>
      <c r="AF1890" s="91"/>
      <c r="AG1890" s="91"/>
      <c r="AH1890" s="91"/>
      <c r="AI1890" s="91"/>
      <c r="AJ1890" s="91"/>
      <c r="AK1890" s="91"/>
      <c r="AL1890" s="91"/>
      <c r="AM1890" s="91"/>
      <c r="AO1890" s="168"/>
      <c r="AX1890" s="91"/>
      <c r="AY1890" s="91"/>
      <c r="AZ1890" s="91"/>
      <c r="BA1890" s="91"/>
      <c r="BB1890" s="91"/>
      <c r="BC1890" s="91"/>
      <c r="BD1890" s="91"/>
      <c r="BE1890" s="91"/>
      <c r="BF1890" s="91"/>
      <c r="BG1890" s="91"/>
      <c r="BH1890" s="91"/>
      <c r="BI1890" s="91"/>
      <c r="BJ1890" s="91"/>
      <c r="BK1890" s="91"/>
      <c r="BL1890" s="91"/>
      <c r="BM1890" s="91"/>
    </row>
    <row r="1891" spans="26:65" x14ac:dyDescent="0.25">
      <c r="Z1891" s="184"/>
      <c r="AA1891" s="184"/>
      <c r="AB1891" s="184"/>
      <c r="AC1891" s="184"/>
      <c r="AF1891" s="91"/>
      <c r="AG1891" s="91"/>
      <c r="AH1891" s="91"/>
      <c r="AI1891" s="91"/>
      <c r="AJ1891" s="91"/>
      <c r="AK1891" s="91"/>
      <c r="AL1891" s="91"/>
      <c r="AM1891" s="91"/>
      <c r="AO1891" s="168"/>
      <c r="AX1891" s="91"/>
      <c r="AY1891" s="91"/>
      <c r="AZ1891" s="91"/>
      <c r="BA1891" s="91"/>
      <c r="BB1891" s="91"/>
      <c r="BC1891" s="91"/>
      <c r="BD1891" s="91"/>
      <c r="BE1891" s="91"/>
      <c r="BF1891" s="91"/>
      <c r="BG1891" s="91"/>
      <c r="BH1891" s="91"/>
      <c r="BI1891" s="91"/>
      <c r="BJ1891" s="91"/>
      <c r="BK1891" s="91"/>
      <c r="BL1891" s="91"/>
      <c r="BM1891" s="91"/>
    </row>
    <row r="1892" spans="26:65" x14ac:dyDescent="0.25">
      <c r="Z1892" s="184"/>
      <c r="AA1892" s="184"/>
      <c r="AB1892" s="184"/>
      <c r="AC1892" s="184"/>
      <c r="AF1892" s="91"/>
      <c r="AG1892" s="91"/>
      <c r="AH1892" s="91"/>
      <c r="AI1892" s="91"/>
      <c r="AJ1892" s="91"/>
      <c r="AK1892" s="91"/>
      <c r="AL1892" s="91"/>
      <c r="AM1892" s="91"/>
      <c r="AO1892" s="168"/>
      <c r="AX1892" s="91"/>
      <c r="AY1892" s="91"/>
      <c r="AZ1892" s="91"/>
      <c r="BA1892" s="91"/>
      <c r="BB1892" s="91"/>
      <c r="BC1892" s="91"/>
      <c r="BD1892" s="91"/>
      <c r="BE1892" s="91"/>
      <c r="BF1892" s="91"/>
      <c r="BG1892" s="91"/>
      <c r="BH1892" s="91"/>
      <c r="BI1892" s="91"/>
      <c r="BJ1892" s="91"/>
      <c r="BK1892" s="91"/>
      <c r="BL1892" s="91"/>
      <c r="BM1892" s="91"/>
    </row>
    <row r="1893" spans="26:65" x14ac:dyDescent="0.25">
      <c r="Z1893" s="184"/>
      <c r="AA1893" s="184"/>
      <c r="AB1893" s="184"/>
      <c r="AC1893" s="184"/>
      <c r="AF1893" s="91"/>
      <c r="AG1893" s="91"/>
      <c r="AH1893" s="91"/>
      <c r="AI1893" s="91"/>
      <c r="AJ1893" s="91"/>
      <c r="AK1893" s="91"/>
      <c r="AL1893" s="91"/>
      <c r="AM1893" s="91"/>
      <c r="AO1893" s="168"/>
      <c r="AX1893" s="91"/>
      <c r="AY1893" s="91"/>
      <c r="AZ1893" s="91"/>
      <c r="BA1893" s="91"/>
      <c r="BB1893" s="91"/>
      <c r="BC1893" s="91"/>
      <c r="BD1893" s="91"/>
      <c r="BE1893" s="91"/>
      <c r="BF1893" s="91"/>
      <c r="BG1893" s="91"/>
      <c r="BH1893" s="91"/>
      <c r="BI1893" s="91"/>
      <c r="BJ1893" s="91"/>
      <c r="BK1893" s="91"/>
      <c r="BL1893" s="91"/>
      <c r="BM1893" s="91"/>
    </row>
    <row r="1894" spans="26:65" x14ac:dyDescent="0.25">
      <c r="Z1894" s="184"/>
      <c r="AA1894" s="184"/>
      <c r="AB1894" s="184"/>
      <c r="AC1894" s="184"/>
      <c r="AF1894" s="91"/>
      <c r="AG1894" s="91"/>
      <c r="AH1894" s="91"/>
      <c r="AI1894" s="91"/>
      <c r="AJ1894" s="91"/>
      <c r="AK1894" s="91"/>
      <c r="AL1894" s="91"/>
      <c r="AM1894" s="91"/>
      <c r="AO1894" s="168"/>
      <c r="AX1894" s="91"/>
      <c r="AY1894" s="91"/>
      <c r="AZ1894" s="91"/>
      <c r="BA1894" s="91"/>
      <c r="BB1894" s="91"/>
      <c r="BC1894" s="91"/>
      <c r="BD1894" s="91"/>
      <c r="BE1894" s="91"/>
      <c r="BF1894" s="91"/>
      <c r="BG1894" s="91"/>
      <c r="BH1894" s="91"/>
      <c r="BI1894" s="91"/>
      <c r="BJ1894" s="91"/>
      <c r="BK1894" s="91"/>
      <c r="BL1894" s="91"/>
      <c r="BM1894" s="91"/>
    </row>
    <row r="1895" spans="26:65" x14ac:dyDescent="0.25">
      <c r="Z1895" s="184"/>
      <c r="AA1895" s="184"/>
      <c r="AB1895" s="184"/>
      <c r="AC1895" s="184"/>
      <c r="AF1895" s="91"/>
      <c r="AG1895" s="91"/>
      <c r="AH1895" s="91"/>
      <c r="AI1895" s="91"/>
      <c r="AJ1895" s="91"/>
      <c r="AK1895" s="91"/>
      <c r="AL1895" s="91"/>
      <c r="AM1895" s="91"/>
      <c r="AO1895" s="168"/>
      <c r="AX1895" s="91"/>
      <c r="AY1895" s="91"/>
      <c r="AZ1895" s="91"/>
      <c r="BA1895" s="91"/>
      <c r="BB1895" s="91"/>
      <c r="BC1895" s="91"/>
      <c r="BD1895" s="91"/>
      <c r="BE1895" s="91"/>
      <c r="BF1895" s="91"/>
      <c r="BG1895" s="91"/>
      <c r="BH1895" s="91"/>
      <c r="BI1895" s="91"/>
      <c r="BJ1895" s="91"/>
      <c r="BK1895" s="91"/>
      <c r="BL1895" s="91"/>
      <c r="BM1895" s="91"/>
    </row>
    <row r="1896" spans="26:65" x14ac:dyDescent="0.25">
      <c r="Z1896" s="184"/>
      <c r="AA1896" s="184"/>
      <c r="AB1896" s="184"/>
      <c r="AC1896" s="184"/>
      <c r="AF1896" s="91"/>
      <c r="AG1896" s="91"/>
      <c r="AH1896" s="91"/>
      <c r="AI1896" s="91"/>
      <c r="AJ1896" s="91"/>
      <c r="AK1896" s="91"/>
      <c r="AL1896" s="91"/>
      <c r="AM1896" s="91"/>
      <c r="AO1896" s="168"/>
      <c r="AX1896" s="91"/>
      <c r="AY1896" s="91"/>
      <c r="AZ1896" s="91"/>
      <c r="BA1896" s="91"/>
      <c r="BB1896" s="91"/>
      <c r="BC1896" s="91"/>
      <c r="BD1896" s="91"/>
      <c r="BE1896" s="91"/>
      <c r="BF1896" s="91"/>
      <c r="BG1896" s="91"/>
      <c r="BH1896" s="91"/>
      <c r="BI1896" s="91"/>
      <c r="BJ1896" s="91"/>
      <c r="BK1896" s="91"/>
      <c r="BL1896" s="91"/>
      <c r="BM1896" s="91"/>
    </row>
    <row r="1897" spans="26:65" x14ac:dyDescent="0.25">
      <c r="Z1897" s="184"/>
      <c r="AA1897" s="184"/>
      <c r="AB1897" s="184"/>
      <c r="AC1897" s="184"/>
      <c r="AF1897" s="91"/>
      <c r="AG1897" s="91"/>
      <c r="AH1897" s="91"/>
      <c r="AI1897" s="91"/>
      <c r="AJ1897" s="91"/>
      <c r="AK1897" s="91"/>
      <c r="AL1897" s="91"/>
      <c r="AM1897" s="91"/>
      <c r="AO1897" s="168"/>
      <c r="AX1897" s="91"/>
      <c r="AY1897" s="91"/>
      <c r="AZ1897" s="91"/>
      <c r="BA1897" s="91"/>
      <c r="BB1897" s="91"/>
      <c r="BC1897" s="91"/>
      <c r="BD1897" s="91"/>
      <c r="BE1897" s="91"/>
      <c r="BF1897" s="91"/>
      <c r="BG1897" s="91"/>
      <c r="BH1897" s="91"/>
      <c r="BI1897" s="91"/>
      <c r="BJ1897" s="91"/>
      <c r="BK1897" s="91"/>
      <c r="BL1897" s="91"/>
      <c r="BM1897" s="91"/>
    </row>
    <row r="1898" spans="26:65" x14ac:dyDescent="0.25">
      <c r="Z1898" s="184"/>
      <c r="AA1898" s="184"/>
      <c r="AB1898" s="184"/>
      <c r="AC1898" s="184"/>
      <c r="AF1898" s="91"/>
      <c r="AG1898" s="91"/>
      <c r="AH1898" s="91"/>
      <c r="AI1898" s="91"/>
      <c r="AJ1898" s="91"/>
      <c r="AK1898" s="91"/>
      <c r="AL1898" s="91"/>
      <c r="AM1898" s="91"/>
      <c r="AO1898" s="168"/>
      <c r="AX1898" s="91"/>
      <c r="AY1898" s="91"/>
      <c r="AZ1898" s="91"/>
      <c r="BA1898" s="91"/>
      <c r="BB1898" s="91"/>
      <c r="BC1898" s="91"/>
      <c r="BD1898" s="91"/>
      <c r="BE1898" s="91"/>
      <c r="BF1898" s="91"/>
      <c r="BG1898" s="91"/>
      <c r="BH1898" s="91"/>
      <c r="BI1898" s="91"/>
      <c r="BJ1898" s="91"/>
      <c r="BK1898" s="91"/>
      <c r="BL1898" s="91"/>
      <c r="BM1898" s="91"/>
    </row>
    <row r="1899" spans="26:65" x14ac:dyDescent="0.25">
      <c r="Z1899" s="184"/>
      <c r="AA1899" s="184"/>
      <c r="AB1899" s="184"/>
      <c r="AC1899" s="184"/>
      <c r="AF1899" s="91"/>
      <c r="AG1899" s="91"/>
      <c r="AH1899" s="91"/>
      <c r="AI1899" s="91"/>
      <c r="AJ1899" s="91"/>
      <c r="AK1899" s="91"/>
      <c r="AL1899" s="91"/>
      <c r="AM1899" s="91"/>
      <c r="AO1899" s="168"/>
      <c r="AX1899" s="91"/>
      <c r="AY1899" s="91"/>
      <c r="AZ1899" s="91"/>
      <c r="BA1899" s="91"/>
      <c r="BB1899" s="91"/>
      <c r="BC1899" s="91"/>
      <c r="BD1899" s="91"/>
      <c r="BE1899" s="91"/>
      <c r="BF1899" s="91"/>
      <c r="BG1899" s="91"/>
      <c r="BH1899" s="91"/>
      <c r="BI1899" s="91"/>
      <c r="BJ1899" s="91"/>
      <c r="BK1899" s="91"/>
      <c r="BL1899" s="91"/>
      <c r="BM1899" s="91"/>
    </row>
    <row r="1900" spans="26:65" x14ac:dyDescent="0.25">
      <c r="Z1900" s="184"/>
      <c r="AA1900" s="184"/>
      <c r="AB1900" s="184"/>
      <c r="AC1900" s="184"/>
      <c r="AF1900" s="91"/>
      <c r="AG1900" s="91"/>
      <c r="AH1900" s="91"/>
      <c r="AI1900" s="91"/>
      <c r="AJ1900" s="91"/>
      <c r="AK1900" s="91"/>
      <c r="AL1900" s="91"/>
      <c r="AM1900" s="91"/>
      <c r="AO1900" s="168"/>
      <c r="AX1900" s="91"/>
      <c r="AY1900" s="91"/>
      <c r="AZ1900" s="91"/>
      <c r="BA1900" s="91"/>
      <c r="BB1900" s="91"/>
      <c r="BC1900" s="91"/>
      <c r="BD1900" s="91"/>
      <c r="BE1900" s="91"/>
      <c r="BF1900" s="91"/>
      <c r="BG1900" s="91"/>
      <c r="BH1900" s="91"/>
      <c r="BI1900" s="91"/>
      <c r="BJ1900" s="91"/>
      <c r="BK1900" s="91"/>
      <c r="BL1900" s="91"/>
      <c r="BM1900" s="91"/>
    </row>
    <row r="1901" spans="26:65" x14ac:dyDescent="0.25">
      <c r="Z1901" s="184"/>
      <c r="AA1901" s="184"/>
      <c r="AB1901" s="184"/>
      <c r="AC1901" s="184"/>
      <c r="AF1901" s="91"/>
      <c r="AG1901" s="91"/>
      <c r="AH1901" s="91"/>
      <c r="AI1901" s="91"/>
      <c r="AJ1901" s="91"/>
      <c r="AK1901" s="91"/>
      <c r="AL1901" s="91"/>
      <c r="AM1901" s="91"/>
      <c r="AO1901" s="168"/>
      <c r="AX1901" s="91"/>
      <c r="AY1901" s="91"/>
      <c r="AZ1901" s="91"/>
      <c r="BA1901" s="91"/>
      <c r="BB1901" s="91"/>
      <c r="BC1901" s="91"/>
      <c r="BD1901" s="91"/>
      <c r="BE1901" s="91"/>
      <c r="BF1901" s="91"/>
      <c r="BG1901" s="91"/>
      <c r="BH1901" s="91"/>
      <c r="BI1901" s="91"/>
      <c r="BJ1901" s="91"/>
      <c r="BK1901" s="91"/>
      <c r="BL1901" s="91"/>
      <c r="BM1901" s="91"/>
    </row>
    <row r="1902" spans="26:65" x14ac:dyDescent="0.25">
      <c r="Z1902" s="184"/>
      <c r="AA1902" s="184"/>
      <c r="AB1902" s="184"/>
      <c r="AC1902" s="184"/>
      <c r="AF1902" s="91"/>
      <c r="AG1902" s="91"/>
      <c r="AH1902" s="91"/>
      <c r="AI1902" s="91"/>
      <c r="AJ1902" s="91"/>
      <c r="AK1902" s="91"/>
      <c r="AL1902" s="91"/>
      <c r="AM1902" s="91"/>
      <c r="AO1902" s="168"/>
      <c r="AX1902" s="91"/>
      <c r="AY1902" s="91"/>
      <c r="AZ1902" s="91"/>
      <c r="BA1902" s="91"/>
      <c r="BB1902" s="91"/>
      <c r="BC1902" s="91"/>
      <c r="BD1902" s="91"/>
      <c r="BE1902" s="91"/>
      <c r="BF1902" s="91"/>
      <c r="BG1902" s="91"/>
      <c r="BH1902" s="91"/>
      <c r="BI1902" s="91"/>
      <c r="BJ1902" s="91"/>
      <c r="BK1902" s="91"/>
      <c r="BL1902" s="91"/>
      <c r="BM1902" s="91"/>
    </row>
    <row r="1903" spans="26:65" x14ac:dyDescent="0.25">
      <c r="Z1903" s="184"/>
      <c r="AA1903" s="184"/>
      <c r="AB1903" s="184"/>
      <c r="AC1903" s="184"/>
      <c r="AF1903" s="91"/>
      <c r="AG1903" s="91"/>
      <c r="AH1903" s="91"/>
      <c r="AI1903" s="91"/>
      <c r="AJ1903" s="91"/>
      <c r="AK1903" s="91"/>
      <c r="AL1903" s="91"/>
      <c r="AM1903" s="91"/>
      <c r="AO1903" s="168"/>
      <c r="AX1903" s="91"/>
      <c r="AY1903" s="91"/>
      <c r="AZ1903" s="91"/>
      <c r="BA1903" s="91"/>
      <c r="BB1903" s="91"/>
      <c r="BC1903" s="91"/>
      <c r="BD1903" s="91"/>
      <c r="BE1903" s="91"/>
      <c r="BF1903" s="91"/>
      <c r="BG1903" s="91"/>
      <c r="BH1903" s="91"/>
      <c r="BI1903" s="91"/>
      <c r="BJ1903" s="91"/>
      <c r="BK1903" s="91"/>
      <c r="BL1903" s="91"/>
      <c r="BM1903" s="91"/>
    </row>
    <row r="1904" spans="26:65" x14ac:dyDescent="0.25">
      <c r="Z1904" s="184"/>
      <c r="AA1904" s="184"/>
      <c r="AB1904" s="184"/>
      <c r="AC1904" s="184"/>
      <c r="AF1904" s="91"/>
      <c r="AG1904" s="91"/>
      <c r="AH1904" s="91"/>
      <c r="AI1904" s="91"/>
      <c r="AJ1904" s="91"/>
      <c r="AK1904" s="91"/>
      <c r="AL1904" s="91"/>
      <c r="AM1904" s="91"/>
      <c r="AO1904" s="168"/>
      <c r="AX1904" s="91"/>
      <c r="AY1904" s="91"/>
      <c r="AZ1904" s="91"/>
      <c r="BA1904" s="91"/>
      <c r="BB1904" s="91"/>
      <c r="BC1904" s="91"/>
      <c r="BD1904" s="91"/>
      <c r="BE1904" s="91"/>
      <c r="BF1904" s="91"/>
      <c r="BG1904" s="91"/>
      <c r="BH1904" s="91"/>
      <c r="BI1904" s="91"/>
      <c r="BJ1904" s="91"/>
      <c r="BK1904" s="91"/>
      <c r="BL1904" s="91"/>
      <c r="BM1904" s="91"/>
    </row>
    <row r="1905" spans="26:65" x14ac:dyDescent="0.25">
      <c r="Z1905" s="184"/>
      <c r="AA1905" s="184"/>
      <c r="AB1905" s="184"/>
      <c r="AC1905" s="184"/>
      <c r="AF1905" s="91"/>
      <c r="AG1905" s="91"/>
      <c r="AH1905" s="91"/>
      <c r="AI1905" s="91"/>
      <c r="AJ1905" s="91"/>
      <c r="AK1905" s="91"/>
      <c r="AL1905" s="91"/>
      <c r="AM1905" s="91"/>
      <c r="AO1905" s="168"/>
      <c r="AX1905" s="91"/>
      <c r="AY1905" s="91"/>
      <c r="AZ1905" s="91"/>
      <c r="BA1905" s="91"/>
      <c r="BB1905" s="91"/>
      <c r="BC1905" s="91"/>
      <c r="BD1905" s="91"/>
      <c r="BE1905" s="91"/>
      <c r="BF1905" s="91"/>
      <c r="BG1905" s="91"/>
      <c r="BH1905" s="91"/>
      <c r="BI1905" s="91"/>
      <c r="BJ1905" s="91"/>
      <c r="BK1905" s="91"/>
      <c r="BL1905" s="91"/>
      <c r="BM1905" s="91"/>
    </row>
    <row r="1906" spans="26:65" x14ac:dyDescent="0.25">
      <c r="Z1906" s="184"/>
      <c r="AA1906" s="184"/>
      <c r="AB1906" s="184"/>
      <c r="AC1906" s="184"/>
      <c r="AF1906" s="91"/>
      <c r="AG1906" s="91"/>
      <c r="AH1906" s="91"/>
      <c r="AI1906" s="91"/>
      <c r="AJ1906" s="91"/>
      <c r="AK1906" s="91"/>
      <c r="AL1906" s="91"/>
      <c r="AM1906" s="91"/>
      <c r="AO1906" s="168"/>
      <c r="AX1906" s="91"/>
      <c r="AY1906" s="91"/>
      <c r="AZ1906" s="91"/>
      <c r="BA1906" s="91"/>
      <c r="BB1906" s="91"/>
      <c r="BC1906" s="91"/>
      <c r="BD1906" s="91"/>
      <c r="BE1906" s="91"/>
      <c r="BF1906" s="91"/>
      <c r="BG1906" s="91"/>
      <c r="BH1906" s="91"/>
      <c r="BI1906" s="91"/>
      <c r="BJ1906" s="91"/>
      <c r="BK1906" s="91"/>
      <c r="BL1906" s="91"/>
      <c r="BM1906" s="91"/>
    </row>
    <row r="1907" spans="26:65" x14ac:dyDescent="0.25">
      <c r="Z1907" s="184"/>
      <c r="AA1907" s="184"/>
      <c r="AB1907" s="184"/>
      <c r="AC1907" s="184"/>
      <c r="AF1907" s="91"/>
      <c r="AG1907" s="91"/>
      <c r="AH1907" s="91"/>
      <c r="AI1907" s="91"/>
      <c r="AJ1907" s="91"/>
      <c r="AK1907" s="91"/>
      <c r="AL1907" s="91"/>
      <c r="AM1907" s="91"/>
      <c r="AO1907" s="168"/>
      <c r="AX1907" s="91"/>
      <c r="AY1907" s="91"/>
      <c r="AZ1907" s="91"/>
      <c r="BA1907" s="91"/>
      <c r="BB1907" s="91"/>
      <c r="BC1907" s="91"/>
      <c r="BD1907" s="91"/>
      <c r="BE1907" s="91"/>
      <c r="BF1907" s="91"/>
      <c r="BG1907" s="91"/>
      <c r="BH1907" s="91"/>
      <c r="BI1907" s="91"/>
      <c r="BJ1907" s="91"/>
      <c r="BK1907" s="91"/>
      <c r="BL1907" s="91"/>
      <c r="BM1907" s="91"/>
    </row>
    <row r="1908" spans="26:65" x14ac:dyDescent="0.25">
      <c r="Z1908" s="184"/>
      <c r="AA1908" s="184"/>
      <c r="AB1908" s="184"/>
      <c r="AC1908" s="184"/>
      <c r="AF1908" s="91"/>
      <c r="AG1908" s="91"/>
      <c r="AH1908" s="91"/>
      <c r="AI1908" s="91"/>
      <c r="AJ1908" s="91"/>
      <c r="AK1908" s="91"/>
      <c r="AL1908" s="91"/>
      <c r="AM1908" s="91"/>
      <c r="AO1908" s="168"/>
      <c r="AX1908" s="91"/>
      <c r="AY1908" s="91"/>
      <c r="AZ1908" s="91"/>
      <c r="BA1908" s="91"/>
      <c r="BB1908" s="91"/>
      <c r="BC1908" s="91"/>
      <c r="BD1908" s="91"/>
      <c r="BE1908" s="91"/>
      <c r="BF1908" s="91"/>
      <c r="BG1908" s="91"/>
      <c r="BH1908" s="91"/>
      <c r="BI1908" s="91"/>
      <c r="BJ1908" s="91"/>
      <c r="BK1908" s="91"/>
      <c r="BL1908" s="91"/>
      <c r="BM1908" s="91"/>
    </row>
    <row r="1909" spans="26:65" x14ac:dyDescent="0.25">
      <c r="Z1909" s="184"/>
      <c r="AA1909" s="184"/>
      <c r="AB1909" s="184"/>
      <c r="AC1909" s="184"/>
      <c r="AF1909" s="91"/>
      <c r="AG1909" s="91"/>
      <c r="AH1909" s="91"/>
      <c r="AI1909" s="91"/>
      <c r="AJ1909" s="91"/>
      <c r="AK1909" s="91"/>
      <c r="AL1909" s="91"/>
      <c r="AM1909" s="91"/>
      <c r="AO1909" s="168"/>
      <c r="AX1909" s="91"/>
      <c r="AY1909" s="91"/>
      <c r="AZ1909" s="91"/>
      <c r="BA1909" s="91"/>
      <c r="BB1909" s="91"/>
      <c r="BC1909" s="91"/>
      <c r="BD1909" s="91"/>
      <c r="BE1909" s="91"/>
      <c r="BF1909" s="91"/>
      <c r="BG1909" s="91"/>
      <c r="BH1909" s="91"/>
      <c r="BI1909" s="91"/>
      <c r="BJ1909" s="91"/>
      <c r="BK1909" s="91"/>
      <c r="BL1909" s="91"/>
      <c r="BM1909" s="91"/>
    </row>
    <row r="1910" spans="26:65" x14ac:dyDescent="0.25">
      <c r="Z1910" s="184"/>
      <c r="AA1910" s="184"/>
      <c r="AB1910" s="184"/>
      <c r="AC1910" s="184"/>
      <c r="AF1910" s="91"/>
      <c r="AG1910" s="91"/>
      <c r="AH1910" s="91"/>
      <c r="AI1910" s="91"/>
      <c r="AJ1910" s="91"/>
      <c r="AK1910" s="91"/>
      <c r="AL1910" s="91"/>
      <c r="AM1910" s="91"/>
      <c r="AO1910" s="168"/>
      <c r="AX1910" s="91"/>
      <c r="AY1910" s="91"/>
      <c r="AZ1910" s="91"/>
      <c r="BA1910" s="91"/>
      <c r="BB1910" s="91"/>
      <c r="BC1910" s="91"/>
      <c r="BD1910" s="91"/>
      <c r="BE1910" s="91"/>
      <c r="BF1910" s="91"/>
      <c r="BG1910" s="91"/>
      <c r="BH1910" s="91"/>
      <c r="BI1910" s="91"/>
      <c r="BJ1910" s="91"/>
      <c r="BK1910" s="91"/>
      <c r="BL1910" s="91"/>
      <c r="BM1910" s="91"/>
    </row>
    <row r="1911" spans="26:65" x14ac:dyDescent="0.25">
      <c r="Z1911" s="184"/>
      <c r="AA1911" s="184"/>
      <c r="AB1911" s="184"/>
      <c r="AC1911" s="184"/>
      <c r="AF1911" s="91"/>
      <c r="AG1911" s="91"/>
      <c r="AH1911" s="91"/>
      <c r="AI1911" s="91"/>
      <c r="AJ1911" s="91"/>
      <c r="AK1911" s="91"/>
      <c r="AL1911" s="91"/>
      <c r="AM1911" s="91"/>
      <c r="AO1911" s="168"/>
      <c r="AX1911" s="91"/>
      <c r="AY1911" s="91"/>
      <c r="AZ1911" s="91"/>
      <c r="BA1911" s="91"/>
      <c r="BB1911" s="91"/>
      <c r="BC1911" s="91"/>
      <c r="BD1911" s="91"/>
      <c r="BE1911" s="91"/>
      <c r="BF1911" s="91"/>
      <c r="BG1911" s="91"/>
      <c r="BH1911" s="91"/>
      <c r="BI1911" s="91"/>
      <c r="BJ1911" s="91"/>
      <c r="BK1911" s="91"/>
      <c r="BL1911" s="91"/>
      <c r="BM1911" s="91"/>
    </row>
    <row r="1912" spans="26:65" x14ac:dyDescent="0.25">
      <c r="Z1912" s="184"/>
      <c r="AA1912" s="184"/>
      <c r="AB1912" s="184"/>
      <c r="AC1912" s="184"/>
      <c r="AF1912" s="91"/>
      <c r="AG1912" s="91"/>
      <c r="AH1912" s="91"/>
      <c r="AI1912" s="91"/>
      <c r="AJ1912" s="91"/>
      <c r="AK1912" s="91"/>
      <c r="AL1912" s="91"/>
      <c r="AM1912" s="91"/>
      <c r="AO1912" s="168"/>
      <c r="AX1912" s="91"/>
      <c r="AY1912" s="91"/>
      <c r="AZ1912" s="91"/>
      <c r="BA1912" s="91"/>
      <c r="BB1912" s="91"/>
      <c r="BC1912" s="91"/>
      <c r="BD1912" s="91"/>
      <c r="BE1912" s="91"/>
      <c r="BF1912" s="91"/>
      <c r="BG1912" s="91"/>
      <c r="BH1912" s="91"/>
      <c r="BI1912" s="91"/>
      <c r="BJ1912" s="91"/>
      <c r="BK1912" s="91"/>
      <c r="BL1912" s="91"/>
      <c r="BM1912" s="91"/>
    </row>
    <row r="1913" spans="26:65" x14ac:dyDescent="0.25">
      <c r="Z1913" s="184"/>
      <c r="AA1913" s="184"/>
      <c r="AB1913" s="184"/>
      <c r="AC1913" s="184"/>
      <c r="AF1913" s="91"/>
      <c r="AG1913" s="91"/>
      <c r="AH1913" s="91"/>
      <c r="AI1913" s="91"/>
      <c r="AJ1913" s="91"/>
      <c r="AK1913" s="91"/>
      <c r="AL1913" s="91"/>
      <c r="AM1913" s="91"/>
      <c r="AO1913" s="168"/>
      <c r="AX1913" s="91"/>
      <c r="AY1913" s="91"/>
      <c r="AZ1913" s="91"/>
      <c r="BA1913" s="91"/>
      <c r="BB1913" s="91"/>
      <c r="BC1913" s="91"/>
      <c r="BD1913" s="91"/>
      <c r="BE1913" s="91"/>
      <c r="BF1913" s="91"/>
      <c r="BG1913" s="91"/>
      <c r="BH1913" s="91"/>
      <c r="BI1913" s="91"/>
      <c r="BJ1913" s="91"/>
      <c r="BK1913" s="91"/>
      <c r="BL1913" s="91"/>
      <c r="BM1913" s="91"/>
    </row>
    <row r="1914" spans="26:65" x14ac:dyDescent="0.25">
      <c r="Z1914" s="184"/>
      <c r="AA1914" s="184"/>
      <c r="AB1914" s="184"/>
      <c r="AC1914" s="184"/>
      <c r="AF1914" s="91"/>
      <c r="AG1914" s="91"/>
      <c r="AH1914" s="91"/>
      <c r="AI1914" s="91"/>
      <c r="AJ1914" s="91"/>
      <c r="AK1914" s="91"/>
      <c r="AL1914" s="91"/>
      <c r="AM1914" s="91"/>
      <c r="AO1914" s="168"/>
      <c r="AX1914" s="91"/>
      <c r="AY1914" s="91"/>
      <c r="AZ1914" s="91"/>
      <c r="BA1914" s="91"/>
      <c r="BB1914" s="91"/>
      <c r="BC1914" s="91"/>
      <c r="BD1914" s="91"/>
      <c r="BE1914" s="91"/>
      <c r="BF1914" s="91"/>
      <c r="BG1914" s="91"/>
      <c r="BH1914" s="91"/>
      <c r="BI1914" s="91"/>
      <c r="BJ1914" s="91"/>
      <c r="BK1914" s="91"/>
      <c r="BL1914" s="91"/>
      <c r="BM1914" s="91"/>
    </row>
    <row r="1915" spans="26:65" x14ac:dyDescent="0.25">
      <c r="Z1915" s="184"/>
      <c r="AA1915" s="184"/>
      <c r="AB1915" s="184"/>
      <c r="AC1915" s="184"/>
      <c r="AF1915" s="91"/>
      <c r="AG1915" s="91"/>
      <c r="AH1915" s="91"/>
      <c r="AI1915" s="91"/>
      <c r="AJ1915" s="91"/>
      <c r="AK1915" s="91"/>
      <c r="AL1915" s="91"/>
      <c r="AM1915" s="91"/>
      <c r="AO1915" s="168"/>
      <c r="AX1915" s="91"/>
      <c r="AY1915" s="91"/>
      <c r="AZ1915" s="91"/>
      <c r="BA1915" s="91"/>
      <c r="BB1915" s="91"/>
      <c r="BC1915" s="91"/>
      <c r="BD1915" s="91"/>
      <c r="BE1915" s="91"/>
      <c r="BF1915" s="91"/>
      <c r="BG1915" s="91"/>
      <c r="BH1915" s="91"/>
      <c r="BI1915" s="91"/>
      <c r="BJ1915" s="91"/>
      <c r="BK1915" s="91"/>
      <c r="BL1915" s="91"/>
      <c r="BM1915" s="91"/>
    </row>
    <row r="1916" spans="26:65" x14ac:dyDescent="0.25">
      <c r="Z1916" s="184"/>
      <c r="AA1916" s="184"/>
      <c r="AB1916" s="184"/>
      <c r="AC1916" s="184"/>
      <c r="AF1916" s="91"/>
      <c r="AG1916" s="91"/>
      <c r="AH1916" s="91"/>
      <c r="AI1916" s="91"/>
      <c r="AJ1916" s="91"/>
      <c r="AK1916" s="91"/>
      <c r="AL1916" s="91"/>
      <c r="AM1916" s="91"/>
      <c r="AO1916" s="168"/>
      <c r="AX1916" s="91"/>
      <c r="AY1916" s="91"/>
      <c r="AZ1916" s="91"/>
      <c r="BA1916" s="91"/>
      <c r="BB1916" s="91"/>
      <c r="BC1916" s="91"/>
      <c r="BD1916" s="91"/>
      <c r="BE1916" s="91"/>
      <c r="BF1916" s="91"/>
      <c r="BG1916" s="91"/>
      <c r="BH1916" s="91"/>
      <c r="BI1916" s="91"/>
      <c r="BJ1916" s="91"/>
      <c r="BK1916" s="91"/>
      <c r="BL1916" s="91"/>
      <c r="BM1916" s="91"/>
    </row>
    <row r="1917" spans="26:65" x14ac:dyDescent="0.25">
      <c r="Z1917" s="184"/>
      <c r="AA1917" s="184"/>
      <c r="AB1917" s="184"/>
      <c r="AC1917" s="184"/>
      <c r="AF1917" s="91"/>
      <c r="AG1917" s="91"/>
      <c r="AH1917" s="91"/>
      <c r="AI1917" s="91"/>
      <c r="AJ1917" s="91"/>
      <c r="AK1917" s="91"/>
      <c r="AL1917" s="91"/>
      <c r="AM1917" s="91"/>
      <c r="AO1917" s="168"/>
      <c r="AX1917" s="91"/>
      <c r="AY1917" s="91"/>
      <c r="AZ1917" s="91"/>
      <c r="BA1917" s="91"/>
      <c r="BB1917" s="91"/>
      <c r="BC1917" s="91"/>
      <c r="BD1917" s="91"/>
      <c r="BE1917" s="91"/>
      <c r="BF1917" s="91"/>
      <c r="BG1917" s="91"/>
      <c r="BH1917" s="91"/>
      <c r="BI1917" s="91"/>
      <c r="BJ1917" s="91"/>
      <c r="BK1917" s="91"/>
      <c r="BL1917" s="91"/>
      <c r="BM1917" s="91"/>
    </row>
    <row r="1918" spans="26:65" x14ac:dyDescent="0.25">
      <c r="Z1918" s="184"/>
      <c r="AA1918" s="184"/>
      <c r="AB1918" s="184"/>
      <c r="AC1918" s="184"/>
      <c r="AF1918" s="91"/>
      <c r="AG1918" s="91"/>
      <c r="AH1918" s="91"/>
      <c r="AI1918" s="91"/>
      <c r="AJ1918" s="91"/>
      <c r="AK1918" s="91"/>
      <c r="AL1918" s="91"/>
      <c r="AM1918" s="91"/>
      <c r="AO1918" s="168"/>
      <c r="AX1918" s="91"/>
      <c r="AY1918" s="91"/>
      <c r="AZ1918" s="91"/>
      <c r="BA1918" s="91"/>
      <c r="BB1918" s="91"/>
      <c r="BC1918" s="91"/>
      <c r="BD1918" s="91"/>
      <c r="BE1918" s="91"/>
      <c r="BF1918" s="91"/>
      <c r="BG1918" s="91"/>
      <c r="BH1918" s="91"/>
      <c r="BI1918" s="91"/>
      <c r="BJ1918" s="91"/>
      <c r="BK1918" s="91"/>
      <c r="BL1918" s="91"/>
      <c r="BM1918" s="91"/>
    </row>
    <row r="1919" spans="26:65" x14ac:dyDescent="0.25">
      <c r="Z1919" s="184"/>
      <c r="AA1919" s="184"/>
      <c r="AB1919" s="184"/>
      <c r="AC1919" s="184"/>
      <c r="AF1919" s="91"/>
      <c r="AG1919" s="91"/>
      <c r="AH1919" s="91"/>
      <c r="AI1919" s="91"/>
      <c r="AJ1919" s="91"/>
      <c r="AK1919" s="91"/>
      <c r="AL1919" s="91"/>
      <c r="AM1919" s="91"/>
      <c r="AO1919" s="168"/>
      <c r="AX1919" s="91"/>
      <c r="AY1919" s="91"/>
      <c r="AZ1919" s="91"/>
      <c r="BA1919" s="91"/>
      <c r="BB1919" s="91"/>
      <c r="BC1919" s="91"/>
      <c r="BD1919" s="91"/>
      <c r="BE1919" s="91"/>
      <c r="BF1919" s="91"/>
      <c r="BG1919" s="91"/>
      <c r="BH1919" s="91"/>
      <c r="BI1919" s="91"/>
      <c r="BJ1919" s="91"/>
      <c r="BK1919" s="91"/>
      <c r="BL1919" s="91"/>
      <c r="BM1919" s="91"/>
    </row>
    <row r="1920" spans="26:65" x14ac:dyDescent="0.25">
      <c r="Z1920" s="184"/>
      <c r="AA1920" s="184"/>
      <c r="AB1920" s="184"/>
      <c r="AC1920" s="184"/>
      <c r="AF1920" s="91"/>
      <c r="AG1920" s="91"/>
      <c r="AH1920" s="91"/>
      <c r="AI1920" s="91"/>
      <c r="AJ1920" s="91"/>
      <c r="AK1920" s="91"/>
      <c r="AL1920" s="91"/>
      <c r="AM1920" s="91"/>
      <c r="AO1920" s="168"/>
      <c r="AX1920" s="91"/>
      <c r="AY1920" s="91"/>
      <c r="AZ1920" s="91"/>
      <c r="BA1920" s="91"/>
      <c r="BB1920" s="91"/>
      <c r="BC1920" s="91"/>
      <c r="BD1920" s="91"/>
      <c r="BE1920" s="91"/>
      <c r="BF1920" s="91"/>
      <c r="BG1920" s="91"/>
      <c r="BH1920" s="91"/>
      <c r="BI1920" s="91"/>
      <c r="BJ1920" s="91"/>
      <c r="BK1920" s="91"/>
      <c r="BL1920" s="91"/>
      <c r="BM1920" s="91"/>
    </row>
    <row r="1921" spans="26:65" x14ac:dyDescent="0.25">
      <c r="Z1921" s="184"/>
      <c r="AA1921" s="184"/>
      <c r="AB1921" s="184"/>
      <c r="AC1921" s="184"/>
      <c r="AF1921" s="91"/>
      <c r="AG1921" s="91"/>
      <c r="AH1921" s="91"/>
      <c r="AI1921" s="91"/>
      <c r="AJ1921" s="91"/>
      <c r="AK1921" s="91"/>
      <c r="AL1921" s="91"/>
      <c r="AM1921" s="91"/>
      <c r="AO1921" s="168"/>
      <c r="AX1921" s="91"/>
      <c r="AY1921" s="91"/>
      <c r="AZ1921" s="91"/>
      <c r="BA1921" s="91"/>
      <c r="BB1921" s="91"/>
      <c r="BC1921" s="91"/>
      <c r="BD1921" s="91"/>
      <c r="BE1921" s="91"/>
      <c r="BF1921" s="91"/>
      <c r="BG1921" s="91"/>
      <c r="BH1921" s="91"/>
      <c r="BI1921" s="91"/>
      <c r="BJ1921" s="91"/>
      <c r="BK1921" s="91"/>
      <c r="BL1921" s="91"/>
      <c r="BM1921" s="91"/>
    </row>
    <row r="1922" spans="26:65" x14ac:dyDescent="0.25">
      <c r="Z1922" s="184"/>
      <c r="AA1922" s="184"/>
      <c r="AB1922" s="184"/>
      <c r="AC1922" s="184"/>
      <c r="AF1922" s="91"/>
      <c r="AG1922" s="91"/>
      <c r="AH1922" s="91"/>
      <c r="AI1922" s="91"/>
      <c r="AJ1922" s="91"/>
      <c r="AK1922" s="91"/>
      <c r="AL1922" s="91"/>
      <c r="AM1922" s="91"/>
      <c r="AO1922" s="168"/>
      <c r="AX1922" s="91"/>
      <c r="AY1922" s="91"/>
      <c r="AZ1922" s="91"/>
      <c r="BA1922" s="91"/>
      <c r="BB1922" s="91"/>
      <c r="BC1922" s="91"/>
      <c r="BD1922" s="91"/>
      <c r="BE1922" s="91"/>
      <c r="BF1922" s="91"/>
      <c r="BG1922" s="91"/>
      <c r="BH1922" s="91"/>
      <c r="BI1922" s="91"/>
      <c r="BJ1922" s="91"/>
      <c r="BK1922" s="91"/>
      <c r="BL1922" s="91"/>
      <c r="BM1922" s="91"/>
    </row>
    <row r="1923" spans="26:65" x14ac:dyDescent="0.25">
      <c r="Z1923" s="184"/>
      <c r="AA1923" s="184"/>
      <c r="AB1923" s="184"/>
      <c r="AC1923" s="184"/>
      <c r="AF1923" s="91"/>
      <c r="AG1923" s="91"/>
      <c r="AH1923" s="91"/>
      <c r="AI1923" s="91"/>
      <c r="AJ1923" s="91"/>
      <c r="AK1923" s="91"/>
      <c r="AL1923" s="91"/>
      <c r="AM1923" s="91"/>
      <c r="AO1923" s="168"/>
      <c r="AX1923" s="91"/>
      <c r="AY1923" s="91"/>
      <c r="AZ1923" s="91"/>
      <c r="BA1923" s="91"/>
      <c r="BB1923" s="91"/>
      <c r="BC1923" s="91"/>
      <c r="BD1923" s="91"/>
      <c r="BE1923" s="91"/>
      <c r="BF1923" s="91"/>
      <c r="BG1923" s="91"/>
      <c r="BH1923" s="91"/>
      <c r="BI1923" s="91"/>
      <c r="BJ1923" s="91"/>
      <c r="BK1923" s="91"/>
      <c r="BL1923" s="91"/>
      <c r="BM1923" s="91"/>
    </row>
    <row r="1924" spans="26:65" x14ac:dyDescent="0.25">
      <c r="Z1924" s="184"/>
      <c r="AA1924" s="184"/>
      <c r="AB1924" s="184"/>
      <c r="AC1924" s="184"/>
      <c r="AF1924" s="91"/>
      <c r="AG1924" s="91"/>
      <c r="AH1924" s="91"/>
      <c r="AI1924" s="91"/>
      <c r="AJ1924" s="91"/>
      <c r="AK1924" s="91"/>
      <c r="AL1924" s="91"/>
      <c r="AM1924" s="91"/>
      <c r="AO1924" s="168"/>
      <c r="AX1924" s="91"/>
      <c r="AY1924" s="91"/>
      <c r="AZ1924" s="91"/>
      <c r="BA1924" s="91"/>
      <c r="BB1924" s="91"/>
      <c r="BC1924" s="91"/>
      <c r="BD1924" s="91"/>
      <c r="BE1924" s="91"/>
      <c r="BF1924" s="91"/>
      <c r="BG1924" s="91"/>
      <c r="BH1924" s="91"/>
      <c r="BI1924" s="91"/>
      <c r="BJ1924" s="91"/>
      <c r="BK1924" s="91"/>
      <c r="BL1924" s="91"/>
      <c r="BM1924" s="91"/>
    </row>
    <row r="1925" spans="26:65" x14ac:dyDescent="0.25">
      <c r="Z1925" s="184"/>
      <c r="AA1925" s="184"/>
      <c r="AB1925" s="184"/>
      <c r="AC1925" s="184"/>
      <c r="AF1925" s="91"/>
      <c r="AG1925" s="91"/>
      <c r="AH1925" s="91"/>
      <c r="AI1925" s="91"/>
      <c r="AJ1925" s="91"/>
      <c r="AK1925" s="91"/>
      <c r="AL1925" s="91"/>
      <c r="AM1925" s="91"/>
      <c r="AO1925" s="168"/>
      <c r="AX1925" s="91"/>
      <c r="AY1925" s="91"/>
      <c r="AZ1925" s="91"/>
      <c r="BA1925" s="91"/>
      <c r="BB1925" s="91"/>
      <c r="BC1925" s="91"/>
      <c r="BD1925" s="91"/>
      <c r="BE1925" s="91"/>
      <c r="BF1925" s="91"/>
      <c r="BG1925" s="91"/>
      <c r="BH1925" s="91"/>
      <c r="BI1925" s="91"/>
      <c r="BJ1925" s="91"/>
      <c r="BK1925" s="91"/>
      <c r="BL1925" s="91"/>
      <c r="BM1925" s="91"/>
    </row>
    <row r="1926" spans="26:65" x14ac:dyDescent="0.25">
      <c r="Z1926" s="184"/>
      <c r="AA1926" s="184"/>
      <c r="AB1926" s="184"/>
      <c r="AC1926" s="184"/>
      <c r="AF1926" s="91"/>
      <c r="AG1926" s="91"/>
      <c r="AH1926" s="91"/>
      <c r="AI1926" s="91"/>
      <c r="AJ1926" s="91"/>
      <c r="AK1926" s="91"/>
      <c r="AL1926" s="91"/>
      <c r="AM1926" s="91"/>
      <c r="AO1926" s="168"/>
      <c r="AX1926" s="91"/>
      <c r="AY1926" s="91"/>
      <c r="AZ1926" s="91"/>
      <c r="BA1926" s="91"/>
      <c r="BB1926" s="91"/>
      <c r="BC1926" s="91"/>
      <c r="BD1926" s="91"/>
      <c r="BE1926" s="91"/>
      <c r="BF1926" s="91"/>
      <c r="BG1926" s="91"/>
      <c r="BH1926" s="91"/>
      <c r="BI1926" s="91"/>
      <c r="BJ1926" s="91"/>
      <c r="BK1926" s="91"/>
      <c r="BL1926" s="91"/>
      <c r="BM1926" s="91"/>
    </row>
    <row r="1927" spans="26:65" x14ac:dyDescent="0.25">
      <c r="Z1927" s="184"/>
      <c r="AA1927" s="184"/>
      <c r="AB1927" s="184"/>
      <c r="AC1927" s="184"/>
      <c r="AF1927" s="91"/>
      <c r="AG1927" s="91"/>
      <c r="AH1927" s="91"/>
      <c r="AI1927" s="91"/>
      <c r="AJ1927" s="91"/>
      <c r="AK1927" s="91"/>
      <c r="AL1927" s="91"/>
      <c r="AM1927" s="91"/>
      <c r="AO1927" s="168"/>
      <c r="AX1927" s="91"/>
      <c r="AY1927" s="91"/>
      <c r="AZ1927" s="91"/>
      <c r="BA1927" s="91"/>
      <c r="BB1927" s="91"/>
      <c r="BC1927" s="91"/>
      <c r="BD1927" s="91"/>
      <c r="BE1927" s="91"/>
      <c r="BF1927" s="91"/>
      <c r="BG1927" s="91"/>
      <c r="BH1927" s="91"/>
      <c r="BI1927" s="91"/>
      <c r="BJ1927" s="91"/>
      <c r="BK1927" s="91"/>
      <c r="BL1927" s="91"/>
      <c r="BM1927" s="91"/>
    </row>
    <row r="1928" spans="26:65" x14ac:dyDescent="0.25">
      <c r="Z1928" s="184"/>
      <c r="AA1928" s="184"/>
      <c r="AB1928" s="184"/>
      <c r="AC1928" s="184"/>
      <c r="AF1928" s="91"/>
      <c r="AG1928" s="91"/>
      <c r="AH1928" s="91"/>
      <c r="AI1928" s="91"/>
      <c r="AJ1928" s="91"/>
      <c r="AK1928" s="91"/>
      <c r="AL1928" s="91"/>
      <c r="AM1928" s="91"/>
      <c r="AO1928" s="168"/>
      <c r="AX1928" s="91"/>
      <c r="AY1928" s="91"/>
      <c r="AZ1928" s="91"/>
      <c r="BA1928" s="91"/>
      <c r="BB1928" s="91"/>
      <c r="BC1928" s="91"/>
      <c r="BD1928" s="91"/>
      <c r="BE1928" s="91"/>
      <c r="BF1928" s="91"/>
      <c r="BG1928" s="91"/>
      <c r="BH1928" s="91"/>
      <c r="BI1928" s="91"/>
      <c r="BJ1928" s="91"/>
      <c r="BK1928" s="91"/>
      <c r="BL1928" s="91"/>
      <c r="BM1928" s="91"/>
    </row>
    <row r="1929" spans="26:65" x14ac:dyDescent="0.25">
      <c r="Z1929" s="184"/>
      <c r="AA1929" s="184"/>
      <c r="AB1929" s="184"/>
      <c r="AC1929" s="184"/>
      <c r="AF1929" s="91"/>
      <c r="AG1929" s="91"/>
      <c r="AH1929" s="91"/>
      <c r="AI1929" s="91"/>
      <c r="AJ1929" s="91"/>
      <c r="AK1929" s="91"/>
      <c r="AL1929" s="91"/>
      <c r="AM1929" s="91"/>
      <c r="AO1929" s="168"/>
      <c r="AX1929" s="91"/>
      <c r="AY1929" s="91"/>
      <c r="AZ1929" s="91"/>
      <c r="BA1929" s="91"/>
      <c r="BB1929" s="91"/>
      <c r="BC1929" s="91"/>
      <c r="BD1929" s="91"/>
      <c r="BE1929" s="91"/>
      <c r="BF1929" s="91"/>
      <c r="BG1929" s="91"/>
      <c r="BH1929" s="91"/>
      <c r="BI1929" s="91"/>
      <c r="BJ1929" s="91"/>
      <c r="BK1929" s="91"/>
      <c r="BL1929" s="91"/>
      <c r="BM1929" s="91"/>
    </row>
    <row r="1930" spans="26:65" x14ac:dyDescent="0.25">
      <c r="Z1930" s="184"/>
      <c r="AA1930" s="184"/>
      <c r="AB1930" s="184"/>
      <c r="AC1930" s="184"/>
      <c r="AF1930" s="91"/>
      <c r="AG1930" s="91"/>
      <c r="AH1930" s="91"/>
      <c r="AI1930" s="91"/>
      <c r="AJ1930" s="91"/>
      <c r="AK1930" s="91"/>
      <c r="AL1930" s="91"/>
      <c r="AM1930" s="91"/>
      <c r="AO1930" s="168"/>
      <c r="AX1930" s="91"/>
      <c r="AY1930" s="91"/>
      <c r="AZ1930" s="91"/>
      <c r="BA1930" s="91"/>
      <c r="BB1930" s="91"/>
      <c r="BC1930" s="91"/>
      <c r="BD1930" s="91"/>
      <c r="BE1930" s="91"/>
      <c r="BF1930" s="91"/>
      <c r="BG1930" s="91"/>
      <c r="BH1930" s="91"/>
      <c r="BI1930" s="91"/>
      <c r="BJ1930" s="91"/>
      <c r="BK1930" s="91"/>
      <c r="BL1930" s="91"/>
      <c r="BM1930" s="91"/>
    </row>
    <row r="1931" spans="26:65" x14ac:dyDescent="0.25">
      <c r="Z1931" s="184"/>
      <c r="AA1931" s="184"/>
      <c r="AB1931" s="184"/>
      <c r="AC1931" s="184"/>
      <c r="AF1931" s="91"/>
      <c r="AG1931" s="91"/>
      <c r="AH1931" s="91"/>
      <c r="AI1931" s="91"/>
      <c r="AJ1931" s="91"/>
      <c r="AK1931" s="91"/>
      <c r="AL1931" s="91"/>
      <c r="AM1931" s="91"/>
      <c r="AO1931" s="168"/>
      <c r="AX1931" s="91"/>
      <c r="AY1931" s="91"/>
      <c r="AZ1931" s="91"/>
      <c r="BA1931" s="91"/>
      <c r="BB1931" s="91"/>
      <c r="BC1931" s="91"/>
      <c r="BD1931" s="91"/>
      <c r="BE1931" s="91"/>
      <c r="BF1931" s="91"/>
      <c r="BG1931" s="91"/>
      <c r="BH1931" s="91"/>
      <c r="BI1931" s="91"/>
      <c r="BJ1931" s="91"/>
      <c r="BK1931" s="91"/>
      <c r="BL1931" s="91"/>
      <c r="BM1931" s="91"/>
    </row>
    <row r="1932" spans="26:65" x14ac:dyDescent="0.25">
      <c r="Z1932" s="184"/>
      <c r="AA1932" s="184"/>
      <c r="AB1932" s="184"/>
      <c r="AC1932" s="184"/>
      <c r="AF1932" s="91"/>
      <c r="AG1932" s="91"/>
      <c r="AH1932" s="91"/>
      <c r="AI1932" s="91"/>
      <c r="AJ1932" s="91"/>
      <c r="AK1932" s="91"/>
      <c r="AL1932" s="91"/>
      <c r="AM1932" s="91"/>
      <c r="AO1932" s="168"/>
      <c r="AX1932" s="91"/>
      <c r="AY1932" s="91"/>
      <c r="AZ1932" s="91"/>
      <c r="BA1932" s="91"/>
      <c r="BB1932" s="91"/>
      <c r="BC1932" s="91"/>
      <c r="BD1932" s="91"/>
      <c r="BE1932" s="91"/>
      <c r="BF1932" s="91"/>
      <c r="BG1932" s="91"/>
      <c r="BH1932" s="91"/>
      <c r="BI1932" s="91"/>
      <c r="BJ1932" s="91"/>
      <c r="BK1932" s="91"/>
      <c r="BL1932" s="91"/>
      <c r="BM1932" s="91"/>
    </row>
    <row r="1933" spans="26:65" x14ac:dyDescent="0.25">
      <c r="Z1933" s="184"/>
      <c r="AA1933" s="184"/>
      <c r="AB1933" s="184"/>
      <c r="AC1933" s="184"/>
      <c r="AF1933" s="91"/>
      <c r="AG1933" s="91"/>
      <c r="AH1933" s="91"/>
      <c r="AI1933" s="91"/>
      <c r="AJ1933" s="91"/>
      <c r="AK1933" s="91"/>
      <c r="AL1933" s="91"/>
      <c r="AM1933" s="91"/>
      <c r="AO1933" s="168"/>
      <c r="AX1933" s="91"/>
      <c r="AY1933" s="91"/>
      <c r="AZ1933" s="91"/>
      <c r="BA1933" s="91"/>
      <c r="BB1933" s="91"/>
      <c r="BC1933" s="91"/>
      <c r="BD1933" s="91"/>
      <c r="BE1933" s="91"/>
      <c r="BF1933" s="91"/>
      <c r="BG1933" s="91"/>
      <c r="BH1933" s="91"/>
      <c r="BI1933" s="91"/>
      <c r="BJ1933" s="91"/>
      <c r="BK1933" s="91"/>
      <c r="BL1933" s="91"/>
      <c r="BM1933" s="91"/>
    </row>
    <row r="1934" spans="26:65" x14ac:dyDescent="0.25">
      <c r="Z1934" s="184"/>
      <c r="AA1934" s="184"/>
      <c r="AB1934" s="184"/>
      <c r="AC1934" s="184"/>
      <c r="AF1934" s="91"/>
      <c r="AG1934" s="91"/>
      <c r="AH1934" s="91"/>
      <c r="AI1934" s="91"/>
      <c r="AJ1934" s="91"/>
      <c r="AK1934" s="91"/>
      <c r="AL1934" s="91"/>
      <c r="AM1934" s="91"/>
      <c r="AO1934" s="168"/>
      <c r="AX1934" s="91"/>
      <c r="AY1934" s="91"/>
      <c r="AZ1934" s="91"/>
      <c r="BA1934" s="91"/>
      <c r="BB1934" s="91"/>
      <c r="BC1934" s="91"/>
      <c r="BD1934" s="91"/>
      <c r="BE1934" s="91"/>
      <c r="BF1934" s="91"/>
      <c r="BG1934" s="91"/>
      <c r="BH1934" s="91"/>
      <c r="BI1934" s="91"/>
      <c r="BJ1934" s="91"/>
      <c r="BK1934" s="91"/>
      <c r="BL1934" s="91"/>
      <c r="BM1934" s="91"/>
    </row>
    <row r="1935" spans="26:65" x14ac:dyDescent="0.25">
      <c r="Z1935" s="184"/>
      <c r="AA1935" s="184"/>
      <c r="AB1935" s="184"/>
      <c r="AC1935" s="184"/>
      <c r="AF1935" s="91"/>
      <c r="AG1935" s="91"/>
      <c r="AH1935" s="91"/>
      <c r="AI1935" s="91"/>
      <c r="AJ1935" s="91"/>
      <c r="AK1935" s="91"/>
      <c r="AL1935" s="91"/>
      <c r="AM1935" s="91"/>
      <c r="AO1935" s="168"/>
      <c r="AX1935" s="91"/>
      <c r="AY1935" s="91"/>
      <c r="AZ1935" s="91"/>
      <c r="BA1935" s="91"/>
      <c r="BB1935" s="91"/>
      <c r="BC1935" s="91"/>
      <c r="BD1935" s="91"/>
      <c r="BE1935" s="91"/>
      <c r="BF1935" s="91"/>
      <c r="BG1935" s="91"/>
      <c r="BH1935" s="91"/>
      <c r="BI1935" s="91"/>
      <c r="BJ1935" s="91"/>
      <c r="BK1935" s="91"/>
      <c r="BL1935" s="91"/>
      <c r="BM1935" s="91"/>
    </row>
    <row r="1936" spans="26:65" x14ac:dyDescent="0.25">
      <c r="Z1936" s="184"/>
      <c r="AA1936" s="184"/>
      <c r="AB1936" s="184"/>
      <c r="AC1936" s="184"/>
      <c r="AF1936" s="91"/>
      <c r="AG1936" s="91"/>
      <c r="AH1936" s="91"/>
      <c r="AI1936" s="91"/>
      <c r="AJ1936" s="91"/>
      <c r="AK1936" s="91"/>
      <c r="AL1936" s="91"/>
      <c r="AM1936" s="91"/>
      <c r="AO1936" s="168"/>
      <c r="AX1936" s="91"/>
      <c r="AY1936" s="91"/>
      <c r="AZ1936" s="91"/>
      <c r="BA1936" s="91"/>
      <c r="BB1936" s="91"/>
      <c r="BC1936" s="91"/>
      <c r="BD1936" s="91"/>
      <c r="BE1936" s="91"/>
      <c r="BF1936" s="91"/>
      <c r="BG1936" s="91"/>
      <c r="BH1936" s="91"/>
      <c r="BI1936" s="91"/>
      <c r="BJ1936" s="91"/>
      <c r="BK1936" s="91"/>
      <c r="BL1936" s="91"/>
      <c r="BM1936" s="91"/>
    </row>
    <row r="1937" spans="26:65" x14ac:dyDescent="0.25">
      <c r="Z1937" s="184"/>
      <c r="AA1937" s="184"/>
      <c r="AB1937" s="184"/>
      <c r="AC1937" s="184"/>
      <c r="AF1937" s="91"/>
      <c r="AG1937" s="91"/>
      <c r="AH1937" s="91"/>
      <c r="AI1937" s="91"/>
      <c r="AJ1937" s="91"/>
      <c r="AK1937" s="91"/>
      <c r="AL1937" s="91"/>
      <c r="AM1937" s="91"/>
      <c r="AO1937" s="168"/>
      <c r="AX1937" s="91"/>
      <c r="AY1937" s="91"/>
      <c r="AZ1937" s="91"/>
      <c r="BA1937" s="91"/>
      <c r="BB1937" s="91"/>
      <c r="BC1937" s="91"/>
      <c r="BD1937" s="91"/>
      <c r="BE1937" s="91"/>
      <c r="BF1937" s="91"/>
      <c r="BG1937" s="91"/>
      <c r="BH1937" s="91"/>
      <c r="BI1937" s="91"/>
      <c r="BJ1937" s="91"/>
      <c r="BK1937" s="91"/>
      <c r="BL1937" s="91"/>
      <c r="BM1937" s="91"/>
    </row>
    <row r="1938" spans="26:65" x14ac:dyDescent="0.25">
      <c r="Z1938" s="184"/>
      <c r="AA1938" s="184"/>
      <c r="AB1938" s="184"/>
      <c r="AC1938" s="184"/>
      <c r="AF1938" s="91"/>
      <c r="AG1938" s="91"/>
      <c r="AH1938" s="91"/>
      <c r="AI1938" s="91"/>
      <c r="AJ1938" s="91"/>
      <c r="AK1938" s="91"/>
      <c r="AL1938" s="91"/>
      <c r="AM1938" s="91"/>
      <c r="AO1938" s="168"/>
      <c r="AX1938" s="91"/>
      <c r="AY1938" s="91"/>
      <c r="AZ1938" s="91"/>
      <c r="BA1938" s="91"/>
      <c r="BB1938" s="91"/>
      <c r="BC1938" s="91"/>
      <c r="BD1938" s="91"/>
      <c r="BE1938" s="91"/>
      <c r="BF1938" s="91"/>
      <c r="BG1938" s="91"/>
      <c r="BH1938" s="91"/>
      <c r="BI1938" s="91"/>
      <c r="BJ1938" s="91"/>
      <c r="BK1938" s="91"/>
      <c r="BL1938" s="91"/>
      <c r="BM1938" s="91"/>
    </row>
    <row r="1939" spans="26:65" x14ac:dyDescent="0.25">
      <c r="Z1939" s="184"/>
      <c r="AA1939" s="184"/>
      <c r="AB1939" s="184"/>
      <c r="AC1939" s="184"/>
      <c r="AF1939" s="91"/>
      <c r="AG1939" s="91"/>
      <c r="AH1939" s="91"/>
      <c r="AI1939" s="91"/>
      <c r="AJ1939" s="91"/>
      <c r="AK1939" s="91"/>
      <c r="AL1939" s="91"/>
      <c r="AM1939" s="91"/>
      <c r="AO1939" s="168"/>
      <c r="AX1939" s="91"/>
      <c r="AY1939" s="91"/>
      <c r="AZ1939" s="91"/>
      <c r="BA1939" s="91"/>
      <c r="BB1939" s="91"/>
      <c r="BC1939" s="91"/>
      <c r="BD1939" s="91"/>
      <c r="BE1939" s="91"/>
      <c r="BF1939" s="91"/>
      <c r="BG1939" s="91"/>
      <c r="BH1939" s="91"/>
      <c r="BI1939" s="91"/>
      <c r="BJ1939" s="91"/>
      <c r="BK1939" s="91"/>
      <c r="BL1939" s="91"/>
      <c r="BM1939" s="91"/>
    </row>
    <row r="1940" spans="26:65" x14ac:dyDescent="0.25">
      <c r="Z1940" s="184"/>
      <c r="AA1940" s="184"/>
      <c r="AB1940" s="184"/>
      <c r="AC1940" s="184"/>
      <c r="AF1940" s="91"/>
      <c r="AG1940" s="91"/>
      <c r="AH1940" s="91"/>
      <c r="AI1940" s="91"/>
      <c r="AJ1940" s="91"/>
      <c r="AK1940" s="91"/>
      <c r="AL1940" s="91"/>
      <c r="AM1940" s="91"/>
      <c r="AO1940" s="168"/>
      <c r="AX1940" s="91"/>
      <c r="AY1940" s="91"/>
      <c r="AZ1940" s="91"/>
      <c r="BA1940" s="91"/>
      <c r="BB1940" s="91"/>
      <c r="BC1940" s="91"/>
      <c r="BD1940" s="91"/>
      <c r="BE1940" s="91"/>
      <c r="BF1940" s="91"/>
      <c r="BG1940" s="91"/>
      <c r="BH1940" s="91"/>
      <c r="BI1940" s="91"/>
      <c r="BJ1940" s="91"/>
      <c r="BK1940" s="91"/>
      <c r="BL1940" s="91"/>
      <c r="BM1940" s="91"/>
    </row>
    <row r="1941" spans="26:65" x14ac:dyDescent="0.25">
      <c r="Z1941" s="184"/>
      <c r="AA1941" s="184"/>
      <c r="AB1941" s="184"/>
      <c r="AC1941" s="184"/>
      <c r="AF1941" s="91"/>
      <c r="AG1941" s="91"/>
      <c r="AH1941" s="91"/>
      <c r="AI1941" s="91"/>
      <c r="AJ1941" s="91"/>
      <c r="AK1941" s="91"/>
      <c r="AL1941" s="91"/>
      <c r="AM1941" s="91"/>
      <c r="AO1941" s="168"/>
      <c r="AX1941" s="91"/>
      <c r="AY1941" s="91"/>
      <c r="AZ1941" s="91"/>
      <c r="BA1941" s="91"/>
      <c r="BB1941" s="91"/>
      <c r="BC1941" s="91"/>
      <c r="BD1941" s="91"/>
      <c r="BE1941" s="91"/>
      <c r="BF1941" s="91"/>
      <c r="BG1941" s="91"/>
      <c r="BH1941" s="91"/>
      <c r="BI1941" s="91"/>
      <c r="BJ1941" s="91"/>
      <c r="BK1941" s="91"/>
      <c r="BL1941" s="91"/>
      <c r="BM1941" s="91"/>
    </row>
    <row r="1942" spans="26:65" x14ac:dyDescent="0.25">
      <c r="Z1942" s="184"/>
      <c r="AA1942" s="184"/>
      <c r="AB1942" s="184"/>
      <c r="AC1942" s="184"/>
      <c r="AF1942" s="91"/>
      <c r="AG1942" s="91"/>
      <c r="AH1942" s="91"/>
      <c r="AI1942" s="91"/>
      <c r="AJ1942" s="91"/>
      <c r="AK1942" s="91"/>
      <c r="AL1942" s="91"/>
      <c r="AM1942" s="91"/>
      <c r="AO1942" s="168"/>
      <c r="AX1942" s="91"/>
      <c r="AY1942" s="91"/>
      <c r="AZ1942" s="91"/>
      <c r="BA1942" s="91"/>
      <c r="BB1942" s="91"/>
      <c r="BC1942" s="91"/>
      <c r="BD1942" s="91"/>
      <c r="BE1942" s="91"/>
      <c r="BF1942" s="91"/>
      <c r="BG1942" s="91"/>
      <c r="BH1942" s="91"/>
      <c r="BI1942" s="91"/>
      <c r="BJ1942" s="91"/>
      <c r="BK1942" s="91"/>
      <c r="BL1942" s="91"/>
      <c r="BM1942" s="91"/>
    </row>
    <row r="1943" spans="26:65" x14ac:dyDescent="0.25">
      <c r="Z1943" s="184"/>
      <c r="AA1943" s="184"/>
      <c r="AB1943" s="184"/>
      <c r="AC1943" s="184"/>
      <c r="AF1943" s="91"/>
      <c r="AG1943" s="91"/>
      <c r="AH1943" s="91"/>
      <c r="AI1943" s="91"/>
      <c r="AJ1943" s="91"/>
      <c r="AK1943" s="91"/>
      <c r="AL1943" s="91"/>
      <c r="AM1943" s="91"/>
      <c r="AO1943" s="168"/>
      <c r="AX1943" s="91"/>
      <c r="AY1943" s="91"/>
      <c r="AZ1943" s="91"/>
      <c r="BA1943" s="91"/>
      <c r="BB1943" s="91"/>
      <c r="BC1943" s="91"/>
      <c r="BD1943" s="91"/>
      <c r="BE1943" s="91"/>
      <c r="BF1943" s="91"/>
      <c r="BG1943" s="91"/>
      <c r="BH1943" s="91"/>
      <c r="BI1943" s="91"/>
      <c r="BJ1943" s="91"/>
      <c r="BK1943" s="91"/>
      <c r="BL1943" s="91"/>
      <c r="BM1943" s="91"/>
    </row>
    <row r="1944" spans="26:65" x14ac:dyDescent="0.25">
      <c r="Z1944" s="184"/>
      <c r="AA1944" s="184"/>
      <c r="AB1944" s="184"/>
      <c r="AC1944" s="184"/>
      <c r="AF1944" s="91"/>
      <c r="AG1944" s="91"/>
      <c r="AH1944" s="91"/>
      <c r="AI1944" s="91"/>
      <c r="AJ1944" s="91"/>
      <c r="AK1944" s="91"/>
      <c r="AL1944" s="91"/>
      <c r="AM1944" s="91"/>
      <c r="AO1944" s="168"/>
      <c r="AX1944" s="91"/>
      <c r="AY1944" s="91"/>
      <c r="AZ1944" s="91"/>
      <c r="BA1944" s="91"/>
      <c r="BB1944" s="91"/>
      <c r="BC1944" s="91"/>
      <c r="BD1944" s="91"/>
      <c r="BE1944" s="91"/>
      <c r="BF1944" s="91"/>
      <c r="BG1944" s="91"/>
      <c r="BH1944" s="91"/>
      <c r="BI1944" s="91"/>
      <c r="BJ1944" s="91"/>
      <c r="BK1944" s="91"/>
      <c r="BL1944" s="91"/>
      <c r="BM1944" s="91"/>
    </row>
    <row r="1945" spans="26:65" x14ac:dyDescent="0.25">
      <c r="Z1945" s="184"/>
      <c r="AA1945" s="184"/>
      <c r="AB1945" s="184"/>
      <c r="AC1945" s="184"/>
      <c r="AF1945" s="91"/>
      <c r="AG1945" s="91"/>
      <c r="AH1945" s="91"/>
      <c r="AI1945" s="91"/>
      <c r="AJ1945" s="91"/>
      <c r="AK1945" s="91"/>
      <c r="AL1945" s="91"/>
      <c r="AM1945" s="91"/>
      <c r="AO1945" s="168"/>
      <c r="AX1945" s="91"/>
      <c r="AY1945" s="91"/>
      <c r="AZ1945" s="91"/>
      <c r="BA1945" s="91"/>
      <c r="BB1945" s="91"/>
      <c r="BC1945" s="91"/>
      <c r="BD1945" s="91"/>
      <c r="BE1945" s="91"/>
      <c r="BF1945" s="91"/>
      <c r="BG1945" s="91"/>
      <c r="BH1945" s="91"/>
      <c r="BI1945" s="91"/>
      <c r="BJ1945" s="91"/>
      <c r="BK1945" s="91"/>
      <c r="BL1945" s="91"/>
      <c r="BM1945" s="91"/>
    </row>
    <row r="1946" spans="26:65" x14ac:dyDescent="0.25">
      <c r="Z1946" s="184"/>
      <c r="AA1946" s="184"/>
      <c r="AB1946" s="184"/>
      <c r="AC1946" s="184"/>
      <c r="AF1946" s="91"/>
      <c r="AG1946" s="91"/>
      <c r="AH1946" s="91"/>
      <c r="AI1946" s="91"/>
      <c r="AJ1946" s="91"/>
      <c r="AK1946" s="91"/>
      <c r="AL1946" s="91"/>
      <c r="AM1946" s="91"/>
      <c r="AO1946" s="168"/>
      <c r="AX1946" s="91"/>
      <c r="AY1946" s="91"/>
      <c r="AZ1946" s="91"/>
      <c r="BA1946" s="91"/>
      <c r="BB1946" s="91"/>
      <c r="BC1946" s="91"/>
      <c r="BD1946" s="91"/>
      <c r="BE1946" s="91"/>
      <c r="BF1946" s="91"/>
      <c r="BG1946" s="91"/>
      <c r="BH1946" s="91"/>
      <c r="BI1946" s="91"/>
      <c r="BJ1946" s="91"/>
      <c r="BK1946" s="91"/>
      <c r="BL1946" s="91"/>
      <c r="BM1946" s="91"/>
    </row>
    <row r="1947" spans="26:65" x14ac:dyDescent="0.25">
      <c r="Z1947" s="184"/>
      <c r="AA1947" s="184"/>
      <c r="AB1947" s="184"/>
      <c r="AC1947" s="184"/>
      <c r="AF1947" s="91"/>
      <c r="AG1947" s="91"/>
      <c r="AH1947" s="91"/>
      <c r="AI1947" s="91"/>
      <c r="AJ1947" s="91"/>
      <c r="AK1947" s="91"/>
      <c r="AL1947" s="91"/>
      <c r="AM1947" s="91"/>
      <c r="AO1947" s="168"/>
      <c r="AX1947" s="91"/>
      <c r="AY1947" s="91"/>
      <c r="AZ1947" s="91"/>
      <c r="BA1947" s="91"/>
      <c r="BB1947" s="91"/>
      <c r="BC1947" s="91"/>
      <c r="BD1947" s="91"/>
      <c r="BE1947" s="91"/>
      <c r="BF1947" s="91"/>
      <c r="BG1947" s="91"/>
      <c r="BH1947" s="91"/>
      <c r="BI1947" s="91"/>
      <c r="BJ1947" s="91"/>
      <c r="BK1947" s="91"/>
      <c r="BL1947" s="91"/>
      <c r="BM1947" s="91"/>
    </row>
    <row r="1948" spans="26:65" x14ac:dyDescent="0.25">
      <c r="Z1948" s="184"/>
      <c r="AA1948" s="184"/>
      <c r="AB1948" s="184"/>
      <c r="AC1948" s="184"/>
      <c r="AF1948" s="91"/>
      <c r="AG1948" s="91"/>
      <c r="AH1948" s="91"/>
      <c r="AI1948" s="91"/>
      <c r="AJ1948" s="91"/>
      <c r="AK1948" s="91"/>
      <c r="AL1948" s="91"/>
      <c r="AM1948" s="91"/>
      <c r="AO1948" s="168"/>
      <c r="AX1948" s="91"/>
      <c r="AY1948" s="91"/>
      <c r="AZ1948" s="91"/>
      <c r="BA1948" s="91"/>
      <c r="BB1948" s="91"/>
      <c r="BC1948" s="91"/>
      <c r="BD1948" s="91"/>
      <c r="BE1948" s="91"/>
      <c r="BF1948" s="91"/>
      <c r="BG1948" s="91"/>
      <c r="BH1948" s="91"/>
      <c r="BI1948" s="91"/>
      <c r="BJ1948" s="91"/>
      <c r="BK1948" s="91"/>
      <c r="BL1948" s="91"/>
      <c r="BM1948" s="91"/>
    </row>
    <row r="1949" spans="26:65" x14ac:dyDescent="0.25">
      <c r="Z1949" s="184"/>
      <c r="AA1949" s="184"/>
      <c r="AB1949" s="184"/>
      <c r="AC1949" s="184"/>
      <c r="AF1949" s="91"/>
      <c r="AG1949" s="91"/>
      <c r="AH1949" s="91"/>
      <c r="AI1949" s="91"/>
      <c r="AJ1949" s="91"/>
      <c r="AK1949" s="91"/>
      <c r="AL1949" s="91"/>
      <c r="AM1949" s="91"/>
      <c r="AO1949" s="168"/>
      <c r="AX1949" s="91"/>
      <c r="AY1949" s="91"/>
      <c r="AZ1949" s="91"/>
      <c r="BA1949" s="91"/>
      <c r="BB1949" s="91"/>
      <c r="BC1949" s="91"/>
      <c r="BD1949" s="91"/>
      <c r="BE1949" s="91"/>
      <c r="BF1949" s="91"/>
      <c r="BG1949" s="91"/>
      <c r="BH1949" s="91"/>
      <c r="BI1949" s="91"/>
      <c r="BJ1949" s="91"/>
      <c r="BK1949" s="91"/>
      <c r="BL1949" s="91"/>
      <c r="BM1949" s="91"/>
    </row>
    <row r="1950" spans="26:65" x14ac:dyDescent="0.25">
      <c r="Z1950" s="184"/>
      <c r="AA1950" s="184"/>
      <c r="AB1950" s="184"/>
      <c r="AC1950" s="184"/>
      <c r="AF1950" s="91"/>
      <c r="AG1950" s="91"/>
      <c r="AH1950" s="91"/>
      <c r="AI1950" s="91"/>
      <c r="AJ1950" s="91"/>
      <c r="AK1950" s="91"/>
      <c r="AL1950" s="91"/>
      <c r="AM1950" s="91"/>
      <c r="AO1950" s="168"/>
      <c r="AX1950" s="91"/>
      <c r="AY1950" s="91"/>
      <c r="AZ1950" s="91"/>
      <c r="BA1950" s="91"/>
      <c r="BB1950" s="91"/>
      <c r="BC1950" s="91"/>
      <c r="BD1950" s="91"/>
      <c r="BE1950" s="91"/>
      <c r="BF1950" s="91"/>
      <c r="BG1950" s="91"/>
      <c r="BH1950" s="91"/>
      <c r="BI1950" s="91"/>
      <c r="BJ1950" s="91"/>
      <c r="BK1950" s="91"/>
      <c r="BL1950" s="91"/>
      <c r="BM1950" s="91"/>
    </row>
    <row r="1951" spans="26:65" x14ac:dyDescent="0.25">
      <c r="Z1951" s="184"/>
      <c r="AA1951" s="184"/>
      <c r="AB1951" s="184"/>
      <c r="AC1951" s="184"/>
      <c r="AF1951" s="91"/>
      <c r="AG1951" s="91"/>
      <c r="AH1951" s="91"/>
      <c r="AI1951" s="91"/>
      <c r="AJ1951" s="91"/>
      <c r="AK1951" s="91"/>
      <c r="AL1951" s="91"/>
      <c r="AM1951" s="91"/>
      <c r="AO1951" s="168"/>
      <c r="AX1951" s="91"/>
      <c r="AY1951" s="91"/>
      <c r="AZ1951" s="91"/>
      <c r="BA1951" s="91"/>
      <c r="BB1951" s="91"/>
      <c r="BC1951" s="91"/>
      <c r="BD1951" s="91"/>
      <c r="BE1951" s="91"/>
      <c r="BF1951" s="91"/>
      <c r="BG1951" s="91"/>
      <c r="BH1951" s="91"/>
      <c r="BI1951" s="91"/>
      <c r="BJ1951" s="91"/>
      <c r="BK1951" s="91"/>
      <c r="BL1951" s="91"/>
      <c r="BM1951" s="91"/>
    </row>
    <row r="1952" spans="26:65" x14ac:dyDescent="0.25">
      <c r="Z1952" s="184"/>
      <c r="AA1952" s="184"/>
      <c r="AB1952" s="184"/>
      <c r="AC1952" s="184"/>
      <c r="AF1952" s="91"/>
      <c r="AG1952" s="91"/>
      <c r="AH1952" s="91"/>
      <c r="AI1952" s="91"/>
      <c r="AJ1952" s="91"/>
      <c r="AK1952" s="91"/>
      <c r="AL1952" s="91"/>
      <c r="AM1952" s="91"/>
      <c r="AO1952" s="168"/>
      <c r="AX1952" s="91"/>
      <c r="AY1952" s="91"/>
      <c r="AZ1952" s="91"/>
      <c r="BA1952" s="91"/>
      <c r="BB1952" s="91"/>
      <c r="BC1952" s="91"/>
      <c r="BD1952" s="91"/>
      <c r="BE1952" s="91"/>
      <c r="BF1952" s="91"/>
      <c r="BG1952" s="91"/>
      <c r="BH1952" s="91"/>
      <c r="BI1952" s="91"/>
      <c r="BJ1952" s="91"/>
      <c r="BK1952" s="91"/>
      <c r="BL1952" s="91"/>
      <c r="BM1952" s="91"/>
    </row>
    <row r="1953" spans="26:65" x14ac:dyDescent="0.25">
      <c r="Z1953" s="184"/>
      <c r="AA1953" s="184"/>
      <c r="AB1953" s="184"/>
      <c r="AC1953" s="184"/>
      <c r="AF1953" s="91"/>
      <c r="AG1953" s="91"/>
      <c r="AH1953" s="91"/>
      <c r="AI1953" s="91"/>
      <c r="AJ1953" s="91"/>
      <c r="AK1953" s="91"/>
      <c r="AL1953" s="91"/>
      <c r="AM1953" s="91"/>
      <c r="AO1953" s="168"/>
      <c r="AX1953" s="91"/>
      <c r="AY1953" s="91"/>
      <c r="AZ1953" s="91"/>
      <c r="BA1953" s="91"/>
      <c r="BB1953" s="91"/>
      <c r="BC1953" s="91"/>
      <c r="BD1953" s="91"/>
      <c r="BE1953" s="91"/>
      <c r="BF1953" s="91"/>
      <c r="BG1953" s="91"/>
      <c r="BH1953" s="91"/>
      <c r="BI1953" s="91"/>
      <c r="BJ1953" s="91"/>
      <c r="BK1953" s="91"/>
      <c r="BL1953" s="91"/>
      <c r="BM1953" s="91"/>
    </row>
    <row r="1954" spans="26:65" x14ac:dyDescent="0.25">
      <c r="Z1954" s="184"/>
      <c r="AA1954" s="184"/>
      <c r="AB1954" s="184"/>
      <c r="AC1954" s="184"/>
      <c r="AF1954" s="91"/>
      <c r="AG1954" s="91"/>
      <c r="AH1954" s="91"/>
      <c r="AI1954" s="91"/>
      <c r="AJ1954" s="91"/>
      <c r="AK1954" s="91"/>
      <c r="AL1954" s="91"/>
      <c r="AM1954" s="91"/>
      <c r="AO1954" s="168"/>
      <c r="AX1954" s="91"/>
      <c r="AY1954" s="91"/>
      <c r="AZ1954" s="91"/>
      <c r="BA1954" s="91"/>
      <c r="BB1954" s="91"/>
      <c r="BC1954" s="91"/>
      <c r="BD1954" s="91"/>
      <c r="BE1954" s="91"/>
      <c r="BF1954" s="91"/>
      <c r="BG1954" s="91"/>
      <c r="BH1954" s="91"/>
      <c r="BI1954" s="91"/>
      <c r="BJ1954" s="91"/>
      <c r="BK1954" s="91"/>
      <c r="BL1954" s="91"/>
      <c r="BM1954" s="91"/>
    </row>
    <row r="1955" spans="26:65" x14ac:dyDescent="0.25">
      <c r="Z1955" s="184"/>
      <c r="AA1955" s="184"/>
      <c r="AB1955" s="184"/>
      <c r="AC1955" s="184"/>
      <c r="AF1955" s="91"/>
      <c r="AG1955" s="91"/>
      <c r="AH1955" s="91"/>
      <c r="AI1955" s="91"/>
      <c r="AJ1955" s="91"/>
      <c r="AK1955" s="91"/>
      <c r="AL1955" s="91"/>
      <c r="AM1955" s="91"/>
      <c r="AO1955" s="168"/>
      <c r="AX1955" s="91"/>
      <c r="AY1955" s="91"/>
      <c r="AZ1955" s="91"/>
      <c r="BA1955" s="91"/>
      <c r="BB1955" s="91"/>
      <c r="BC1955" s="91"/>
      <c r="BD1955" s="91"/>
      <c r="BE1955" s="91"/>
      <c r="BF1955" s="91"/>
      <c r="BG1955" s="91"/>
      <c r="BH1955" s="91"/>
      <c r="BI1955" s="91"/>
      <c r="BJ1955" s="91"/>
      <c r="BK1955" s="91"/>
      <c r="BL1955" s="91"/>
      <c r="BM1955" s="91"/>
    </row>
    <row r="1956" spans="26:65" x14ac:dyDescent="0.25">
      <c r="Z1956" s="184"/>
      <c r="AA1956" s="184"/>
      <c r="AB1956" s="184"/>
      <c r="AC1956" s="184"/>
      <c r="AF1956" s="91"/>
      <c r="AG1956" s="91"/>
      <c r="AH1956" s="91"/>
      <c r="AI1956" s="91"/>
      <c r="AJ1956" s="91"/>
      <c r="AK1956" s="91"/>
      <c r="AL1956" s="91"/>
      <c r="AM1956" s="91"/>
      <c r="AO1956" s="168"/>
      <c r="AX1956" s="91"/>
      <c r="AY1956" s="91"/>
      <c r="AZ1956" s="91"/>
      <c r="BA1956" s="91"/>
      <c r="BB1956" s="91"/>
      <c r="BC1956" s="91"/>
      <c r="BD1956" s="91"/>
      <c r="BE1956" s="91"/>
      <c r="BF1956" s="91"/>
      <c r="BG1956" s="91"/>
      <c r="BH1956" s="91"/>
      <c r="BI1956" s="91"/>
      <c r="BJ1956" s="91"/>
      <c r="BK1956" s="91"/>
      <c r="BL1956" s="91"/>
      <c r="BM1956" s="91"/>
    </row>
    <row r="1957" spans="26:65" x14ac:dyDescent="0.25">
      <c r="Z1957" s="184"/>
      <c r="AA1957" s="184"/>
      <c r="AB1957" s="184"/>
      <c r="AC1957" s="184"/>
      <c r="AF1957" s="91"/>
      <c r="AG1957" s="91"/>
      <c r="AH1957" s="91"/>
      <c r="AI1957" s="91"/>
      <c r="AJ1957" s="91"/>
      <c r="AK1957" s="91"/>
      <c r="AL1957" s="91"/>
      <c r="AM1957" s="91"/>
      <c r="AO1957" s="168"/>
      <c r="AX1957" s="91"/>
      <c r="AY1957" s="91"/>
      <c r="AZ1957" s="91"/>
      <c r="BA1957" s="91"/>
      <c r="BB1957" s="91"/>
      <c r="BC1957" s="91"/>
      <c r="BD1957" s="91"/>
      <c r="BE1957" s="91"/>
      <c r="BF1957" s="91"/>
      <c r="BG1957" s="91"/>
      <c r="BH1957" s="91"/>
      <c r="BI1957" s="91"/>
      <c r="BJ1957" s="91"/>
      <c r="BK1957" s="91"/>
      <c r="BL1957" s="91"/>
      <c r="BM1957" s="91"/>
    </row>
    <row r="1958" spans="26:65" x14ac:dyDescent="0.25">
      <c r="Z1958" s="184"/>
      <c r="AA1958" s="184"/>
      <c r="AB1958" s="184"/>
      <c r="AC1958" s="184"/>
      <c r="AF1958" s="91"/>
      <c r="AG1958" s="91"/>
      <c r="AH1958" s="91"/>
      <c r="AI1958" s="91"/>
      <c r="AJ1958" s="91"/>
      <c r="AK1958" s="91"/>
      <c r="AL1958" s="91"/>
      <c r="AM1958" s="91"/>
      <c r="AO1958" s="168"/>
      <c r="AX1958" s="91"/>
      <c r="AY1958" s="91"/>
      <c r="AZ1958" s="91"/>
      <c r="BA1958" s="91"/>
      <c r="BB1958" s="91"/>
      <c r="BC1958" s="91"/>
      <c r="BD1958" s="91"/>
      <c r="BE1958" s="91"/>
      <c r="BF1958" s="91"/>
      <c r="BG1958" s="91"/>
      <c r="BH1958" s="91"/>
      <c r="BI1958" s="91"/>
      <c r="BJ1958" s="91"/>
      <c r="BK1958" s="91"/>
      <c r="BL1958" s="91"/>
      <c r="BM1958" s="91"/>
    </row>
    <row r="1959" spans="26:65" x14ac:dyDescent="0.25">
      <c r="Z1959" s="184"/>
      <c r="AA1959" s="184"/>
      <c r="AB1959" s="184"/>
      <c r="AC1959" s="184"/>
      <c r="AF1959" s="91"/>
      <c r="AG1959" s="91"/>
      <c r="AH1959" s="91"/>
      <c r="AI1959" s="91"/>
      <c r="AJ1959" s="91"/>
      <c r="AK1959" s="91"/>
      <c r="AL1959" s="91"/>
      <c r="AM1959" s="91"/>
      <c r="AO1959" s="168"/>
      <c r="AX1959" s="91"/>
      <c r="AY1959" s="91"/>
      <c r="AZ1959" s="91"/>
      <c r="BA1959" s="91"/>
      <c r="BB1959" s="91"/>
      <c r="BC1959" s="91"/>
      <c r="BD1959" s="91"/>
      <c r="BE1959" s="91"/>
      <c r="BF1959" s="91"/>
      <c r="BG1959" s="91"/>
      <c r="BH1959" s="91"/>
      <c r="BI1959" s="91"/>
      <c r="BJ1959" s="91"/>
      <c r="BK1959" s="91"/>
      <c r="BL1959" s="91"/>
      <c r="BM1959" s="91"/>
    </row>
    <row r="1960" spans="26:65" x14ac:dyDescent="0.25">
      <c r="Z1960" s="184"/>
      <c r="AA1960" s="184"/>
      <c r="AB1960" s="184"/>
      <c r="AC1960" s="184"/>
      <c r="AF1960" s="91"/>
      <c r="AG1960" s="91"/>
      <c r="AH1960" s="91"/>
      <c r="AI1960" s="91"/>
      <c r="AJ1960" s="91"/>
      <c r="AK1960" s="91"/>
      <c r="AL1960" s="91"/>
      <c r="AM1960" s="91"/>
      <c r="AO1960" s="168"/>
      <c r="AX1960" s="91"/>
      <c r="AY1960" s="91"/>
      <c r="AZ1960" s="91"/>
      <c r="BA1960" s="91"/>
      <c r="BB1960" s="91"/>
      <c r="BC1960" s="91"/>
      <c r="BD1960" s="91"/>
      <c r="BE1960" s="91"/>
      <c r="BF1960" s="91"/>
      <c r="BG1960" s="91"/>
      <c r="BH1960" s="91"/>
      <c r="BI1960" s="91"/>
      <c r="BJ1960" s="91"/>
      <c r="BK1960" s="91"/>
      <c r="BL1960" s="91"/>
      <c r="BM1960" s="91"/>
    </row>
    <row r="1961" spans="26:65" x14ac:dyDescent="0.25">
      <c r="Z1961" s="184"/>
      <c r="AA1961" s="184"/>
      <c r="AB1961" s="184"/>
      <c r="AC1961" s="184"/>
      <c r="AF1961" s="91"/>
      <c r="AG1961" s="91"/>
      <c r="AH1961" s="91"/>
      <c r="AI1961" s="91"/>
      <c r="AJ1961" s="91"/>
      <c r="AK1961" s="91"/>
      <c r="AL1961" s="91"/>
      <c r="AM1961" s="91"/>
      <c r="AO1961" s="168"/>
      <c r="AX1961" s="91"/>
      <c r="AY1961" s="91"/>
      <c r="AZ1961" s="91"/>
      <c r="BA1961" s="91"/>
      <c r="BB1961" s="91"/>
      <c r="BC1961" s="91"/>
      <c r="BD1961" s="91"/>
      <c r="BE1961" s="91"/>
      <c r="BF1961" s="91"/>
      <c r="BG1961" s="91"/>
      <c r="BH1961" s="91"/>
      <c r="BI1961" s="91"/>
      <c r="BJ1961" s="91"/>
      <c r="BK1961" s="91"/>
      <c r="BL1961" s="91"/>
      <c r="BM1961" s="91"/>
    </row>
    <row r="1962" spans="26:65" x14ac:dyDescent="0.25">
      <c r="Z1962" s="184"/>
      <c r="AA1962" s="184"/>
      <c r="AB1962" s="184"/>
      <c r="AC1962" s="184"/>
      <c r="AF1962" s="91"/>
      <c r="AG1962" s="91"/>
      <c r="AH1962" s="91"/>
      <c r="AI1962" s="91"/>
      <c r="AJ1962" s="91"/>
      <c r="AK1962" s="91"/>
      <c r="AL1962" s="91"/>
      <c r="AM1962" s="91"/>
      <c r="AO1962" s="168"/>
      <c r="AX1962" s="91"/>
      <c r="AY1962" s="91"/>
      <c r="AZ1962" s="91"/>
      <c r="BA1962" s="91"/>
      <c r="BB1962" s="91"/>
      <c r="BC1962" s="91"/>
      <c r="BD1962" s="91"/>
      <c r="BE1962" s="91"/>
      <c r="BF1962" s="91"/>
      <c r="BG1962" s="91"/>
      <c r="BH1962" s="91"/>
      <c r="BI1962" s="91"/>
      <c r="BJ1962" s="91"/>
      <c r="BK1962" s="91"/>
      <c r="BL1962" s="91"/>
      <c r="BM1962" s="91"/>
    </row>
    <row r="1963" spans="26:65" x14ac:dyDescent="0.25">
      <c r="Z1963" s="184"/>
      <c r="AA1963" s="184"/>
      <c r="AB1963" s="184"/>
      <c r="AC1963" s="184"/>
      <c r="AF1963" s="91"/>
      <c r="AG1963" s="91"/>
      <c r="AH1963" s="91"/>
      <c r="AI1963" s="91"/>
      <c r="AJ1963" s="91"/>
      <c r="AK1963" s="91"/>
      <c r="AL1963" s="91"/>
      <c r="AM1963" s="91"/>
      <c r="AO1963" s="168"/>
      <c r="AX1963" s="91"/>
      <c r="AY1963" s="91"/>
      <c r="AZ1963" s="91"/>
      <c r="BA1963" s="91"/>
      <c r="BB1963" s="91"/>
      <c r="BC1963" s="91"/>
      <c r="BD1963" s="91"/>
      <c r="BE1963" s="91"/>
      <c r="BF1963" s="91"/>
      <c r="BG1963" s="91"/>
      <c r="BH1963" s="91"/>
      <c r="BI1963" s="91"/>
      <c r="BJ1963" s="91"/>
      <c r="BK1963" s="91"/>
      <c r="BL1963" s="91"/>
      <c r="BM1963" s="91"/>
    </row>
    <row r="1964" spans="26:65" x14ac:dyDescent="0.25">
      <c r="Z1964" s="184"/>
      <c r="AA1964" s="184"/>
      <c r="AB1964" s="184"/>
      <c r="AC1964" s="184"/>
      <c r="AF1964" s="91"/>
      <c r="AG1964" s="91"/>
      <c r="AH1964" s="91"/>
      <c r="AI1964" s="91"/>
      <c r="AJ1964" s="91"/>
      <c r="AK1964" s="91"/>
      <c r="AL1964" s="91"/>
      <c r="AM1964" s="91"/>
      <c r="AO1964" s="168"/>
      <c r="AX1964" s="91"/>
      <c r="AY1964" s="91"/>
      <c r="AZ1964" s="91"/>
      <c r="BA1964" s="91"/>
      <c r="BB1964" s="91"/>
      <c r="BC1964" s="91"/>
      <c r="BD1964" s="91"/>
      <c r="BE1964" s="91"/>
      <c r="BF1964" s="91"/>
      <c r="BG1964" s="91"/>
      <c r="BH1964" s="91"/>
      <c r="BI1964" s="91"/>
      <c r="BJ1964" s="91"/>
      <c r="BK1964" s="91"/>
      <c r="BL1964" s="91"/>
      <c r="BM1964" s="91"/>
    </row>
    <row r="1965" spans="26:65" x14ac:dyDescent="0.25">
      <c r="Z1965" s="184"/>
      <c r="AA1965" s="184"/>
      <c r="AB1965" s="184"/>
      <c r="AC1965" s="184"/>
      <c r="AF1965" s="91"/>
      <c r="AG1965" s="91"/>
      <c r="AH1965" s="91"/>
      <c r="AI1965" s="91"/>
      <c r="AJ1965" s="91"/>
      <c r="AK1965" s="91"/>
      <c r="AL1965" s="91"/>
      <c r="AM1965" s="91"/>
      <c r="AO1965" s="168"/>
      <c r="AX1965" s="91"/>
      <c r="AY1965" s="91"/>
      <c r="AZ1965" s="91"/>
      <c r="BA1965" s="91"/>
      <c r="BB1965" s="91"/>
      <c r="BC1965" s="91"/>
      <c r="BD1965" s="91"/>
      <c r="BE1965" s="91"/>
      <c r="BF1965" s="91"/>
      <c r="BG1965" s="91"/>
      <c r="BH1965" s="91"/>
      <c r="BI1965" s="91"/>
      <c r="BJ1965" s="91"/>
      <c r="BK1965" s="91"/>
      <c r="BL1965" s="91"/>
      <c r="BM1965" s="91"/>
    </row>
    <row r="1966" spans="26:65" x14ac:dyDescent="0.25">
      <c r="Z1966" s="184"/>
      <c r="AA1966" s="184"/>
      <c r="AB1966" s="184"/>
      <c r="AC1966" s="184"/>
      <c r="AF1966" s="91"/>
      <c r="AG1966" s="91"/>
      <c r="AH1966" s="91"/>
      <c r="AI1966" s="91"/>
      <c r="AJ1966" s="91"/>
      <c r="AK1966" s="91"/>
      <c r="AL1966" s="91"/>
      <c r="AM1966" s="91"/>
      <c r="AO1966" s="168"/>
      <c r="AX1966" s="91"/>
      <c r="AY1966" s="91"/>
      <c r="AZ1966" s="91"/>
      <c r="BA1966" s="91"/>
      <c r="BB1966" s="91"/>
      <c r="BC1966" s="91"/>
      <c r="BD1966" s="91"/>
      <c r="BE1966" s="91"/>
      <c r="BF1966" s="91"/>
      <c r="BG1966" s="91"/>
      <c r="BH1966" s="91"/>
      <c r="BI1966" s="91"/>
      <c r="BJ1966" s="91"/>
      <c r="BK1966" s="91"/>
      <c r="BL1966" s="91"/>
      <c r="BM1966" s="91"/>
    </row>
    <row r="1967" spans="26:65" x14ac:dyDescent="0.25">
      <c r="Z1967" s="184"/>
      <c r="AA1967" s="184"/>
      <c r="AB1967" s="184"/>
      <c r="AC1967" s="184"/>
      <c r="AF1967" s="91"/>
      <c r="AG1967" s="91"/>
      <c r="AH1967" s="91"/>
      <c r="AI1967" s="91"/>
      <c r="AJ1967" s="91"/>
      <c r="AK1967" s="91"/>
      <c r="AL1967" s="91"/>
      <c r="AM1967" s="91"/>
      <c r="AO1967" s="168"/>
      <c r="AX1967" s="91"/>
      <c r="AY1967" s="91"/>
      <c r="AZ1967" s="91"/>
      <c r="BA1967" s="91"/>
      <c r="BB1967" s="91"/>
      <c r="BC1967" s="91"/>
      <c r="BD1967" s="91"/>
      <c r="BE1967" s="91"/>
      <c r="BF1967" s="91"/>
      <c r="BG1967" s="91"/>
      <c r="BH1967" s="91"/>
      <c r="BI1967" s="91"/>
      <c r="BJ1967" s="91"/>
      <c r="BK1967" s="91"/>
      <c r="BL1967" s="91"/>
      <c r="BM1967" s="91"/>
    </row>
    <row r="1968" spans="26:65" x14ac:dyDescent="0.25">
      <c r="Z1968" s="184"/>
      <c r="AA1968" s="184"/>
      <c r="AB1968" s="184"/>
      <c r="AC1968" s="184"/>
      <c r="AF1968" s="91"/>
      <c r="AG1968" s="91"/>
      <c r="AH1968" s="91"/>
      <c r="AI1968" s="91"/>
      <c r="AJ1968" s="91"/>
      <c r="AK1968" s="91"/>
      <c r="AL1968" s="91"/>
      <c r="AM1968" s="91"/>
      <c r="AO1968" s="168"/>
      <c r="AX1968" s="91"/>
      <c r="AY1968" s="91"/>
      <c r="AZ1968" s="91"/>
      <c r="BA1968" s="91"/>
      <c r="BB1968" s="91"/>
      <c r="BC1968" s="91"/>
      <c r="BD1968" s="91"/>
      <c r="BE1968" s="91"/>
      <c r="BF1968" s="91"/>
      <c r="BG1968" s="91"/>
      <c r="BH1968" s="91"/>
      <c r="BI1968" s="91"/>
      <c r="BJ1968" s="91"/>
      <c r="BK1968" s="91"/>
      <c r="BL1968" s="91"/>
      <c r="BM1968" s="91"/>
    </row>
    <row r="1969" spans="26:65" x14ac:dyDescent="0.25">
      <c r="Z1969" s="184"/>
      <c r="AA1969" s="184"/>
      <c r="AB1969" s="184"/>
      <c r="AC1969" s="184"/>
      <c r="AF1969" s="91"/>
      <c r="AG1969" s="91"/>
      <c r="AH1969" s="91"/>
      <c r="AI1969" s="91"/>
      <c r="AJ1969" s="91"/>
      <c r="AK1969" s="91"/>
      <c r="AL1969" s="91"/>
      <c r="AM1969" s="91"/>
      <c r="AO1969" s="168"/>
      <c r="AX1969" s="91"/>
      <c r="AY1969" s="91"/>
      <c r="AZ1969" s="91"/>
      <c r="BA1969" s="91"/>
      <c r="BB1969" s="91"/>
      <c r="BC1969" s="91"/>
      <c r="BD1969" s="91"/>
      <c r="BE1969" s="91"/>
      <c r="BF1969" s="91"/>
      <c r="BG1969" s="91"/>
      <c r="BH1969" s="91"/>
      <c r="BI1969" s="91"/>
      <c r="BJ1969" s="91"/>
      <c r="BK1969" s="91"/>
      <c r="BL1969" s="91"/>
      <c r="BM1969" s="91"/>
    </row>
    <row r="1970" spans="26:65" x14ac:dyDescent="0.25">
      <c r="Z1970" s="184"/>
      <c r="AA1970" s="184"/>
      <c r="AB1970" s="184"/>
      <c r="AC1970" s="184"/>
      <c r="AF1970" s="91"/>
      <c r="AG1970" s="91"/>
      <c r="AH1970" s="91"/>
      <c r="AI1970" s="91"/>
      <c r="AJ1970" s="91"/>
      <c r="AK1970" s="91"/>
      <c r="AL1970" s="91"/>
      <c r="AM1970" s="91"/>
      <c r="AO1970" s="168"/>
      <c r="AX1970" s="91"/>
      <c r="AY1970" s="91"/>
      <c r="AZ1970" s="91"/>
      <c r="BA1970" s="91"/>
      <c r="BB1970" s="91"/>
      <c r="BC1970" s="91"/>
      <c r="BD1970" s="91"/>
      <c r="BE1970" s="91"/>
      <c r="BF1970" s="91"/>
      <c r="BG1970" s="91"/>
      <c r="BH1970" s="91"/>
      <c r="BI1970" s="91"/>
      <c r="BJ1970" s="91"/>
      <c r="BK1970" s="91"/>
      <c r="BL1970" s="91"/>
      <c r="BM1970" s="91"/>
    </row>
    <row r="1971" spans="26:65" x14ac:dyDescent="0.25">
      <c r="Z1971" s="184"/>
      <c r="AA1971" s="184"/>
      <c r="AB1971" s="184"/>
      <c r="AC1971" s="184"/>
      <c r="AF1971" s="91"/>
      <c r="AG1971" s="91"/>
      <c r="AH1971" s="91"/>
      <c r="AI1971" s="91"/>
      <c r="AJ1971" s="91"/>
      <c r="AK1971" s="91"/>
      <c r="AL1971" s="91"/>
      <c r="AM1971" s="91"/>
      <c r="AO1971" s="168"/>
      <c r="AX1971" s="91"/>
      <c r="AY1971" s="91"/>
      <c r="AZ1971" s="91"/>
      <c r="BA1971" s="91"/>
      <c r="BB1971" s="91"/>
      <c r="BC1971" s="91"/>
      <c r="BD1971" s="91"/>
      <c r="BE1971" s="91"/>
      <c r="BF1971" s="91"/>
      <c r="BG1971" s="91"/>
      <c r="BH1971" s="91"/>
      <c r="BI1971" s="91"/>
      <c r="BJ1971" s="91"/>
      <c r="BK1971" s="91"/>
      <c r="BL1971" s="91"/>
      <c r="BM1971" s="91"/>
    </row>
    <row r="1972" spans="26:65" x14ac:dyDescent="0.25">
      <c r="Z1972" s="184"/>
      <c r="AA1972" s="184"/>
      <c r="AB1972" s="184"/>
      <c r="AC1972" s="184"/>
      <c r="AF1972" s="91"/>
      <c r="AG1972" s="91"/>
      <c r="AH1972" s="91"/>
      <c r="AI1972" s="91"/>
      <c r="AJ1972" s="91"/>
      <c r="AK1972" s="91"/>
      <c r="AL1972" s="91"/>
      <c r="AM1972" s="91"/>
      <c r="AO1972" s="168"/>
      <c r="AX1972" s="91"/>
      <c r="AY1972" s="91"/>
      <c r="AZ1972" s="91"/>
      <c r="BA1972" s="91"/>
      <c r="BB1972" s="91"/>
      <c r="BC1972" s="91"/>
      <c r="BD1972" s="91"/>
      <c r="BE1972" s="91"/>
      <c r="BF1972" s="91"/>
      <c r="BG1972" s="91"/>
      <c r="BH1972" s="91"/>
      <c r="BI1972" s="91"/>
      <c r="BJ1972" s="91"/>
      <c r="BK1972" s="91"/>
      <c r="BL1972" s="91"/>
      <c r="BM1972" s="91"/>
    </row>
    <row r="1973" spans="26:65" x14ac:dyDescent="0.25">
      <c r="Z1973" s="184"/>
      <c r="AA1973" s="184"/>
      <c r="AB1973" s="184"/>
      <c r="AC1973" s="184"/>
      <c r="AF1973" s="91"/>
      <c r="AG1973" s="91"/>
      <c r="AH1973" s="91"/>
      <c r="AI1973" s="91"/>
      <c r="AJ1973" s="91"/>
      <c r="AK1973" s="91"/>
      <c r="AL1973" s="91"/>
      <c r="AM1973" s="91"/>
      <c r="AO1973" s="168"/>
      <c r="AX1973" s="91"/>
      <c r="AY1973" s="91"/>
      <c r="AZ1973" s="91"/>
      <c r="BA1973" s="91"/>
      <c r="BB1973" s="91"/>
      <c r="BC1973" s="91"/>
      <c r="BD1973" s="91"/>
      <c r="BE1973" s="91"/>
      <c r="BF1973" s="91"/>
      <c r="BG1973" s="91"/>
      <c r="BH1973" s="91"/>
      <c r="BI1973" s="91"/>
      <c r="BJ1973" s="91"/>
      <c r="BK1973" s="91"/>
      <c r="BL1973" s="91"/>
      <c r="BM1973" s="91"/>
    </row>
    <row r="1974" spans="26:65" x14ac:dyDescent="0.25">
      <c r="Z1974" s="184"/>
      <c r="AA1974" s="184"/>
      <c r="AB1974" s="184"/>
      <c r="AC1974" s="184"/>
      <c r="AF1974" s="91"/>
      <c r="AG1974" s="91"/>
      <c r="AH1974" s="91"/>
      <c r="AI1974" s="91"/>
      <c r="AJ1974" s="91"/>
      <c r="AK1974" s="91"/>
      <c r="AL1974" s="91"/>
      <c r="AM1974" s="91"/>
      <c r="AO1974" s="168"/>
      <c r="AX1974" s="91"/>
      <c r="AY1974" s="91"/>
      <c r="AZ1974" s="91"/>
      <c r="BA1974" s="91"/>
      <c r="BB1974" s="91"/>
      <c r="BC1974" s="91"/>
      <c r="BD1974" s="91"/>
      <c r="BE1974" s="91"/>
      <c r="BF1974" s="91"/>
      <c r="BG1974" s="91"/>
      <c r="BH1974" s="91"/>
      <c r="BI1974" s="91"/>
      <c r="BJ1974" s="91"/>
      <c r="BK1974" s="91"/>
      <c r="BL1974" s="91"/>
      <c r="BM1974" s="91"/>
    </row>
    <row r="1975" spans="26:65" x14ac:dyDescent="0.25">
      <c r="Z1975" s="184"/>
      <c r="AA1975" s="184"/>
      <c r="AB1975" s="184"/>
      <c r="AC1975" s="184"/>
      <c r="AF1975" s="91"/>
      <c r="AG1975" s="91"/>
      <c r="AH1975" s="91"/>
      <c r="AI1975" s="91"/>
      <c r="AJ1975" s="91"/>
      <c r="AK1975" s="91"/>
      <c r="AL1975" s="91"/>
      <c r="AM1975" s="91"/>
      <c r="AO1975" s="168"/>
      <c r="AX1975" s="91"/>
      <c r="AY1975" s="91"/>
      <c r="AZ1975" s="91"/>
      <c r="BA1975" s="91"/>
      <c r="BB1975" s="91"/>
      <c r="BC1975" s="91"/>
      <c r="BD1975" s="91"/>
      <c r="BE1975" s="91"/>
      <c r="BF1975" s="91"/>
      <c r="BG1975" s="91"/>
      <c r="BH1975" s="91"/>
      <c r="BI1975" s="91"/>
      <c r="BJ1975" s="91"/>
      <c r="BK1975" s="91"/>
      <c r="BL1975" s="91"/>
      <c r="BM1975" s="91"/>
    </row>
    <row r="1976" spans="26:65" x14ac:dyDescent="0.25">
      <c r="Z1976" s="184"/>
      <c r="AA1976" s="184"/>
      <c r="AB1976" s="184"/>
      <c r="AC1976" s="184"/>
      <c r="AF1976" s="91"/>
      <c r="AG1976" s="91"/>
      <c r="AH1976" s="91"/>
      <c r="AI1976" s="91"/>
      <c r="AJ1976" s="91"/>
      <c r="AK1976" s="91"/>
      <c r="AL1976" s="91"/>
      <c r="AM1976" s="91"/>
      <c r="AO1976" s="168"/>
      <c r="AX1976" s="91"/>
      <c r="AY1976" s="91"/>
      <c r="AZ1976" s="91"/>
      <c r="BA1976" s="91"/>
      <c r="BB1976" s="91"/>
      <c r="BC1976" s="91"/>
      <c r="BD1976" s="91"/>
      <c r="BE1976" s="91"/>
      <c r="BF1976" s="91"/>
      <c r="BG1976" s="91"/>
      <c r="BH1976" s="91"/>
      <c r="BI1976" s="91"/>
      <c r="BJ1976" s="91"/>
      <c r="BK1976" s="91"/>
      <c r="BL1976" s="91"/>
      <c r="BM1976" s="91"/>
    </row>
    <row r="1977" spans="26:65" x14ac:dyDescent="0.25">
      <c r="Z1977" s="184"/>
      <c r="AA1977" s="184"/>
      <c r="AB1977" s="184"/>
      <c r="AC1977" s="184"/>
      <c r="AF1977" s="91"/>
      <c r="AG1977" s="91"/>
      <c r="AH1977" s="91"/>
      <c r="AI1977" s="91"/>
      <c r="AJ1977" s="91"/>
      <c r="AK1977" s="91"/>
      <c r="AL1977" s="91"/>
      <c r="AM1977" s="91"/>
      <c r="AO1977" s="168"/>
      <c r="AX1977" s="91"/>
      <c r="AY1977" s="91"/>
      <c r="AZ1977" s="91"/>
      <c r="BA1977" s="91"/>
      <c r="BB1977" s="91"/>
      <c r="BC1977" s="91"/>
      <c r="BD1977" s="91"/>
      <c r="BE1977" s="91"/>
      <c r="BF1977" s="91"/>
      <c r="BG1977" s="91"/>
      <c r="BH1977" s="91"/>
      <c r="BI1977" s="91"/>
      <c r="BJ1977" s="91"/>
      <c r="BK1977" s="91"/>
      <c r="BL1977" s="91"/>
      <c r="BM1977" s="91"/>
    </row>
    <row r="1978" spans="26:65" x14ac:dyDescent="0.25">
      <c r="Z1978" s="184"/>
      <c r="AA1978" s="184"/>
      <c r="AB1978" s="184"/>
      <c r="AC1978" s="184"/>
      <c r="AF1978" s="91"/>
      <c r="AG1978" s="91"/>
      <c r="AH1978" s="91"/>
      <c r="AI1978" s="91"/>
      <c r="AJ1978" s="91"/>
      <c r="AK1978" s="91"/>
      <c r="AL1978" s="91"/>
      <c r="AM1978" s="91"/>
      <c r="AO1978" s="168"/>
      <c r="AX1978" s="91"/>
      <c r="AY1978" s="91"/>
      <c r="AZ1978" s="91"/>
      <c r="BA1978" s="91"/>
      <c r="BB1978" s="91"/>
      <c r="BC1978" s="91"/>
      <c r="BD1978" s="91"/>
      <c r="BE1978" s="91"/>
      <c r="BF1978" s="91"/>
      <c r="BG1978" s="91"/>
      <c r="BH1978" s="91"/>
      <c r="BI1978" s="91"/>
      <c r="BJ1978" s="91"/>
      <c r="BK1978" s="91"/>
      <c r="BL1978" s="91"/>
      <c r="BM1978" s="91"/>
    </row>
    <row r="1979" spans="26:65" x14ac:dyDescent="0.25">
      <c r="Z1979" s="184"/>
      <c r="AA1979" s="184"/>
      <c r="AB1979" s="184"/>
      <c r="AC1979" s="184"/>
      <c r="AF1979" s="91"/>
      <c r="AG1979" s="91"/>
      <c r="AH1979" s="91"/>
      <c r="AI1979" s="91"/>
      <c r="AJ1979" s="91"/>
      <c r="AK1979" s="91"/>
      <c r="AL1979" s="91"/>
      <c r="AM1979" s="91"/>
      <c r="AO1979" s="168"/>
      <c r="AX1979" s="91"/>
      <c r="AY1979" s="91"/>
      <c r="AZ1979" s="91"/>
      <c r="BA1979" s="91"/>
      <c r="BB1979" s="91"/>
      <c r="BC1979" s="91"/>
      <c r="BD1979" s="91"/>
      <c r="BE1979" s="91"/>
      <c r="BF1979" s="91"/>
      <c r="BG1979" s="91"/>
      <c r="BH1979" s="91"/>
      <c r="BI1979" s="91"/>
      <c r="BJ1979" s="91"/>
      <c r="BK1979" s="91"/>
      <c r="BL1979" s="91"/>
      <c r="BM1979" s="91"/>
    </row>
    <row r="1980" spans="26:65" x14ac:dyDescent="0.25">
      <c r="Z1980" s="184"/>
      <c r="AA1980" s="184"/>
      <c r="AB1980" s="184"/>
      <c r="AC1980" s="184"/>
      <c r="AF1980" s="91"/>
      <c r="AG1980" s="91"/>
      <c r="AH1980" s="91"/>
      <c r="AI1980" s="91"/>
      <c r="AJ1980" s="91"/>
      <c r="AK1980" s="91"/>
      <c r="AL1980" s="91"/>
      <c r="AM1980" s="91"/>
      <c r="AO1980" s="168"/>
      <c r="AX1980" s="91"/>
      <c r="AY1980" s="91"/>
      <c r="AZ1980" s="91"/>
      <c r="BA1980" s="91"/>
      <c r="BB1980" s="91"/>
      <c r="BC1980" s="91"/>
      <c r="BD1980" s="91"/>
      <c r="BE1980" s="91"/>
      <c r="BF1980" s="91"/>
      <c r="BG1980" s="91"/>
      <c r="BH1980" s="91"/>
      <c r="BI1980" s="91"/>
      <c r="BJ1980" s="91"/>
      <c r="BK1980" s="91"/>
      <c r="BL1980" s="91"/>
      <c r="BM1980" s="91"/>
    </row>
    <row r="1981" spans="26:65" x14ac:dyDescent="0.25">
      <c r="Z1981" s="184"/>
      <c r="AA1981" s="184"/>
      <c r="AB1981" s="184"/>
      <c r="AC1981" s="184"/>
      <c r="AF1981" s="91"/>
      <c r="AG1981" s="91"/>
      <c r="AH1981" s="91"/>
      <c r="AI1981" s="91"/>
      <c r="AJ1981" s="91"/>
      <c r="AK1981" s="91"/>
      <c r="AL1981" s="91"/>
      <c r="AM1981" s="91"/>
      <c r="AO1981" s="168"/>
      <c r="AX1981" s="91"/>
      <c r="AY1981" s="91"/>
      <c r="AZ1981" s="91"/>
      <c r="BA1981" s="91"/>
      <c r="BB1981" s="91"/>
      <c r="BC1981" s="91"/>
      <c r="BD1981" s="91"/>
      <c r="BE1981" s="91"/>
      <c r="BF1981" s="91"/>
      <c r="BG1981" s="91"/>
      <c r="BH1981" s="91"/>
      <c r="BI1981" s="91"/>
      <c r="BJ1981" s="91"/>
      <c r="BK1981" s="91"/>
      <c r="BL1981" s="91"/>
      <c r="BM1981" s="91"/>
    </row>
    <row r="1982" spans="26:65" x14ac:dyDescent="0.25">
      <c r="Z1982" s="184"/>
      <c r="AA1982" s="184"/>
      <c r="AB1982" s="184"/>
      <c r="AC1982" s="184"/>
      <c r="AF1982" s="91"/>
      <c r="AG1982" s="91"/>
      <c r="AH1982" s="91"/>
      <c r="AI1982" s="91"/>
      <c r="AJ1982" s="91"/>
      <c r="AK1982" s="91"/>
      <c r="AL1982" s="91"/>
      <c r="AM1982" s="91"/>
      <c r="AO1982" s="168"/>
      <c r="AX1982" s="91"/>
      <c r="AY1982" s="91"/>
      <c r="AZ1982" s="91"/>
      <c r="BA1982" s="91"/>
      <c r="BB1982" s="91"/>
      <c r="BC1982" s="91"/>
      <c r="BD1982" s="91"/>
      <c r="BE1982" s="91"/>
      <c r="BF1982" s="91"/>
      <c r="BG1982" s="91"/>
      <c r="BH1982" s="91"/>
      <c r="BI1982" s="91"/>
      <c r="BJ1982" s="91"/>
      <c r="BK1982" s="91"/>
      <c r="BL1982" s="91"/>
      <c r="BM1982" s="91"/>
    </row>
    <row r="1983" spans="26:65" x14ac:dyDescent="0.25">
      <c r="Z1983" s="184"/>
      <c r="AA1983" s="184"/>
      <c r="AB1983" s="184"/>
      <c r="AC1983" s="184"/>
      <c r="AF1983" s="91"/>
      <c r="AG1983" s="91"/>
      <c r="AH1983" s="91"/>
      <c r="AI1983" s="91"/>
      <c r="AJ1983" s="91"/>
      <c r="AK1983" s="91"/>
      <c r="AL1983" s="91"/>
      <c r="AM1983" s="91"/>
      <c r="AO1983" s="168"/>
      <c r="AX1983" s="91"/>
      <c r="AY1983" s="91"/>
      <c r="AZ1983" s="91"/>
      <c r="BA1983" s="91"/>
      <c r="BB1983" s="91"/>
      <c r="BC1983" s="91"/>
      <c r="BD1983" s="91"/>
      <c r="BE1983" s="91"/>
      <c r="BF1983" s="91"/>
      <c r="BG1983" s="91"/>
      <c r="BH1983" s="91"/>
      <c r="BI1983" s="91"/>
      <c r="BJ1983" s="91"/>
      <c r="BK1983" s="91"/>
      <c r="BL1983" s="91"/>
      <c r="BM1983" s="91"/>
    </row>
    <row r="1984" spans="26:65" x14ac:dyDescent="0.25">
      <c r="Z1984" s="184"/>
      <c r="AA1984" s="184"/>
      <c r="AB1984" s="184"/>
      <c r="AC1984" s="184"/>
      <c r="AF1984" s="91"/>
      <c r="AG1984" s="91"/>
      <c r="AH1984" s="91"/>
      <c r="AI1984" s="91"/>
      <c r="AJ1984" s="91"/>
      <c r="AK1984" s="91"/>
      <c r="AL1984" s="91"/>
      <c r="AM1984" s="91"/>
      <c r="AO1984" s="168"/>
      <c r="AX1984" s="91"/>
      <c r="AY1984" s="91"/>
      <c r="AZ1984" s="91"/>
      <c r="BA1984" s="91"/>
      <c r="BB1984" s="91"/>
      <c r="BC1984" s="91"/>
      <c r="BD1984" s="91"/>
      <c r="BE1984" s="91"/>
      <c r="BF1984" s="91"/>
      <c r="BG1984" s="91"/>
      <c r="BH1984" s="91"/>
      <c r="BI1984" s="91"/>
      <c r="BJ1984" s="91"/>
      <c r="BK1984" s="91"/>
      <c r="BL1984" s="91"/>
      <c r="BM1984" s="91"/>
    </row>
    <row r="1985" spans="26:65" x14ac:dyDescent="0.25">
      <c r="Z1985" s="184"/>
      <c r="AA1985" s="184"/>
      <c r="AB1985" s="184"/>
      <c r="AC1985" s="184"/>
      <c r="AF1985" s="91"/>
      <c r="AG1985" s="91"/>
      <c r="AH1985" s="91"/>
      <c r="AI1985" s="91"/>
      <c r="AJ1985" s="91"/>
      <c r="AK1985" s="91"/>
      <c r="AL1985" s="91"/>
      <c r="AM1985" s="91"/>
      <c r="AO1985" s="168"/>
      <c r="AX1985" s="91"/>
      <c r="AY1985" s="91"/>
      <c r="AZ1985" s="91"/>
      <c r="BA1985" s="91"/>
      <c r="BB1985" s="91"/>
      <c r="BC1985" s="91"/>
      <c r="BD1985" s="91"/>
      <c r="BE1985" s="91"/>
      <c r="BF1985" s="91"/>
      <c r="BG1985" s="91"/>
      <c r="BH1985" s="91"/>
      <c r="BI1985" s="91"/>
      <c r="BJ1985" s="91"/>
      <c r="BK1985" s="91"/>
      <c r="BL1985" s="91"/>
      <c r="BM1985" s="91"/>
    </row>
    <row r="1986" spans="26:65" x14ac:dyDescent="0.25">
      <c r="Z1986" s="184"/>
      <c r="AA1986" s="184"/>
      <c r="AB1986" s="184"/>
      <c r="AC1986" s="184"/>
      <c r="AF1986" s="91"/>
      <c r="AG1986" s="91"/>
      <c r="AH1986" s="91"/>
      <c r="AI1986" s="91"/>
      <c r="AJ1986" s="91"/>
      <c r="AK1986" s="91"/>
      <c r="AL1986" s="91"/>
      <c r="AM1986" s="91"/>
      <c r="AO1986" s="168"/>
      <c r="AX1986" s="91"/>
      <c r="AY1986" s="91"/>
      <c r="AZ1986" s="91"/>
      <c r="BA1986" s="91"/>
      <c r="BB1986" s="91"/>
      <c r="BC1986" s="91"/>
      <c r="BD1986" s="91"/>
      <c r="BE1986" s="91"/>
      <c r="BF1986" s="91"/>
      <c r="BG1986" s="91"/>
      <c r="BH1986" s="91"/>
      <c r="BI1986" s="91"/>
      <c r="BJ1986" s="91"/>
      <c r="BK1986" s="91"/>
      <c r="BL1986" s="91"/>
      <c r="BM1986" s="91"/>
    </row>
    <row r="1987" spans="26:65" x14ac:dyDescent="0.25">
      <c r="Z1987" s="184"/>
      <c r="AA1987" s="184"/>
      <c r="AB1987" s="184"/>
      <c r="AC1987" s="184"/>
      <c r="AF1987" s="91"/>
      <c r="AG1987" s="91"/>
      <c r="AH1987" s="91"/>
      <c r="AI1987" s="91"/>
      <c r="AJ1987" s="91"/>
      <c r="AK1987" s="91"/>
      <c r="AL1987" s="91"/>
      <c r="AM1987" s="91"/>
      <c r="AO1987" s="168"/>
      <c r="AX1987" s="91"/>
      <c r="AY1987" s="91"/>
      <c r="AZ1987" s="91"/>
      <c r="BA1987" s="91"/>
      <c r="BB1987" s="91"/>
      <c r="BC1987" s="91"/>
      <c r="BD1987" s="91"/>
      <c r="BE1987" s="91"/>
      <c r="BF1987" s="91"/>
      <c r="BG1987" s="91"/>
      <c r="BH1987" s="91"/>
      <c r="BI1987" s="91"/>
      <c r="BJ1987" s="91"/>
      <c r="BK1987" s="91"/>
      <c r="BL1987" s="91"/>
      <c r="BM1987" s="91"/>
    </row>
    <row r="1988" spans="26:65" x14ac:dyDescent="0.25">
      <c r="Z1988" s="184"/>
      <c r="AA1988" s="184"/>
      <c r="AB1988" s="184"/>
      <c r="AC1988" s="184"/>
      <c r="AF1988" s="91"/>
      <c r="AG1988" s="91"/>
      <c r="AH1988" s="91"/>
      <c r="AI1988" s="91"/>
      <c r="AJ1988" s="91"/>
      <c r="AK1988" s="91"/>
      <c r="AL1988" s="91"/>
      <c r="AM1988" s="91"/>
      <c r="AO1988" s="168"/>
      <c r="AX1988" s="91"/>
      <c r="AY1988" s="91"/>
      <c r="AZ1988" s="91"/>
      <c r="BA1988" s="91"/>
      <c r="BB1988" s="91"/>
      <c r="BC1988" s="91"/>
      <c r="BD1988" s="91"/>
      <c r="BE1988" s="91"/>
      <c r="BF1988" s="91"/>
      <c r="BG1988" s="91"/>
      <c r="BH1988" s="91"/>
      <c r="BI1988" s="91"/>
      <c r="BJ1988" s="91"/>
      <c r="BK1988" s="91"/>
      <c r="BL1988" s="91"/>
      <c r="BM1988" s="91"/>
    </row>
    <row r="1989" spans="26:65" x14ac:dyDescent="0.25">
      <c r="Z1989" s="184"/>
      <c r="AA1989" s="184"/>
      <c r="AB1989" s="184"/>
      <c r="AC1989" s="184"/>
      <c r="AF1989" s="91"/>
      <c r="AG1989" s="91"/>
      <c r="AH1989" s="91"/>
      <c r="AI1989" s="91"/>
      <c r="AJ1989" s="91"/>
      <c r="AK1989" s="91"/>
      <c r="AL1989" s="91"/>
      <c r="AM1989" s="91"/>
      <c r="AO1989" s="168"/>
      <c r="AX1989" s="91"/>
      <c r="AY1989" s="91"/>
      <c r="AZ1989" s="91"/>
      <c r="BA1989" s="91"/>
      <c r="BB1989" s="91"/>
      <c r="BC1989" s="91"/>
      <c r="BD1989" s="91"/>
      <c r="BE1989" s="91"/>
      <c r="BF1989" s="91"/>
      <c r="BG1989" s="91"/>
      <c r="BH1989" s="91"/>
      <c r="BI1989" s="91"/>
      <c r="BJ1989" s="91"/>
      <c r="BK1989" s="91"/>
      <c r="BL1989" s="91"/>
      <c r="BM1989" s="91"/>
    </row>
    <row r="1990" spans="26:65" x14ac:dyDescent="0.25">
      <c r="Z1990" s="184"/>
      <c r="AA1990" s="184"/>
      <c r="AB1990" s="184"/>
      <c r="AC1990" s="184"/>
      <c r="AF1990" s="91"/>
      <c r="AG1990" s="91"/>
      <c r="AH1990" s="91"/>
      <c r="AI1990" s="91"/>
      <c r="AJ1990" s="91"/>
      <c r="AK1990" s="91"/>
      <c r="AL1990" s="91"/>
      <c r="AM1990" s="91"/>
      <c r="AO1990" s="168"/>
      <c r="AX1990" s="91"/>
      <c r="AY1990" s="91"/>
      <c r="AZ1990" s="91"/>
      <c r="BA1990" s="91"/>
      <c r="BB1990" s="91"/>
      <c r="BC1990" s="91"/>
      <c r="BD1990" s="91"/>
      <c r="BE1990" s="91"/>
      <c r="BF1990" s="91"/>
      <c r="BG1990" s="91"/>
      <c r="BH1990" s="91"/>
      <c r="BI1990" s="91"/>
      <c r="BJ1990" s="91"/>
      <c r="BK1990" s="91"/>
      <c r="BL1990" s="91"/>
      <c r="BM1990" s="91"/>
    </row>
    <row r="1991" spans="26:65" x14ac:dyDescent="0.25">
      <c r="Z1991" s="184"/>
      <c r="AA1991" s="184"/>
      <c r="AB1991" s="184"/>
      <c r="AC1991" s="184"/>
      <c r="AF1991" s="91"/>
      <c r="AG1991" s="91"/>
      <c r="AH1991" s="91"/>
      <c r="AI1991" s="91"/>
      <c r="AJ1991" s="91"/>
      <c r="AK1991" s="91"/>
      <c r="AL1991" s="91"/>
      <c r="AM1991" s="91"/>
      <c r="AO1991" s="168"/>
      <c r="AX1991" s="91"/>
      <c r="AY1991" s="91"/>
      <c r="AZ1991" s="91"/>
      <c r="BA1991" s="91"/>
      <c r="BB1991" s="91"/>
      <c r="BC1991" s="91"/>
      <c r="BD1991" s="91"/>
      <c r="BE1991" s="91"/>
      <c r="BF1991" s="91"/>
      <c r="BG1991" s="91"/>
      <c r="BH1991" s="91"/>
      <c r="BI1991" s="91"/>
      <c r="BJ1991" s="91"/>
      <c r="BK1991" s="91"/>
      <c r="BL1991" s="91"/>
      <c r="BM1991" s="91"/>
    </row>
    <row r="1992" spans="26:65" x14ac:dyDescent="0.25">
      <c r="Z1992" s="184"/>
      <c r="AA1992" s="184"/>
      <c r="AB1992" s="184"/>
      <c r="AC1992" s="184"/>
      <c r="AF1992" s="91"/>
      <c r="AG1992" s="91"/>
      <c r="AH1992" s="91"/>
      <c r="AI1992" s="91"/>
      <c r="AJ1992" s="91"/>
      <c r="AK1992" s="91"/>
      <c r="AL1992" s="91"/>
      <c r="AM1992" s="91"/>
      <c r="AO1992" s="168"/>
      <c r="AX1992" s="91"/>
      <c r="AY1992" s="91"/>
      <c r="AZ1992" s="91"/>
      <c r="BA1992" s="91"/>
      <c r="BB1992" s="91"/>
      <c r="BC1992" s="91"/>
      <c r="BD1992" s="91"/>
      <c r="BE1992" s="91"/>
      <c r="BF1992" s="91"/>
      <c r="BG1992" s="91"/>
      <c r="BH1992" s="91"/>
      <c r="BI1992" s="91"/>
      <c r="BJ1992" s="91"/>
      <c r="BK1992" s="91"/>
      <c r="BL1992" s="91"/>
      <c r="BM1992" s="91"/>
    </row>
    <row r="1993" spans="26:65" x14ac:dyDescent="0.25">
      <c r="Z1993" s="184"/>
      <c r="AA1993" s="184"/>
      <c r="AB1993" s="184"/>
      <c r="AC1993" s="184"/>
      <c r="AF1993" s="91"/>
      <c r="AG1993" s="91"/>
      <c r="AH1993" s="91"/>
      <c r="AI1993" s="91"/>
      <c r="AJ1993" s="91"/>
      <c r="AK1993" s="91"/>
      <c r="AL1993" s="91"/>
      <c r="AM1993" s="91"/>
      <c r="AO1993" s="168"/>
      <c r="AX1993" s="91"/>
      <c r="AY1993" s="91"/>
      <c r="AZ1993" s="91"/>
      <c r="BA1993" s="91"/>
      <c r="BB1993" s="91"/>
      <c r="BC1993" s="91"/>
      <c r="BD1993" s="91"/>
      <c r="BE1993" s="91"/>
      <c r="BF1993" s="91"/>
      <c r="BG1993" s="91"/>
      <c r="BH1993" s="91"/>
      <c r="BI1993" s="91"/>
      <c r="BJ1993" s="91"/>
      <c r="BK1993" s="91"/>
      <c r="BL1993" s="91"/>
      <c r="BM1993" s="91"/>
    </row>
    <row r="1994" spans="26:65" x14ac:dyDescent="0.25">
      <c r="Z1994" s="184"/>
      <c r="AA1994" s="184"/>
      <c r="AB1994" s="184"/>
      <c r="AC1994" s="184"/>
      <c r="AF1994" s="91"/>
      <c r="AG1994" s="91"/>
      <c r="AH1994" s="91"/>
      <c r="AI1994" s="91"/>
      <c r="AJ1994" s="91"/>
      <c r="AK1994" s="91"/>
      <c r="AL1994" s="91"/>
      <c r="AM1994" s="91"/>
      <c r="AO1994" s="168"/>
      <c r="AX1994" s="91"/>
      <c r="AY1994" s="91"/>
      <c r="AZ1994" s="91"/>
      <c r="BA1994" s="91"/>
      <c r="BB1994" s="91"/>
      <c r="BC1994" s="91"/>
      <c r="BD1994" s="91"/>
      <c r="BE1994" s="91"/>
      <c r="BF1994" s="91"/>
      <c r="BG1994" s="91"/>
      <c r="BH1994" s="91"/>
      <c r="BI1994" s="91"/>
      <c r="BJ1994" s="91"/>
      <c r="BK1994" s="91"/>
      <c r="BL1994" s="91"/>
      <c r="BM1994" s="91"/>
    </row>
    <row r="1995" spans="26:65" x14ac:dyDescent="0.25">
      <c r="Z1995" s="184"/>
      <c r="AA1995" s="184"/>
      <c r="AB1995" s="184"/>
      <c r="AC1995" s="184"/>
      <c r="AF1995" s="91"/>
      <c r="AG1995" s="91"/>
      <c r="AH1995" s="91"/>
      <c r="AI1995" s="91"/>
      <c r="AJ1995" s="91"/>
      <c r="AK1995" s="91"/>
      <c r="AL1995" s="91"/>
      <c r="AM1995" s="91"/>
      <c r="AO1995" s="168"/>
      <c r="AX1995" s="91"/>
      <c r="AY1995" s="91"/>
      <c r="AZ1995" s="91"/>
      <c r="BA1995" s="91"/>
      <c r="BB1995" s="91"/>
      <c r="BC1995" s="91"/>
      <c r="BD1995" s="91"/>
      <c r="BE1995" s="91"/>
      <c r="BF1995" s="91"/>
      <c r="BG1995" s="91"/>
      <c r="BH1995" s="91"/>
      <c r="BI1995" s="91"/>
      <c r="BJ1995" s="91"/>
      <c r="BK1995" s="91"/>
      <c r="BL1995" s="91"/>
      <c r="BM1995" s="91"/>
    </row>
    <row r="1996" spans="26:65" x14ac:dyDescent="0.25">
      <c r="Z1996" s="184"/>
      <c r="AA1996" s="184"/>
      <c r="AB1996" s="184"/>
      <c r="AC1996" s="184"/>
      <c r="AF1996" s="91"/>
      <c r="AG1996" s="91"/>
      <c r="AH1996" s="91"/>
      <c r="AI1996" s="91"/>
      <c r="AJ1996" s="91"/>
      <c r="AK1996" s="91"/>
      <c r="AL1996" s="91"/>
      <c r="AM1996" s="91"/>
      <c r="AO1996" s="168"/>
      <c r="AX1996" s="91"/>
      <c r="AY1996" s="91"/>
      <c r="AZ1996" s="91"/>
      <c r="BA1996" s="91"/>
      <c r="BB1996" s="91"/>
      <c r="BC1996" s="91"/>
      <c r="BD1996" s="91"/>
      <c r="BE1996" s="91"/>
      <c r="BF1996" s="91"/>
      <c r="BG1996" s="91"/>
      <c r="BH1996" s="91"/>
      <c r="BI1996" s="91"/>
      <c r="BJ1996" s="91"/>
      <c r="BK1996" s="91"/>
      <c r="BL1996" s="91"/>
      <c r="BM1996" s="91"/>
    </row>
    <row r="1997" spans="26:65" x14ac:dyDescent="0.25">
      <c r="Z1997" s="184"/>
      <c r="AA1997" s="184"/>
      <c r="AB1997" s="184"/>
      <c r="AC1997" s="184"/>
      <c r="AF1997" s="91"/>
      <c r="AG1997" s="91"/>
      <c r="AH1997" s="91"/>
      <c r="AI1997" s="91"/>
      <c r="AJ1997" s="91"/>
      <c r="AK1997" s="91"/>
      <c r="AL1997" s="91"/>
      <c r="AM1997" s="91"/>
      <c r="AO1997" s="168"/>
      <c r="AX1997" s="91"/>
      <c r="AY1997" s="91"/>
      <c r="AZ1997" s="91"/>
      <c r="BA1997" s="91"/>
      <c r="BB1997" s="91"/>
      <c r="BC1997" s="91"/>
      <c r="BD1997" s="91"/>
      <c r="BE1997" s="91"/>
      <c r="BF1997" s="91"/>
      <c r="BG1997" s="91"/>
      <c r="BH1997" s="91"/>
      <c r="BI1997" s="91"/>
      <c r="BJ1997" s="91"/>
      <c r="BK1997" s="91"/>
      <c r="BL1997" s="91"/>
      <c r="BM1997" s="91"/>
    </row>
    <row r="1998" spans="26:65" x14ac:dyDescent="0.25">
      <c r="Z1998" s="184"/>
      <c r="AA1998" s="184"/>
      <c r="AB1998" s="184"/>
      <c r="AC1998" s="184"/>
      <c r="AF1998" s="91"/>
      <c r="AG1998" s="91"/>
      <c r="AH1998" s="91"/>
      <c r="AI1998" s="91"/>
      <c r="AJ1998" s="91"/>
      <c r="AK1998" s="91"/>
      <c r="AL1998" s="91"/>
      <c r="AM1998" s="91"/>
      <c r="AO1998" s="168"/>
      <c r="AX1998" s="91"/>
      <c r="AY1998" s="91"/>
      <c r="AZ1998" s="91"/>
      <c r="BA1998" s="91"/>
      <c r="BB1998" s="91"/>
      <c r="BC1998" s="91"/>
      <c r="BD1998" s="91"/>
      <c r="BE1998" s="91"/>
      <c r="BF1998" s="91"/>
      <c r="BG1998" s="91"/>
      <c r="BH1998" s="91"/>
      <c r="BI1998" s="91"/>
      <c r="BJ1998" s="91"/>
      <c r="BK1998" s="91"/>
      <c r="BL1998" s="91"/>
      <c r="BM1998" s="91"/>
    </row>
    <row r="1999" spans="26:65" x14ac:dyDescent="0.25">
      <c r="Z1999" s="184"/>
      <c r="AA1999" s="184"/>
      <c r="AB1999" s="184"/>
      <c r="AC1999" s="184"/>
      <c r="AF1999" s="91"/>
      <c r="AG1999" s="91"/>
      <c r="AH1999" s="91"/>
      <c r="AI1999" s="91"/>
      <c r="AJ1999" s="91"/>
      <c r="AK1999" s="91"/>
      <c r="AL1999" s="91"/>
      <c r="AM1999" s="91"/>
      <c r="AO1999" s="168"/>
      <c r="AX1999" s="91"/>
      <c r="AY1999" s="91"/>
      <c r="AZ1999" s="91"/>
      <c r="BA1999" s="91"/>
      <c r="BB1999" s="91"/>
      <c r="BC1999" s="91"/>
      <c r="BD1999" s="91"/>
      <c r="BE1999" s="91"/>
      <c r="BF1999" s="91"/>
      <c r="BG1999" s="91"/>
      <c r="BH1999" s="91"/>
      <c r="BI1999" s="91"/>
      <c r="BJ1999" s="91"/>
      <c r="BK1999" s="91"/>
      <c r="BL1999" s="91"/>
      <c r="BM1999" s="91"/>
    </row>
    <row r="2000" spans="26:65" x14ac:dyDescent="0.25">
      <c r="Z2000" s="184"/>
      <c r="AA2000" s="184"/>
      <c r="AB2000" s="184"/>
      <c r="AC2000" s="184"/>
      <c r="AF2000" s="91"/>
      <c r="AG2000" s="91"/>
      <c r="AH2000" s="91"/>
      <c r="AI2000" s="91"/>
      <c r="AJ2000" s="91"/>
      <c r="AK2000" s="91"/>
      <c r="AL2000" s="91"/>
      <c r="AM2000" s="91"/>
      <c r="AO2000" s="168"/>
      <c r="AX2000" s="91"/>
      <c r="AY2000" s="91"/>
      <c r="AZ2000" s="91"/>
      <c r="BA2000" s="91"/>
      <c r="BB2000" s="91"/>
      <c r="BC2000" s="91"/>
      <c r="BD2000" s="91"/>
      <c r="BE2000" s="91"/>
      <c r="BF2000" s="91"/>
      <c r="BG2000" s="91"/>
      <c r="BH2000" s="91"/>
      <c r="BI2000" s="91"/>
      <c r="BJ2000" s="91"/>
      <c r="BK2000" s="91"/>
      <c r="BL2000" s="91"/>
      <c r="BM2000" s="91"/>
    </row>
    <row r="2001" spans="26:65" x14ac:dyDescent="0.25">
      <c r="Z2001" s="184"/>
      <c r="AA2001" s="184"/>
      <c r="AB2001" s="184"/>
      <c r="AC2001" s="184"/>
      <c r="AF2001" s="91"/>
      <c r="AG2001" s="91"/>
      <c r="AH2001" s="91"/>
      <c r="AI2001" s="91"/>
      <c r="AJ2001" s="91"/>
      <c r="AK2001" s="91"/>
      <c r="AL2001" s="91"/>
      <c r="AM2001" s="91"/>
      <c r="AO2001" s="168"/>
      <c r="AX2001" s="91"/>
      <c r="AY2001" s="91"/>
      <c r="AZ2001" s="91"/>
      <c r="BA2001" s="91"/>
      <c r="BB2001" s="91"/>
      <c r="BC2001" s="91"/>
      <c r="BD2001" s="91"/>
      <c r="BE2001" s="91"/>
      <c r="BF2001" s="91"/>
      <c r="BG2001" s="91"/>
      <c r="BH2001" s="91"/>
      <c r="BI2001" s="91"/>
      <c r="BJ2001" s="91"/>
      <c r="BK2001" s="91"/>
      <c r="BL2001" s="91"/>
      <c r="BM2001" s="91"/>
    </row>
    <row r="2002" spans="26:65" x14ac:dyDescent="0.25">
      <c r="Z2002" s="184"/>
      <c r="AA2002" s="184"/>
      <c r="AB2002" s="184"/>
      <c r="AC2002" s="184"/>
      <c r="AF2002" s="91"/>
      <c r="AG2002" s="91"/>
      <c r="AH2002" s="91"/>
      <c r="AI2002" s="91"/>
      <c r="AJ2002" s="91"/>
      <c r="AK2002" s="91"/>
      <c r="AL2002" s="91"/>
      <c r="AM2002" s="91"/>
      <c r="AO2002" s="168"/>
      <c r="AX2002" s="91"/>
      <c r="AY2002" s="91"/>
      <c r="AZ2002" s="91"/>
      <c r="BA2002" s="91"/>
      <c r="BB2002" s="91"/>
      <c r="BC2002" s="91"/>
      <c r="BD2002" s="91"/>
      <c r="BE2002" s="91"/>
      <c r="BF2002" s="91"/>
      <c r="BG2002" s="91"/>
      <c r="BH2002" s="91"/>
      <c r="BI2002" s="91"/>
      <c r="BJ2002" s="91"/>
      <c r="BK2002" s="91"/>
      <c r="BL2002" s="91"/>
      <c r="BM2002" s="91"/>
    </row>
    <row r="2003" spans="26:65" x14ac:dyDescent="0.25">
      <c r="Z2003" s="184"/>
      <c r="AA2003" s="184"/>
      <c r="AB2003" s="184"/>
      <c r="AC2003" s="184"/>
      <c r="AF2003" s="91"/>
      <c r="AG2003" s="91"/>
      <c r="AH2003" s="91"/>
      <c r="AI2003" s="91"/>
      <c r="AJ2003" s="91"/>
      <c r="AK2003" s="91"/>
      <c r="AL2003" s="91"/>
      <c r="AM2003" s="91"/>
      <c r="AO2003" s="168"/>
      <c r="AX2003" s="91"/>
      <c r="AY2003" s="91"/>
      <c r="AZ2003" s="91"/>
      <c r="BA2003" s="91"/>
      <c r="BB2003" s="91"/>
      <c r="BC2003" s="91"/>
      <c r="BD2003" s="91"/>
      <c r="BE2003" s="91"/>
      <c r="BF2003" s="91"/>
      <c r="BG2003" s="91"/>
      <c r="BH2003" s="91"/>
      <c r="BI2003" s="91"/>
      <c r="BJ2003" s="91"/>
      <c r="BK2003" s="91"/>
      <c r="BL2003" s="91"/>
      <c r="BM2003" s="91"/>
    </row>
    <row r="2004" spans="26:65" x14ac:dyDescent="0.25">
      <c r="Z2004" s="184"/>
      <c r="AA2004" s="184"/>
      <c r="AB2004" s="184"/>
      <c r="AC2004" s="184"/>
      <c r="AF2004" s="91"/>
      <c r="AG2004" s="91"/>
      <c r="AH2004" s="91"/>
      <c r="AI2004" s="91"/>
      <c r="AJ2004" s="91"/>
      <c r="AK2004" s="91"/>
      <c r="AL2004" s="91"/>
      <c r="AM2004" s="91"/>
      <c r="AO2004" s="168"/>
      <c r="AX2004" s="91"/>
      <c r="AY2004" s="91"/>
      <c r="AZ2004" s="91"/>
      <c r="BA2004" s="91"/>
      <c r="BB2004" s="91"/>
      <c r="BC2004" s="91"/>
      <c r="BD2004" s="91"/>
      <c r="BE2004" s="91"/>
      <c r="BF2004" s="91"/>
      <c r="BG2004" s="91"/>
      <c r="BH2004" s="91"/>
      <c r="BI2004" s="91"/>
      <c r="BJ2004" s="91"/>
      <c r="BK2004" s="91"/>
      <c r="BL2004" s="91"/>
      <c r="BM2004" s="91"/>
    </row>
    <row r="2005" spans="26:65" x14ac:dyDescent="0.25">
      <c r="Z2005" s="184"/>
      <c r="AA2005" s="184"/>
      <c r="AB2005" s="184"/>
      <c r="AC2005" s="184"/>
      <c r="AF2005" s="91"/>
      <c r="AG2005" s="91"/>
      <c r="AH2005" s="91"/>
      <c r="AI2005" s="91"/>
      <c r="AJ2005" s="91"/>
      <c r="AK2005" s="91"/>
      <c r="AL2005" s="91"/>
      <c r="AM2005" s="91"/>
      <c r="AO2005" s="168"/>
      <c r="AX2005" s="91"/>
      <c r="AY2005" s="91"/>
      <c r="AZ2005" s="91"/>
      <c r="BA2005" s="91"/>
      <c r="BB2005" s="91"/>
      <c r="BC2005" s="91"/>
      <c r="BD2005" s="91"/>
      <c r="BE2005" s="91"/>
      <c r="BF2005" s="91"/>
      <c r="BG2005" s="91"/>
      <c r="BH2005" s="91"/>
      <c r="BI2005" s="91"/>
      <c r="BJ2005" s="91"/>
      <c r="BK2005" s="91"/>
      <c r="BL2005" s="91"/>
      <c r="BM2005" s="91"/>
    </row>
    <row r="2006" spans="26:65" x14ac:dyDescent="0.25">
      <c r="Z2006" s="184"/>
      <c r="AA2006" s="184"/>
      <c r="AB2006" s="184"/>
      <c r="AC2006" s="184"/>
      <c r="AF2006" s="91"/>
      <c r="AG2006" s="91"/>
      <c r="AH2006" s="91"/>
      <c r="AI2006" s="91"/>
      <c r="AJ2006" s="91"/>
      <c r="AK2006" s="91"/>
      <c r="AL2006" s="91"/>
      <c r="AM2006" s="91"/>
      <c r="AO2006" s="168"/>
      <c r="AX2006" s="91"/>
      <c r="AY2006" s="91"/>
      <c r="AZ2006" s="91"/>
      <c r="BA2006" s="91"/>
      <c r="BB2006" s="91"/>
      <c r="BC2006" s="91"/>
      <c r="BD2006" s="91"/>
      <c r="BE2006" s="91"/>
      <c r="BF2006" s="91"/>
      <c r="BG2006" s="91"/>
      <c r="BH2006" s="91"/>
      <c r="BI2006" s="91"/>
      <c r="BJ2006" s="91"/>
      <c r="BK2006" s="91"/>
      <c r="BL2006" s="91"/>
      <c r="BM2006" s="91"/>
    </row>
    <row r="2007" spans="26:65" x14ac:dyDescent="0.25">
      <c r="Z2007" s="184"/>
      <c r="AA2007" s="184"/>
      <c r="AB2007" s="184"/>
      <c r="AC2007" s="184"/>
      <c r="AF2007" s="91"/>
      <c r="AG2007" s="91"/>
      <c r="AH2007" s="91"/>
      <c r="AI2007" s="91"/>
      <c r="AJ2007" s="91"/>
      <c r="AK2007" s="91"/>
      <c r="AL2007" s="91"/>
      <c r="AM2007" s="91"/>
      <c r="AO2007" s="168"/>
      <c r="AX2007" s="91"/>
      <c r="AY2007" s="91"/>
      <c r="AZ2007" s="91"/>
      <c r="BA2007" s="91"/>
      <c r="BB2007" s="91"/>
      <c r="BC2007" s="91"/>
      <c r="BD2007" s="91"/>
      <c r="BE2007" s="91"/>
      <c r="BF2007" s="91"/>
      <c r="BG2007" s="91"/>
      <c r="BH2007" s="91"/>
      <c r="BI2007" s="91"/>
      <c r="BJ2007" s="91"/>
      <c r="BK2007" s="91"/>
      <c r="BL2007" s="91"/>
      <c r="BM2007" s="91"/>
    </row>
    <row r="2008" spans="26:65" x14ac:dyDescent="0.25">
      <c r="Z2008" s="184"/>
      <c r="AA2008" s="184"/>
      <c r="AB2008" s="184"/>
      <c r="AC2008" s="184"/>
      <c r="AF2008" s="91"/>
      <c r="AG2008" s="91"/>
      <c r="AH2008" s="91"/>
      <c r="AI2008" s="91"/>
      <c r="AJ2008" s="91"/>
      <c r="AK2008" s="91"/>
      <c r="AL2008" s="91"/>
      <c r="AM2008" s="91"/>
      <c r="AO2008" s="168"/>
      <c r="AX2008" s="91"/>
      <c r="AY2008" s="91"/>
      <c r="AZ2008" s="91"/>
      <c r="BA2008" s="91"/>
      <c r="BB2008" s="91"/>
      <c r="BC2008" s="91"/>
      <c r="BD2008" s="91"/>
      <c r="BE2008" s="91"/>
      <c r="BF2008" s="91"/>
      <c r="BG2008" s="91"/>
      <c r="BH2008" s="91"/>
      <c r="BI2008" s="91"/>
      <c r="BJ2008" s="91"/>
      <c r="BK2008" s="91"/>
      <c r="BL2008" s="91"/>
      <c r="BM2008" s="91"/>
    </row>
    <row r="2009" spans="26:65" x14ac:dyDescent="0.25">
      <c r="Z2009" s="184"/>
      <c r="AA2009" s="184"/>
      <c r="AB2009" s="184"/>
      <c r="AC2009" s="184"/>
      <c r="AF2009" s="91"/>
      <c r="AG2009" s="91"/>
      <c r="AH2009" s="91"/>
      <c r="AI2009" s="91"/>
      <c r="AJ2009" s="91"/>
      <c r="AK2009" s="91"/>
      <c r="AL2009" s="91"/>
      <c r="AM2009" s="91"/>
      <c r="AO2009" s="168"/>
      <c r="AX2009" s="91"/>
      <c r="AY2009" s="91"/>
      <c r="AZ2009" s="91"/>
      <c r="BA2009" s="91"/>
      <c r="BB2009" s="91"/>
      <c r="BC2009" s="91"/>
      <c r="BD2009" s="91"/>
      <c r="BE2009" s="91"/>
      <c r="BF2009" s="91"/>
      <c r="BG2009" s="91"/>
      <c r="BH2009" s="91"/>
      <c r="BI2009" s="91"/>
      <c r="BJ2009" s="91"/>
      <c r="BK2009" s="91"/>
      <c r="BL2009" s="91"/>
      <c r="BM2009" s="91"/>
    </row>
    <row r="2010" spans="26:65" x14ac:dyDescent="0.25">
      <c r="Z2010" s="184"/>
      <c r="AA2010" s="184"/>
      <c r="AB2010" s="184"/>
      <c r="AC2010" s="184"/>
      <c r="AF2010" s="91"/>
      <c r="AG2010" s="91"/>
      <c r="AH2010" s="91"/>
      <c r="AI2010" s="91"/>
      <c r="AJ2010" s="91"/>
      <c r="AK2010" s="91"/>
      <c r="AL2010" s="91"/>
      <c r="AM2010" s="91"/>
      <c r="AO2010" s="168"/>
      <c r="AX2010" s="91"/>
      <c r="AY2010" s="91"/>
      <c r="AZ2010" s="91"/>
      <c r="BA2010" s="91"/>
      <c r="BB2010" s="91"/>
      <c r="BC2010" s="91"/>
      <c r="BD2010" s="91"/>
      <c r="BE2010" s="91"/>
      <c r="BF2010" s="91"/>
      <c r="BG2010" s="91"/>
      <c r="BH2010" s="91"/>
      <c r="BI2010" s="91"/>
      <c r="BJ2010" s="91"/>
      <c r="BK2010" s="91"/>
      <c r="BL2010" s="91"/>
      <c r="BM2010" s="91"/>
    </row>
    <row r="2011" spans="26:65" x14ac:dyDescent="0.25">
      <c r="Z2011" s="184"/>
      <c r="AA2011" s="184"/>
      <c r="AB2011" s="184"/>
      <c r="AC2011" s="184"/>
      <c r="AF2011" s="91"/>
      <c r="AG2011" s="91"/>
      <c r="AH2011" s="91"/>
      <c r="AI2011" s="91"/>
      <c r="AJ2011" s="91"/>
      <c r="AK2011" s="91"/>
      <c r="AL2011" s="91"/>
      <c r="AM2011" s="91"/>
      <c r="AO2011" s="168"/>
      <c r="AX2011" s="91"/>
      <c r="AY2011" s="91"/>
      <c r="AZ2011" s="91"/>
      <c r="BA2011" s="91"/>
      <c r="BB2011" s="91"/>
      <c r="BC2011" s="91"/>
      <c r="BD2011" s="91"/>
      <c r="BE2011" s="91"/>
      <c r="BF2011" s="91"/>
      <c r="BG2011" s="91"/>
      <c r="BH2011" s="91"/>
      <c r="BI2011" s="91"/>
      <c r="BJ2011" s="91"/>
      <c r="BK2011" s="91"/>
      <c r="BL2011" s="91"/>
      <c r="BM2011" s="91"/>
    </row>
    <row r="2012" spans="26:65" x14ac:dyDescent="0.25">
      <c r="Z2012" s="184"/>
      <c r="AA2012" s="184"/>
      <c r="AB2012" s="184"/>
      <c r="AC2012" s="184"/>
      <c r="AF2012" s="91"/>
      <c r="AG2012" s="91"/>
      <c r="AH2012" s="91"/>
      <c r="AI2012" s="91"/>
      <c r="AJ2012" s="91"/>
      <c r="AK2012" s="91"/>
      <c r="AL2012" s="91"/>
      <c r="AM2012" s="91"/>
      <c r="AO2012" s="168"/>
      <c r="AX2012" s="91"/>
      <c r="AY2012" s="91"/>
      <c r="AZ2012" s="91"/>
      <c r="BA2012" s="91"/>
      <c r="BB2012" s="91"/>
      <c r="BC2012" s="91"/>
      <c r="BD2012" s="91"/>
      <c r="BE2012" s="91"/>
      <c r="BF2012" s="91"/>
      <c r="BG2012" s="91"/>
      <c r="BH2012" s="91"/>
      <c r="BI2012" s="91"/>
      <c r="BJ2012" s="91"/>
      <c r="BK2012" s="91"/>
      <c r="BL2012" s="91"/>
      <c r="BM2012" s="91"/>
    </row>
    <row r="2013" spans="26:65" x14ac:dyDescent="0.25">
      <c r="Z2013" s="184"/>
      <c r="AA2013" s="184"/>
      <c r="AB2013" s="184"/>
      <c r="AC2013" s="184"/>
      <c r="AF2013" s="91"/>
      <c r="AG2013" s="91"/>
      <c r="AH2013" s="91"/>
      <c r="AI2013" s="91"/>
      <c r="AJ2013" s="91"/>
      <c r="AK2013" s="91"/>
      <c r="AL2013" s="91"/>
      <c r="AM2013" s="91"/>
      <c r="AO2013" s="168"/>
      <c r="AX2013" s="91"/>
      <c r="AY2013" s="91"/>
      <c r="AZ2013" s="91"/>
      <c r="BA2013" s="91"/>
      <c r="BB2013" s="91"/>
      <c r="BC2013" s="91"/>
      <c r="BD2013" s="91"/>
      <c r="BE2013" s="91"/>
      <c r="BF2013" s="91"/>
      <c r="BG2013" s="91"/>
      <c r="BH2013" s="91"/>
      <c r="BI2013" s="91"/>
      <c r="BJ2013" s="91"/>
      <c r="BK2013" s="91"/>
      <c r="BL2013" s="91"/>
      <c r="BM2013" s="91"/>
    </row>
    <row r="2014" spans="26:65" x14ac:dyDescent="0.25">
      <c r="Z2014" s="184"/>
      <c r="AA2014" s="184"/>
      <c r="AB2014" s="184"/>
      <c r="AC2014" s="184"/>
      <c r="AF2014" s="91"/>
      <c r="AG2014" s="91"/>
      <c r="AH2014" s="91"/>
      <c r="AI2014" s="91"/>
      <c r="AJ2014" s="91"/>
      <c r="AK2014" s="91"/>
      <c r="AL2014" s="91"/>
      <c r="AM2014" s="91"/>
      <c r="AO2014" s="168"/>
      <c r="AX2014" s="91"/>
      <c r="AY2014" s="91"/>
      <c r="AZ2014" s="91"/>
      <c r="BA2014" s="91"/>
      <c r="BB2014" s="91"/>
      <c r="BC2014" s="91"/>
      <c r="BD2014" s="91"/>
      <c r="BE2014" s="91"/>
      <c r="BF2014" s="91"/>
      <c r="BG2014" s="91"/>
      <c r="BH2014" s="91"/>
      <c r="BI2014" s="91"/>
      <c r="BJ2014" s="91"/>
      <c r="BK2014" s="91"/>
      <c r="BL2014" s="91"/>
      <c r="BM2014" s="91"/>
    </row>
    <row r="2015" spans="26:65" x14ac:dyDescent="0.25">
      <c r="Z2015" s="184"/>
      <c r="AA2015" s="184"/>
      <c r="AB2015" s="184"/>
      <c r="AC2015" s="184"/>
      <c r="AF2015" s="91"/>
      <c r="AG2015" s="91"/>
      <c r="AH2015" s="91"/>
      <c r="AI2015" s="91"/>
      <c r="AJ2015" s="91"/>
      <c r="AK2015" s="91"/>
      <c r="AL2015" s="91"/>
      <c r="AM2015" s="91"/>
      <c r="AO2015" s="168"/>
      <c r="AX2015" s="91"/>
      <c r="AY2015" s="91"/>
      <c r="AZ2015" s="91"/>
      <c r="BA2015" s="91"/>
      <c r="BB2015" s="91"/>
      <c r="BC2015" s="91"/>
      <c r="BD2015" s="91"/>
      <c r="BE2015" s="91"/>
      <c r="BF2015" s="91"/>
      <c r="BG2015" s="91"/>
      <c r="BH2015" s="91"/>
      <c r="BI2015" s="91"/>
      <c r="BJ2015" s="91"/>
      <c r="BK2015" s="91"/>
      <c r="BL2015" s="91"/>
      <c r="BM2015" s="91"/>
    </row>
    <row r="2016" spans="26:65" x14ac:dyDescent="0.25">
      <c r="Z2016" s="184"/>
      <c r="AA2016" s="184"/>
      <c r="AB2016" s="184"/>
      <c r="AC2016" s="184"/>
      <c r="AF2016" s="91"/>
      <c r="AG2016" s="91"/>
      <c r="AH2016" s="91"/>
      <c r="AI2016" s="91"/>
      <c r="AJ2016" s="91"/>
      <c r="AK2016" s="91"/>
      <c r="AL2016" s="91"/>
      <c r="AM2016" s="91"/>
      <c r="AO2016" s="168"/>
      <c r="AX2016" s="91"/>
      <c r="AY2016" s="91"/>
      <c r="AZ2016" s="91"/>
      <c r="BA2016" s="91"/>
      <c r="BB2016" s="91"/>
      <c r="BC2016" s="91"/>
      <c r="BD2016" s="91"/>
      <c r="BE2016" s="91"/>
      <c r="BF2016" s="91"/>
      <c r="BG2016" s="91"/>
      <c r="BH2016" s="91"/>
      <c r="BI2016" s="91"/>
      <c r="BJ2016" s="91"/>
      <c r="BK2016" s="91"/>
      <c r="BL2016" s="91"/>
      <c r="BM2016" s="91"/>
    </row>
    <row r="2017" spans="26:65" x14ac:dyDescent="0.25">
      <c r="Z2017" s="184"/>
      <c r="AA2017" s="184"/>
      <c r="AB2017" s="184"/>
      <c r="AC2017" s="184"/>
      <c r="AF2017" s="91"/>
      <c r="AG2017" s="91"/>
      <c r="AH2017" s="91"/>
      <c r="AI2017" s="91"/>
      <c r="AJ2017" s="91"/>
      <c r="AK2017" s="91"/>
      <c r="AL2017" s="91"/>
      <c r="AM2017" s="91"/>
      <c r="AO2017" s="168"/>
      <c r="AX2017" s="91"/>
      <c r="AY2017" s="91"/>
      <c r="AZ2017" s="91"/>
      <c r="BA2017" s="91"/>
      <c r="BB2017" s="91"/>
      <c r="BC2017" s="91"/>
      <c r="BD2017" s="91"/>
      <c r="BE2017" s="91"/>
      <c r="BF2017" s="91"/>
      <c r="BG2017" s="91"/>
      <c r="BH2017" s="91"/>
      <c r="BI2017" s="91"/>
      <c r="BJ2017" s="91"/>
      <c r="BK2017" s="91"/>
      <c r="BL2017" s="91"/>
      <c r="BM2017" s="91"/>
    </row>
    <row r="2018" spans="26:65" x14ac:dyDescent="0.25">
      <c r="Z2018" s="184"/>
      <c r="AA2018" s="184"/>
      <c r="AB2018" s="184"/>
      <c r="AC2018" s="184"/>
      <c r="AF2018" s="91"/>
      <c r="AG2018" s="91"/>
      <c r="AH2018" s="91"/>
      <c r="AI2018" s="91"/>
      <c r="AJ2018" s="91"/>
      <c r="AK2018" s="91"/>
      <c r="AL2018" s="91"/>
      <c r="AM2018" s="91"/>
      <c r="AO2018" s="168"/>
      <c r="AX2018" s="91"/>
      <c r="AY2018" s="91"/>
      <c r="AZ2018" s="91"/>
      <c r="BA2018" s="91"/>
      <c r="BB2018" s="91"/>
      <c r="BC2018" s="91"/>
      <c r="BD2018" s="91"/>
      <c r="BE2018" s="91"/>
      <c r="BF2018" s="91"/>
      <c r="BG2018" s="91"/>
      <c r="BH2018" s="91"/>
      <c r="BI2018" s="91"/>
      <c r="BJ2018" s="91"/>
      <c r="BK2018" s="91"/>
      <c r="BL2018" s="91"/>
      <c r="BM2018" s="91"/>
    </row>
    <row r="2019" spans="26:65" x14ac:dyDescent="0.25">
      <c r="Z2019" s="184"/>
      <c r="AA2019" s="184"/>
      <c r="AB2019" s="184"/>
      <c r="AC2019" s="184"/>
      <c r="AF2019" s="91"/>
      <c r="AG2019" s="91"/>
      <c r="AH2019" s="91"/>
      <c r="AI2019" s="91"/>
      <c r="AJ2019" s="91"/>
      <c r="AK2019" s="91"/>
      <c r="AL2019" s="91"/>
      <c r="AM2019" s="91"/>
      <c r="AO2019" s="168"/>
      <c r="AX2019" s="91"/>
      <c r="AY2019" s="91"/>
      <c r="AZ2019" s="91"/>
      <c r="BA2019" s="91"/>
      <c r="BB2019" s="91"/>
      <c r="BC2019" s="91"/>
      <c r="BD2019" s="91"/>
      <c r="BE2019" s="91"/>
      <c r="BF2019" s="91"/>
      <c r="BG2019" s="91"/>
      <c r="BH2019" s="91"/>
      <c r="BI2019" s="91"/>
      <c r="BJ2019" s="91"/>
      <c r="BK2019" s="91"/>
      <c r="BL2019" s="91"/>
      <c r="BM2019" s="91"/>
    </row>
    <row r="2020" spans="26:65" x14ac:dyDescent="0.25">
      <c r="Z2020" s="184"/>
      <c r="AA2020" s="184"/>
      <c r="AB2020" s="184"/>
      <c r="AC2020" s="184"/>
      <c r="AF2020" s="91"/>
      <c r="AG2020" s="91"/>
      <c r="AH2020" s="91"/>
      <c r="AI2020" s="91"/>
      <c r="AJ2020" s="91"/>
      <c r="AK2020" s="91"/>
      <c r="AL2020" s="91"/>
      <c r="AM2020" s="91"/>
      <c r="AO2020" s="168"/>
      <c r="AX2020" s="91"/>
      <c r="AY2020" s="91"/>
      <c r="AZ2020" s="91"/>
      <c r="BA2020" s="91"/>
      <c r="BB2020" s="91"/>
      <c r="BC2020" s="91"/>
      <c r="BD2020" s="91"/>
      <c r="BE2020" s="91"/>
      <c r="BF2020" s="91"/>
      <c r="BG2020" s="91"/>
      <c r="BH2020" s="91"/>
      <c r="BI2020" s="91"/>
      <c r="BJ2020" s="91"/>
      <c r="BK2020" s="91"/>
      <c r="BL2020" s="91"/>
      <c r="BM2020" s="91"/>
    </row>
    <row r="2021" spans="26:65" x14ac:dyDescent="0.25">
      <c r="Z2021" s="184"/>
      <c r="AA2021" s="184"/>
      <c r="AB2021" s="184"/>
      <c r="AC2021" s="184"/>
      <c r="AF2021" s="91"/>
      <c r="AG2021" s="91"/>
      <c r="AH2021" s="91"/>
      <c r="AI2021" s="91"/>
      <c r="AJ2021" s="91"/>
      <c r="AK2021" s="91"/>
      <c r="AL2021" s="91"/>
      <c r="AM2021" s="91"/>
      <c r="AO2021" s="168"/>
      <c r="AX2021" s="91"/>
      <c r="AY2021" s="91"/>
      <c r="AZ2021" s="91"/>
      <c r="BA2021" s="91"/>
      <c r="BB2021" s="91"/>
      <c r="BC2021" s="91"/>
      <c r="BD2021" s="91"/>
      <c r="BE2021" s="91"/>
      <c r="BF2021" s="91"/>
      <c r="BG2021" s="91"/>
      <c r="BH2021" s="91"/>
      <c r="BI2021" s="91"/>
      <c r="BJ2021" s="91"/>
      <c r="BK2021" s="91"/>
      <c r="BL2021" s="91"/>
      <c r="BM2021" s="91"/>
    </row>
    <row r="2022" spans="26:65" x14ac:dyDescent="0.25">
      <c r="Z2022" s="184"/>
      <c r="AA2022" s="184"/>
      <c r="AB2022" s="184"/>
      <c r="AC2022" s="184"/>
      <c r="AF2022" s="91"/>
      <c r="AG2022" s="91"/>
      <c r="AH2022" s="91"/>
      <c r="AI2022" s="91"/>
      <c r="AJ2022" s="91"/>
      <c r="AK2022" s="91"/>
      <c r="AL2022" s="91"/>
      <c r="AM2022" s="91"/>
      <c r="AO2022" s="168"/>
      <c r="AX2022" s="91"/>
      <c r="AY2022" s="91"/>
      <c r="AZ2022" s="91"/>
      <c r="BA2022" s="91"/>
      <c r="BB2022" s="91"/>
      <c r="BC2022" s="91"/>
      <c r="BD2022" s="91"/>
      <c r="BE2022" s="91"/>
      <c r="BF2022" s="91"/>
      <c r="BG2022" s="91"/>
      <c r="BH2022" s="91"/>
      <c r="BI2022" s="91"/>
      <c r="BJ2022" s="91"/>
      <c r="BK2022" s="91"/>
      <c r="BL2022" s="91"/>
      <c r="BM2022" s="91"/>
    </row>
    <row r="2023" spans="26:65" x14ac:dyDescent="0.25">
      <c r="Z2023" s="184"/>
      <c r="AA2023" s="184"/>
      <c r="AB2023" s="184"/>
      <c r="AC2023" s="184"/>
      <c r="AF2023" s="91"/>
      <c r="AG2023" s="91"/>
      <c r="AH2023" s="91"/>
      <c r="AI2023" s="91"/>
      <c r="AJ2023" s="91"/>
      <c r="AK2023" s="91"/>
      <c r="AL2023" s="91"/>
      <c r="AM2023" s="91"/>
      <c r="AO2023" s="168"/>
      <c r="AX2023" s="91"/>
      <c r="AY2023" s="91"/>
      <c r="AZ2023" s="91"/>
      <c r="BA2023" s="91"/>
      <c r="BB2023" s="91"/>
      <c r="BC2023" s="91"/>
      <c r="BD2023" s="91"/>
      <c r="BE2023" s="91"/>
      <c r="BF2023" s="91"/>
      <c r="BG2023" s="91"/>
      <c r="BH2023" s="91"/>
      <c r="BI2023" s="91"/>
      <c r="BJ2023" s="91"/>
      <c r="BK2023" s="91"/>
      <c r="BL2023" s="91"/>
      <c r="BM2023" s="91"/>
    </row>
    <row r="2024" spans="26:65" x14ac:dyDescent="0.25">
      <c r="Z2024" s="184"/>
      <c r="AA2024" s="184"/>
      <c r="AB2024" s="184"/>
      <c r="AC2024" s="184"/>
      <c r="AF2024" s="91"/>
      <c r="AG2024" s="91"/>
      <c r="AH2024" s="91"/>
      <c r="AI2024" s="91"/>
      <c r="AJ2024" s="91"/>
      <c r="AK2024" s="91"/>
      <c r="AL2024" s="91"/>
      <c r="AM2024" s="91"/>
      <c r="AO2024" s="168"/>
      <c r="AX2024" s="91"/>
      <c r="AY2024" s="91"/>
      <c r="AZ2024" s="91"/>
      <c r="BA2024" s="91"/>
      <c r="BB2024" s="91"/>
      <c r="BC2024" s="91"/>
      <c r="BD2024" s="91"/>
      <c r="BE2024" s="91"/>
      <c r="BF2024" s="91"/>
      <c r="BG2024" s="91"/>
      <c r="BH2024" s="91"/>
      <c r="BI2024" s="91"/>
      <c r="BJ2024" s="91"/>
      <c r="BK2024" s="91"/>
      <c r="BL2024" s="91"/>
      <c r="BM2024" s="91"/>
    </row>
    <row r="2025" spans="26:65" x14ac:dyDescent="0.25">
      <c r="Z2025" s="184"/>
      <c r="AA2025" s="184"/>
      <c r="AB2025" s="184"/>
      <c r="AC2025" s="184"/>
      <c r="AF2025" s="91"/>
      <c r="AG2025" s="91"/>
      <c r="AH2025" s="91"/>
      <c r="AI2025" s="91"/>
      <c r="AJ2025" s="91"/>
      <c r="AK2025" s="91"/>
      <c r="AL2025" s="91"/>
      <c r="AM2025" s="91"/>
      <c r="AO2025" s="168"/>
      <c r="AX2025" s="91"/>
      <c r="AY2025" s="91"/>
      <c r="AZ2025" s="91"/>
      <c r="BA2025" s="91"/>
      <c r="BB2025" s="91"/>
      <c r="BC2025" s="91"/>
      <c r="BD2025" s="91"/>
      <c r="BE2025" s="91"/>
      <c r="BF2025" s="91"/>
      <c r="BG2025" s="91"/>
      <c r="BH2025" s="91"/>
      <c r="BI2025" s="91"/>
      <c r="BJ2025" s="91"/>
      <c r="BK2025" s="91"/>
      <c r="BL2025" s="91"/>
      <c r="BM2025" s="91"/>
    </row>
    <row r="2026" spans="26:65" x14ac:dyDescent="0.25">
      <c r="Z2026" s="184"/>
      <c r="AA2026" s="184"/>
      <c r="AB2026" s="184"/>
      <c r="AC2026" s="184"/>
      <c r="AF2026" s="91"/>
      <c r="AG2026" s="91"/>
      <c r="AH2026" s="91"/>
      <c r="AI2026" s="91"/>
      <c r="AJ2026" s="91"/>
      <c r="AK2026" s="91"/>
      <c r="AL2026" s="91"/>
      <c r="AM2026" s="91"/>
      <c r="AO2026" s="168"/>
      <c r="AX2026" s="91"/>
      <c r="AY2026" s="91"/>
      <c r="AZ2026" s="91"/>
      <c r="BA2026" s="91"/>
      <c r="BB2026" s="91"/>
      <c r="BC2026" s="91"/>
      <c r="BD2026" s="91"/>
      <c r="BE2026" s="91"/>
      <c r="BF2026" s="91"/>
      <c r="BG2026" s="91"/>
      <c r="BH2026" s="91"/>
      <c r="BI2026" s="91"/>
      <c r="BJ2026" s="91"/>
      <c r="BK2026" s="91"/>
      <c r="BL2026" s="91"/>
      <c r="BM2026" s="91"/>
    </row>
    <row r="2027" spans="26:65" x14ac:dyDescent="0.25">
      <c r="Z2027" s="184"/>
      <c r="AA2027" s="184"/>
      <c r="AB2027" s="184"/>
      <c r="AC2027" s="184"/>
      <c r="AF2027" s="91"/>
      <c r="AG2027" s="91"/>
      <c r="AH2027" s="91"/>
      <c r="AI2027" s="91"/>
      <c r="AJ2027" s="91"/>
      <c r="AK2027" s="91"/>
      <c r="AL2027" s="91"/>
      <c r="AM2027" s="91"/>
      <c r="AO2027" s="168"/>
      <c r="AX2027" s="91"/>
      <c r="AY2027" s="91"/>
      <c r="AZ2027" s="91"/>
      <c r="BA2027" s="91"/>
      <c r="BB2027" s="91"/>
      <c r="BC2027" s="91"/>
      <c r="BD2027" s="91"/>
      <c r="BE2027" s="91"/>
      <c r="BF2027" s="91"/>
      <c r="BG2027" s="91"/>
      <c r="BH2027" s="91"/>
      <c r="BI2027" s="91"/>
      <c r="BJ2027" s="91"/>
      <c r="BK2027" s="91"/>
      <c r="BL2027" s="91"/>
      <c r="BM2027" s="91"/>
    </row>
    <row r="2028" spans="26:65" x14ac:dyDescent="0.25">
      <c r="Z2028" s="184"/>
      <c r="AA2028" s="184"/>
      <c r="AB2028" s="184"/>
      <c r="AC2028" s="184"/>
      <c r="AF2028" s="91"/>
      <c r="AG2028" s="91"/>
      <c r="AH2028" s="91"/>
      <c r="AI2028" s="91"/>
      <c r="AJ2028" s="91"/>
      <c r="AK2028" s="91"/>
      <c r="AL2028" s="91"/>
      <c r="AM2028" s="91"/>
      <c r="AO2028" s="168"/>
      <c r="AX2028" s="91"/>
      <c r="AY2028" s="91"/>
      <c r="AZ2028" s="91"/>
      <c r="BA2028" s="91"/>
      <c r="BB2028" s="91"/>
      <c r="BC2028" s="91"/>
      <c r="BD2028" s="91"/>
      <c r="BE2028" s="91"/>
      <c r="BF2028" s="91"/>
      <c r="BG2028" s="91"/>
      <c r="BH2028" s="91"/>
      <c r="BI2028" s="91"/>
      <c r="BJ2028" s="91"/>
      <c r="BK2028" s="91"/>
      <c r="BL2028" s="91"/>
      <c r="BM2028" s="91"/>
    </row>
    <row r="2029" spans="26:65" x14ac:dyDescent="0.25">
      <c r="Z2029" s="184"/>
      <c r="AA2029" s="184"/>
      <c r="AB2029" s="184"/>
      <c r="AC2029" s="184"/>
      <c r="AF2029" s="91"/>
      <c r="AG2029" s="91"/>
      <c r="AH2029" s="91"/>
      <c r="AI2029" s="91"/>
      <c r="AJ2029" s="91"/>
      <c r="AK2029" s="91"/>
      <c r="AL2029" s="91"/>
      <c r="AM2029" s="91"/>
      <c r="AO2029" s="168"/>
      <c r="AX2029" s="91"/>
      <c r="AY2029" s="91"/>
      <c r="AZ2029" s="91"/>
      <c r="BA2029" s="91"/>
      <c r="BB2029" s="91"/>
      <c r="BC2029" s="91"/>
      <c r="BD2029" s="91"/>
      <c r="BE2029" s="91"/>
      <c r="BF2029" s="91"/>
      <c r="BG2029" s="91"/>
      <c r="BH2029" s="91"/>
      <c r="BI2029" s="91"/>
      <c r="BJ2029" s="91"/>
      <c r="BK2029" s="91"/>
      <c r="BL2029" s="91"/>
      <c r="BM2029" s="91"/>
    </row>
    <row r="2030" spans="26:65" x14ac:dyDescent="0.25">
      <c r="Z2030" s="184"/>
      <c r="AA2030" s="184"/>
      <c r="AB2030" s="184"/>
      <c r="AC2030" s="184"/>
      <c r="AF2030" s="91"/>
      <c r="AG2030" s="91"/>
      <c r="AH2030" s="91"/>
      <c r="AI2030" s="91"/>
      <c r="AJ2030" s="91"/>
      <c r="AK2030" s="91"/>
      <c r="AL2030" s="91"/>
      <c r="AM2030" s="91"/>
      <c r="AO2030" s="168"/>
      <c r="AX2030" s="91"/>
      <c r="AY2030" s="91"/>
      <c r="AZ2030" s="91"/>
      <c r="BA2030" s="91"/>
      <c r="BB2030" s="91"/>
      <c r="BC2030" s="91"/>
      <c r="BD2030" s="91"/>
      <c r="BE2030" s="91"/>
      <c r="BF2030" s="91"/>
      <c r="BG2030" s="91"/>
      <c r="BH2030" s="91"/>
      <c r="BI2030" s="91"/>
      <c r="BJ2030" s="91"/>
      <c r="BK2030" s="91"/>
      <c r="BL2030" s="91"/>
      <c r="BM2030" s="91"/>
    </row>
    <row r="2031" spans="26:65" x14ac:dyDescent="0.25">
      <c r="Z2031" s="184"/>
      <c r="AA2031" s="184"/>
      <c r="AB2031" s="184"/>
      <c r="AC2031" s="184"/>
      <c r="AF2031" s="91"/>
      <c r="AG2031" s="91"/>
      <c r="AH2031" s="91"/>
      <c r="AI2031" s="91"/>
      <c r="AJ2031" s="91"/>
      <c r="AK2031" s="91"/>
      <c r="AL2031" s="91"/>
      <c r="AM2031" s="91"/>
      <c r="AO2031" s="168"/>
      <c r="AX2031" s="91"/>
      <c r="AY2031" s="91"/>
      <c r="AZ2031" s="91"/>
      <c r="BA2031" s="91"/>
      <c r="BB2031" s="91"/>
      <c r="BC2031" s="91"/>
      <c r="BD2031" s="91"/>
      <c r="BE2031" s="91"/>
      <c r="BF2031" s="91"/>
      <c r="BG2031" s="91"/>
      <c r="BH2031" s="91"/>
      <c r="BI2031" s="91"/>
      <c r="BJ2031" s="91"/>
      <c r="BK2031" s="91"/>
      <c r="BL2031" s="91"/>
      <c r="BM2031" s="91"/>
    </row>
    <row r="2032" spans="26:65" x14ac:dyDescent="0.25">
      <c r="Z2032" s="184"/>
      <c r="AA2032" s="184"/>
      <c r="AB2032" s="184"/>
      <c r="AC2032" s="184"/>
      <c r="AF2032" s="91"/>
      <c r="AG2032" s="91"/>
      <c r="AH2032" s="91"/>
      <c r="AI2032" s="91"/>
      <c r="AJ2032" s="91"/>
      <c r="AK2032" s="91"/>
      <c r="AL2032" s="91"/>
      <c r="AM2032" s="91"/>
      <c r="AO2032" s="168"/>
      <c r="AX2032" s="91"/>
      <c r="AY2032" s="91"/>
      <c r="AZ2032" s="91"/>
      <c r="BA2032" s="91"/>
      <c r="BB2032" s="91"/>
      <c r="BC2032" s="91"/>
      <c r="BD2032" s="91"/>
      <c r="BE2032" s="91"/>
      <c r="BF2032" s="91"/>
      <c r="BG2032" s="91"/>
      <c r="BH2032" s="91"/>
      <c r="BI2032" s="91"/>
      <c r="BJ2032" s="91"/>
      <c r="BK2032" s="91"/>
      <c r="BL2032" s="91"/>
      <c r="BM2032" s="91"/>
    </row>
    <row r="2033" spans="26:65" x14ac:dyDescent="0.25">
      <c r="Z2033" s="184"/>
      <c r="AA2033" s="184"/>
      <c r="AB2033" s="184"/>
      <c r="AC2033" s="184"/>
      <c r="AF2033" s="91"/>
      <c r="AG2033" s="91"/>
      <c r="AH2033" s="91"/>
      <c r="AI2033" s="91"/>
      <c r="AJ2033" s="91"/>
      <c r="AK2033" s="91"/>
      <c r="AL2033" s="91"/>
      <c r="AM2033" s="91"/>
      <c r="AO2033" s="168"/>
      <c r="AX2033" s="91"/>
      <c r="AY2033" s="91"/>
      <c r="AZ2033" s="91"/>
      <c r="BA2033" s="91"/>
      <c r="BB2033" s="91"/>
      <c r="BC2033" s="91"/>
      <c r="BD2033" s="91"/>
      <c r="BE2033" s="91"/>
      <c r="BF2033" s="91"/>
      <c r="BG2033" s="91"/>
      <c r="BH2033" s="91"/>
      <c r="BI2033" s="91"/>
      <c r="BJ2033" s="91"/>
      <c r="BK2033" s="91"/>
      <c r="BL2033" s="91"/>
      <c r="BM2033" s="91"/>
    </row>
    <row r="2034" spans="26:65" x14ac:dyDescent="0.25">
      <c r="Z2034" s="184"/>
      <c r="AA2034" s="184"/>
      <c r="AB2034" s="184"/>
      <c r="AC2034" s="184"/>
      <c r="AF2034" s="91"/>
      <c r="AG2034" s="91"/>
      <c r="AH2034" s="91"/>
      <c r="AI2034" s="91"/>
      <c r="AJ2034" s="91"/>
      <c r="AK2034" s="91"/>
      <c r="AL2034" s="91"/>
      <c r="AM2034" s="91"/>
      <c r="AO2034" s="168"/>
      <c r="AX2034" s="91"/>
      <c r="AY2034" s="91"/>
      <c r="AZ2034" s="91"/>
      <c r="BA2034" s="91"/>
      <c r="BB2034" s="91"/>
      <c r="BC2034" s="91"/>
      <c r="BD2034" s="91"/>
      <c r="BE2034" s="91"/>
      <c r="BF2034" s="91"/>
      <c r="BG2034" s="91"/>
      <c r="BH2034" s="91"/>
      <c r="BI2034" s="91"/>
      <c r="BJ2034" s="91"/>
      <c r="BK2034" s="91"/>
      <c r="BL2034" s="91"/>
      <c r="BM2034" s="91"/>
    </row>
    <row r="2035" spans="26:65" x14ac:dyDescent="0.25">
      <c r="Z2035" s="184"/>
      <c r="AA2035" s="184"/>
      <c r="AB2035" s="184"/>
      <c r="AC2035" s="184"/>
      <c r="AF2035" s="91"/>
      <c r="AG2035" s="91"/>
      <c r="AH2035" s="91"/>
      <c r="AI2035" s="91"/>
      <c r="AJ2035" s="91"/>
      <c r="AK2035" s="91"/>
      <c r="AL2035" s="91"/>
      <c r="AM2035" s="91"/>
      <c r="AO2035" s="168"/>
      <c r="AX2035" s="91"/>
      <c r="AY2035" s="91"/>
      <c r="AZ2035" s="91"/>
      <c r="BA2035" s="91"/>
      <c r="BB2035" s="91"/>
      <c r="BC2035" s="91"/>
      <c r="BD2035" s="91"/>
      <c r="BE2035" s="91"/>
      <c r="BF2035" s="91"/>
      <c r="BG2035" s="91"/>
      <c r="BH2035" s="91"/>
      <c r="BI2035" s="91"/>
      <c r="BJ2035" s="91"/>
      <c r="BK2035" s="91"/>
      <c r="BL2035" s="91"/>
      <c r="BM2035" s="91"/>
    </row>
    <row r="2036" spans="26:65" x14ac:dyDescent="0.25">
      <c r="Z2036" s="184"/>
      <c r="AA2036" s="184"/>
      <c r="AB2036" s="184"/>
      <c r="AC2036" s="184"/>
      <c r="AF2036" s="91"/>
      <c r="AG2036" s="91"/>
      <c r="AH2036" s="91"/>
      <c r="AI2036" s="91"/>
      <c r="AJ2036" s="91"/>
      <c r="AK2036" s="91"/>
      <c r="AL2036" s="91"/>
      <c r="AM2036" s="91"/>
      <c r="AO2036" s="168"/>
      <c r="AX2036" s="91"/>
      <c r="AY2036" s="91"/>
      <c r="AZ2036" s="91"/>
      <c r="BA2036" s="91"/>
      <c r="BB2036" s="91"/>
      <c r="BC2036" s="91"/>
      <c r="BD2036" s="91"/>
      <c r="BE2036" s="91"/>
      <c r="BF2036" s="91"/>
      <c r="BG2036" s="91"/>
      <c r="BH2036" s="91"/>
      <c r="BI2036" s="91"/>
      <c r="BJ2036" s="91"/>
      <c r="BK2036" s="91"/>
      <c r="BL2036" s="91"/>
      <c r="BM2036" s="91"/>
    </row>
    <row r="2037" spans="26:65" x14ac:dyDescent="0.25">
      <c r="Z2037" s="184"/>
      <c r="AA2037" s="184"/>
      <c r="AB2037" s="184"/>
      <c r="AC2037" s="184"/>
      <c r="AF2037" s="91"/>
      <c r="AG2037" s="91"/>
      <c r="AH2037" s="91"/>
      <c r="AI2037" s="91"/>
      <c r="AJ2037" s="91"/>
      <c r="AK2037" s="91"/>
      <c r="AL2037" s="91"/>
      <c r="AM2037" s="91"/>
      <c r="AO2037" s="168"/>
      <c r="AX2037" s="91"/>
      <c r="AY2037" s="91"/>
      <c r="AZ2037" s="91"/>
      <c r="BA2037" s="91"/>
      <c r="BB2037" s="91"/>
      <c r="BC2037" s="91"/>
      <c r="BD2037" s="91"/>
      <c r="BE2037" s="91"/>
      <c r="BF2037" s="91"/>
      <c r="BG2037" s="91"/>
      <c r="BH2037" s="91"/>
      <c r="BI2037" s="91"/>
      <c r="BJ2037" s="91"/>
      <c r="BK2037" s="91"/>
      <c r="BL2037" s="91"/>
      <c r="BM2037" s="91"/>
    </row>
    <row r="2038" spans="26:65" x14ac:dyDescent="0.25">
      <c r="Z2038" s="184"/>
      <c r="AA2038" s="184"/>
      <c r="AB2038" s="184"/>
      <c r="AC2038" s="184"/>
      <c r="AF2038" s="91"/>
      <c r="AG2038" s="91"/>
      <c r="AH2038" s="91"/>
      <c r="AI2038" s="91"/>
      <c r="AJ2038" s="91"/>
      <c r="AK2038" s="91"/>
      <c r="AL2038" s="91"/>
      <c r="AM2038" s="91"/>
      <c r="AO2038" s="168"/>
      <c r="AX2038" s="91"/>
      <c r="AY2038" s="91"/>
      <c r="AZ2038" s="91"/>
      <c r="BA2038" s="91"/>
      <c r="BB2038" s="91"/>
      <c r="BC2038" s="91"/>
      <c r="BD2038" s="91"/>
      <c r="BE2038" s="91"/>
      <c r="BF2038" s="91"/>
      <c r="BG2038" s="91"/>
      <c r="BH2038" s="91"/>
      <c r="BI2038" s="91"/>
      <c r="BJ2038" s="91"/>
      <c r="BK2038" s="91"/>
      <c r="BL2038" s="91"/>
      <c r="BM2038" s="91"/>
    </row>
    <row r="2039" spans="26:65" x14ac:dyDescent="0.25">
      <c r="Z2039" s="184"/>
      <c r="AA2039" s="184"/>
      <c r="AB2039" s="184"/>
      <c r="AC2039" s="184"/>
      <c r="AF2039" s="91"/>
      <c r="AG2039" s="91"/>
      <c r="AH2039" s="91"/>
      <c r="AI2039" s="91"/>
      <c r="AJ2039" s="91"/>
      <c r="AK2039" s="91"/>
      <c r="AL2039" s="91"/>
      <c r="AM2039" s="91"/>
      <c r="AO2039" s="168"/>
      <c r="AX2039" s="91"/>
      <c r="AY2039" s="91"/>
      <c r="AZ2039" s="91"/>
      <c r="BA2039" s="91"/>
      <c r="BB2039" s="91"/>
      <c r="BC2039" s="91"/>
      <c r="BD2039" s="91"/>
      <c r="BE2039" s="91"/>
      <c r="BF2039" s="91"/>
      <c r="BG2039" s="91"/>
      <c r="BH2039" s="91"/>
      <c r="BI2039" s="91"/>
      <c r="BJ2039" s="91"/>
      <c r="BK2039" s="91"/>
      <c r="BL2039" s="91"/>
      <c r="BM2039" s="91"/>
    </row>
    <row r="2040" spans="26:65" x14ac:dyDescent="0.25">
      <c r="Z2040" s="184"/>
      <c r="AA2040" s="184"/>
      <c r="AB2040" s="184"/>
      <c r="AC2040" s="184"/>
      <c r="AF2040" s="91"/>
      <c r="AG2040" s="91"/>
      <c r="AH2040" s="91"/>
      <c r="AI2040" s="91"/>
      <c r="AJ2040" s="91"/>
      <c r="AK2040" s="91"/>
      <c r="AL2040" s="91"/>
      <c r="AM2040" s="91"/>
      <c r="AO2040" s="168"/>
      <c r="AX2040" s="91"/>
      <c r="AY2040" s="91"/>
      <c r="AZ2040" s="91"/>
      <c r="BA2040" s="91"/>
      <c r="BB2040" s="91"/>
      <c r="BC2040" s="91"/>
      <c r="BD2040" s="91"/>
      <c r="BE2040" s="91"/>
      <c r="BF2040" s="91"/>
      <c r="BG2040" s="91"/>
      <c r="BH2040" s="91"/>
      <c r="BI2040" s="91"/>
      <c r="BJ2040" s="91"/>
      <c r="BK2040" s="91"/>
      <c r="BL2040" s="91"/>
      <c r="BM2040" s="91"/>
    </row>
    <row r="2041" spans="26:65" x14ac:dyDescent="0.25">
      <c r="Z2041" s="184"/>
      <c r="AA2041" s="184"/>
      <c r="AB2041" s="184"/>
      <c r="AC2041" s="184"/>
      <c r="AF2041" s="91"/>
      <c r="AG2041" s="91"/>
      <c r="AH2041" s="91"/>
      <c r="AI2041" s="91"/>
      <c r="AJ2041" s="91"/>
      <c r="AK2041" s="91"/>
      <c r="AL2041" s="91"/>
      <c r="AM2041" s="91"/>
      <c r="AO2041" s="168"/>
      <c r="AX2041" s="91"/>
      <c r="AY2041" s="91"/>
      <c r="AZ2041" s="91"/>
      <c r="BA2041" s="91"/>
      <c r="BB2041" s="91"/>
      <c r="BC2041" s="91"/>
      <c r="BD2041" s="91"/>
      <c r="BE2041" s="91"/>
      <c r="BF2041" s="91"/>
      <c r="BG2041" s="91"/>
      <c r="BH2041" s="91"/>
      <c r="BI2041" s="91"/>
      <c r="BJ2041" s="91"/>
      <c r="BK2041" s="91"/>
      <c r="BL2041" s="91"/>
      <c r="BM2041" s="91"/>
    </row>
    <row r="2042" spans="26:65" x14ac:dyDescent="0.25">
      <c r="Z2042" s="184"/>
      <c r="AA2042" s="184"/>
      <c r="AB2042" s="184"/>
      <c r="AC2042" s="184"/>
      <c r="AF2042" s="91"/>
      <c r="AG2042" s="91"/>
      <c r="AH2042" s="91"/>
      <c r="AI2042" s="91"/>
      <c r="AJ2042" s="91"/>
      <c r="AK2042" s="91"/>
      <c r="AL2042" s="91"/>
      <c r="AM2042" s="91"/>
      <c r="AO2042" s="168"/>
      <c r="AX2042" s="91"/>
      <c r="AY2042" s="91"/>
      <c r="AZ2042" s="91"/>
      <c r="BA2042" s="91"/>
      <c r="BB2042" s="91"/>
      <c r="BC2042" s="91"/>
      <c r="BD2042" s="91"/>
      <c r="BE2042" s="91"/>
      <c r="BF2042" s="91"/>
      <c r="BG2042" s="91"/>
      <c r="BH2042" s="91"/>
      <c r="BI2042" s="91"/>
      <c r="BJ2042" s="91"/>
      <c r="BK2042" s="91"/>
      <c r="BL2042" s="91"/>
      <c r="BM2042" s="91"/>
    </row>
    <row r="2043" spans="26:65" x14ac:dyDescent="0.25">
      <c r="Z2043" s="184"/>
      <c r="AA2043" s="184"/>
      <c r="AB2043" s="184"/>
      <c r="AC2043" s="184"/>
      <c r="AF2043" s="91"/>
      <c r="AG2043" s="91"/>
      <c r="AH2043" s="91"/>
      <c r="AI2043" s="91"/>
      <c r="AJ2043" s="91"/>
      <c r="AK2043" s="91"/>
      <c r="AL2043" s="91"/>
      <c r="AM2043" s="91"/>
      <c r="AO2043" s="168"/>
      <c r="AX2043" s="91"/>
      <c r="AY2043" s="91"/>
      <c r="AZ2043" s="91"/>
      <c r="BA2043" s="91"/>
      <c r="BB2043" s="91"/>
      <c r="BC2043" s="91"/>
      <c r="BD2043" s="91"/>
      <c r="BE2043" s="91"/>
      <c r="BF2043" s="91"/>
      <c r="BG2043" s="91"/>
      <c r="BH2043" s="91"/>
      <c r="BI2043" s="91"/>
      <c r="BJ2043" s="91"/>
      <c r="BK2043" s="91"/>
      <c r="BL2043" s="91"/>
      <c r="BM2043" s="91"/>
    </row>
    <row r="2044" spans="26:65" x14ac:dyDescent="0.25">
      <c r="Z2044" s="184"/>
      <c r="AA2044" s="184"/>
      <c r="AB2044" s="184"/>
      <c r="AC2044" s="184"/>
      <c r="AF2044" s="91"/>
      <c r="AG2044" s="91"/>
      <c r="AH2044" s="91"/>
      <c r="AI2044" s="91"/>
      <c r="AJ2044" s="91"/>
      <c r="AK2044" s="91"/>
      <c r="AL2044" s="91"/>
      <c r="AM2044" s="91"/>
      <c r="AO2044" s="168"/>
      <c r="AX2044" s="91"/>
      <c r="AY2044" s="91"/>
      <c r="AZ2044" s="91"/>
      <c r="BA2044" s="91"/>
      <c r="BB2044" s="91"/>
      <c r="BC2044" s="91"/>
      <c r="BD2044" s="91"/>
      <c r="BE2044" s="91"/>
      <c r="BF2044" s="91"/>
      <c r="BG2044" s="91"/>
      <c r="BH2044" s="91"/>
      <c r="BI2044" s="91"/>
      <c r="BJ2044" s="91"/>
      <c r="BK2044" s="91"/>
      <c r="BL2044" s="91"/>
      <c r="BM2044" s="91"/>
    </row>
    <row r="2045" spans="26:65" x14ac:dyDescent="0.25">
      <c r="Z2045" s="184"/>
      <c r="AA2045" s="184"/>
      <c r="AB2045" s="184"/>
      <c r="AC2045" s="184"/>
      <c r="AF2045" s="91"/>
      <c r="AG2045" s="91"/>
      <c r="AH2045" s="91"/>
      <c r="AI2045" s="91"/>
      <c r="AJ2045" s="91"/>
      <c r="AK2045" s="91"/>
      <c r="AL2045" s="91"/>
      <c r="AM2045" s="91"/>
      <c r="AO2045" s="168"/>
      <c r="AX2045" s="91"/>
      <c r="AY2045" s="91"/>
      <c r="AZ2045" s="91"/>
      <c r="BA2045" s="91"/>
      <c r="BB2045" s="91"/>
      <c r="BC2045" s="91"/>
      <c r="BD2045" s="91"/>
      <c r="BE2045" s="91"/>
      <c r="BF2045" s="91"/>
      <c r="BG2045" s="91"/>
      <c r="BH2045" s="91"/>
      <c r="BI2045" s="91"/>
      <c r="BJ2045" s="91"/>
      <c r="BK2045" s="91"/>
      <c r="BL2045" s="91"/>
      <c r="BM2045" s="91"/>
    </row>
    <row r="2046" spans="26:65" x14ac:dyDescent="0.25">
      <c r="Z2046" s="184"/>
      <c r="AA2046" s="184"/>
      <c r="AB2046" s="184"/>
      <c r="AC2046" s="184"/>
      <c r="AF2046" s="91"/>
      <c r="AG2046" s="91"/>
      <c r="AH2046" s="91"/>
      <c r="AI2046" s="91"/>
      <c r="AJ2046" s="91"/>
      <c r="AK2046" s="91"/>
      <c r="AL2046" s="91"/>
      <c r="AM2046" s="91"/>
      <c r="AO2046" s="168"/>
      <c r="AX2046" s="91"/>
      <c r="AY2046" s="91"/>
      <c r="AZ2046" s="91"/>
      <c r="BA2046" s="91"/>
      <c r="BB2046" s="91"/>
      <c r="BC2046" s="91"/>
      <c r="BD2046" s="91"/>
      <c r="BE2046" s="91"/>
      <c r="BF2046" s="91"/>
      <c r="BG2046" s="91"/>
      <c r="BH2046" s="91"/>
      <c r="BI2046" s="91"/>
      <c r="BJ2046" s="91"/>
      <c r="BK2046" s="91"/>
      <c r="BL2046" s="91"/>
      <c r="BM2046" s="91"/>
    </row>
    <row r="2047" spans="26:65" x14ac:dyDescent="0.25">
      <c r="Z2047" s="184"/>
      <c r="AA2047" s="184"/>
      <c r="AB2047" s="184"/>
      <c r="AC2047" s="184"/>
      <c r="AF2047" s="91"/>
      <c r="AG2047" s="91"/>
      <c r="AH2047" s="91"/>
      <c r="AI2047" s="91"/>
      <c r="AJ2047" s="91"/>
      <c r="AK2047" s="91"/>
      <c r="AL2047" s="91"/>
      <c r="AM2047" s="91"/>
      <c r="AO2047" s="168"/>
      <c r="AX2047" s="91"/>
      <c r="AY2047" s="91"/>
      <c r="AZ2047" s="91"/>
      <c r="BA2047" s="91"/>
      <c r="BB2047" s="91"/>
      <c r="BC2047" s="91"/>
      <c r="BD2047" s="91"/>
      <c r="BE2047" s="91"/>
      <c r="BF2047" s="91"/>
      <c r="BG2047" s="91"/>
      <c r="BH2047" s="91"/>
      <c r="BI2047" s="91"/>
      <c r="BJ2047" s="91"/>
      <c r="BK2047" s="91"/>
      <c r="BL2047" s="91"/>
      <c r="BM2047" s="91"/>
    </row>
    <row r="2048" spans="26:65" x14ac:dyDescent="0.25">
      <c r="Z2048" s="184"/>
      <c r="AA2048" s="184"/>
      <c r="AB2048" s="184"/>
      <c r="AC2048" s="184"/>
      <c r="AF2048" s="91"/>
      <c r="AG2048" s="91"/>
      <c r="AH2048" s="91"/>
      <c r="AI2048" s="91"/>
      <c r="AJ2048" s="91"/>
      <c r="AK2048" s="91"/>
      <c r="AL2048" s="91"/>
      <c r="AM2048" s="91"/>
      <c r="AO2048" s="168"/>
      <c r="AX2048" s="91"/>
      <c r="AY2048" s="91"/>
      <c r="AZ2048" s="91"/>
      <c r="BA2048" s="91"/>
      <c r="BB2048" s="91"/>
      <c r="BC2048" s="91"/>
      <c r="BD2048" s="91"/>
      <c r="BE2048" s="91"/>
      <c r="BF2048" s="91"/>
      <c r="BG2048" s="91"/>
      <c r="BH2048" s="91"/>
      <c r="BI2048" s="91"/>
      <c r="BJ2048" s="91"/>
      <c r="BK2048" s="91"/>
      <c r="BL2048" s="91"/>
      <c r="BM2048" s="91"/>
    </row>
    <row r="2049" spans="26:65" x14ac:dyDescent="0.25">
      <c r="Z2049" s="184"/>
      <c r="AA2049" s="184"/>
      <c r="AB2049" s="184"/>
      <c r="AC2049" s="184"/>
      <c r="AF2049" s="91"/>
      <c r="AG2049" s="91"/>
      <c r="AH2049" s="91"/>
      <c r="AI2049" s="91"/>
      <c r="AJ2049" s="91"/>
      <c r="AK2049" s="91"/>
      <c r="AL2049" s="91"/>
      <c r="AM2049" s="91"/>
      <c r="AO2049" s="168"/>
      <c r="AX2049" s="91"/>
      <c r="AY2049" s="91"/>
      <c r="AZ2049" s="91"/>
      <c r="BA2049" s="91"/>
      <c r="BB2049" s="91"/>
      <c r="BC2049" s="91"/>
      <c r="BD2049" s="91"/>
      <c r="BE2049" s="91"/>
      <c r="BF2049" s="91"/>
      <c r="BG2049" s="91"/>
      <c r="BH2049" s="91"/>
      <c r="BI2049" s="91"/>
      <c r="BJ2049" s="91"/>
      <c r="BK2049" s="91"/>
      <c r="BL2049" s="91"/>
      <c r="BM2049" s="91"/>
    </row>
    <row r="2050" spans="26:65" x14ac:dyDescent="0.25">
      <c r="Z2050" s="184"/>
      <c r="AA2050" s="184"/>
      <c r="AB2050" s="184"/>
      <c r="AC2050" s="184"/>
      <c r="AF2050" s="91"/>
      <c r="AG2050" s="91"/>
      <c r="AH2050" s="91"/>
      <c r="AI2050" s="91"/>
      <c r="AJ2050" s="91"/>
      <c r="AK2050" s="91"/>
      <c r="AL2050" s="91"/>
      <c r="AM2050" s="91"/>
      <c r="AO2050" s="168"/>
      <c r="AX2050" s="91"/>
      <c r="AY2050" s="91"/>
      <c r="AZ2050" s="91"/>
      <c r="BA2050" s="91"/>
      <c r="BB2050" s="91"/>
      <c r="BC2050" s="91"/>
      <c r="BD2050" s="91"/>
      <c r="BE2050" s="91"/>
      <c r="BF2050" s="91"/>
      <c r="BG2050" s="91"/>
      <c r="BH2050" s="91"/>
      <c r="BI2050" s="91"/>
      <c r="BJ2050" s="91"/>
      <c r="BK2050" s="91"/>
      <c r="BL2050" s="91"/>
      <c r="BM2050" s="91"/>
    </row>
    <row r="2051" spans="26:65" x14ac:dyDescent="0.25">
      <c r="Z2051" s="184"/>
      <c r="AA2051" s="184"/>
      <c r="AB2051" s="184"/>
      <c r="AC2051" s="184"/>
      <c r="AF2051" s="91"/>
      <c r="AG2051" s="91"/>
      <c r="AH2051" s="91"/>
      <c r="AI2051" s="91"/>
      <c r="AJ2051" s="91"/>
      <c r="AK2051" s="91"/>
      <c r="AL2051" s="91"/>
      <c r="AM2051" s="91"/>
      <c r="AO2051" s="168"/>
      <c r="AX2051" s="91"/>
      <c r="AY2051" s="91"/>
      <c r="AZ2051" s="91"/>
      <c r="BA2051" s="91"/>
      <c r="BB2051" s="91"/>
      <c r="BC2051" s="91"/>
      <c r="BD2051" s="91"/>
      <c r="BE2051" s="91"/>
      <c r="BF2051" s="91"/>
      <c r="BG2051" s="91"/>
      <c r="BH2051" s="91"/>
      <c r="BI2051" s="91"/>
      <c r="BJ2051" s="91"/>
      <c r="BK2051" s="91"/>
      <c r="BL2051" s="91"/>
      <c r="BM2051" s="91"/>
    </row>
    <row r="2052" spans="26:65" x14ac:dyDescent="0.25">
      <c r="Z2052" s="184"/>
      <c r="AA2052" s="184"/>
      <c r="AB2052" s="184"/>
      <c r="AC2052" s="184"/>
      <c r="AF2052" s="91"/>
      <c r="AG2052" s="91"/>
      <c r="AH2052" s="91"/>
      <c r="AI2052" s="91"/>
      <c r="AJ2052" s="91"/>
      <c r="AK2052" s="91"/>
      <c r="AL2052" s="91"/>
      <c r="AM2052" s="91"/>
      <c r="AO2052" s="168"/>
      <c r="AX2052" s="91"/>
      <c r="AY2052" s="91"/>
      <c r="AZ2052" s="91"/>
      <c r="BA2052" s="91"/>
      <c r="BB2052" s="91"/>
      <c r="BC2052" s="91"/>
      <c r="BD2052" s="91"/>
      <c r="BE2052" s="91"/>
      <c r="BF2052" s="91"/>
      <c r="BG2052" s="91"/>
      <c r="BH2052" s="91"/>
      <c r="BI2052" s="91"/>
      <c r="BJ2052" s="91"/>
      <c r="BK2052" s="91"/>
      <c r="BL2052" s="91"/>
      <c r="BM2052" s="91"/>
    </row>
    <row r="2053" spans="26:65" x14ac:dyDescent="0.25">
      <c r="Z2053" s="184"/>
      <c r="AA2053" s="184"/>
      <c r="AB2053" s="184"/>
      <c r="AC2053" s="184"/>
      <c r="AF2053" s="91"/>
      <c r="AG2053" s="91"/>
      <c r="AH2053" s="91"/>
      <c r="AI2053" s="91"/>
      <c r="AJ2053" s="91"/>
      <c r="AK2053" s="91"/>
      <c r="AL2053" s="91"/>
      <c r="AM2053" s="91"/>
      <c r="AO2053" s="168"/>
      <c r="AX2053" s="91"/>
      <c r="AY2053" s="91"/>
      <c r="AZ2053" s="91"/>
      <c r="BA2053" s="91"/>
      <c r="BB2053" s="91"/>
      <c r="BC2053" s="91"/>
      <c r="BD2053" s="91"/>
      <c r="BE2053" s="91"/>
      <c r="BF2053" s="91"/>
      <c r="BG2053" s="91"/>
      <c r="BH2053" s="91"/>
      <c r="BI2053" s="91"/>
      <c r="BJ2053" s="91"/>
      <c r="BK2053" s="91"/>
      <c r="BL2053" s="91"/>
      <c r="BM2053" s="91"/>
    </row>
    <row r="2054" spans="26:65" x14ac:dyDescent="0.25">
      <c r="Z2054" s="184"/>
      <c r="AA2054" s="184"/>
      <c r="AB2054" s="184"/>
      <c r="AC2054" s="184"/>
      <c r="AF2054" s="91"/>
      <c r="AG2054" s="91"/>
      <c r="AH2054" s="91"/>
      <c r="AI2054" s="91"/>
      <c r="AJ2054" s="91"/>
      <c r="AK2054" s="91"/>
      <c r="AL2054" s="91"/>
      <c r="AM2054" s="91"/>
      <c r="AO2054" s="168"/>
      <c r="AX2054" s="91"/>
      <c r="AY2054" s="91"/>
      <c r="AZ2054" s="91"/>
      <c r="BA2054" s="91"/>
      <c r="BB2054" s="91"/>
      <c r="BC2054" s="91"/>
      <c r="BD2054" s="91"/>
      <c r="BE2054" s="91"/>
      <c r="BF2054" s="91"/>
      <c r="BG2054" s="91"/>
      <c r="BH2054" s="91"/>
      <c r="BI2054" s="91"/>
      <c r="BJ2054" s="91"/>
      <c r="BK2054" s="91"/>
      <c r="BL2054" s="91"/>
      <c r="BM2054" s="91"/>
    </row>
    <row r="2055" spans="26:65" x14ac:dyDescent="0.25">
      <c r="Z2055" s="184"/>
      <c r="AA2055" s="184"/>
      <c r="AB2055" s="184"/>
      <c r="AC2055" s="184"/>
      <c r="AF2055" s="91"/>
      <c r="AG2055" s="91"/>
      <c r="AH2055" s="91"/>
      <c r="AI2055" s="91"/>
      <c r="AJ2055" s="91"/>
      <c r="AK2055" s="91"/>
      <c r="AL2055" s="91"/>
      <c r="AM2055" s="91"/>
      <c r="AO2055" s="168"/>
      <c r="AX2055" s="91"/>
      <c r="AY2055" s="91"/>
      <c r="AZ2055" s="91"/>
      <c r="BA2055" s="91"/>
      <c r="BB2055" s="91"/>
      <c r="BC2055" s="91"/>
      <c r="BD2055" s="91"/>
      <c r="BE2055" s="91"/>
      <c r="BF2055" s="91"/>
      <c r="BG2055" s="91"/>
      <c r="BH2055" s="91"/>
      <c r="BI2055" s="91"/>
      <c r="BJ2055" s="91"/>
      <c r="BK2055" s="91"/>
      <c r="BL2055" s="91"/>
      <c r="BM2055" s="91"/>
    </row>
    <row r="2056" spans="26:65" x14ac:dyDescent="0.25">
      <c r="Z2056" s="184"/>
      <c r="AA2056" s="184"/>
      <c r="AB2056" s="184"/>
      <c r="AC2056" s="184"/>
      <c r="AF2056" s="91"/>
      <c r="AG2056" s="91"/>
      <c r="AH2056" s="91"/>
      <c r="AI2056" s="91"/>
      <c r="AJ2056" s="91"/>
      <c r="AK2056" s="91"/>
      <c r="AL2056" s="91"/>
      <c r="AM2056" s="91"/>
      <c r="AO2056" s="168"/>
      <c r="AX2056" s="91"/>
      <c r="AY2056" s="91"/>
      <c r="AZ2056" s="91"/>
      <c r="BA2056" s="91"/>
      <c r="BB2056" s="91"/>
      <c r="BC2056" s="91"/>
      <c r="BD2056" s="91"/>
      <c r="BE2056" s="91"/>
      <c r="BF2056" s="91"/>
      <c r="BG2056" s="91"/>
      <c r="BH2056" s="91"/>
      <c r="BI2056" s="91"/>
      <c r="BJ2056" s="91"/>
      <c r="BK2056" s="91"/>
      <c r="BL2056" s="91"/>
      <c r="BM2056" s="91"/>
    </row>
    <row r="2057" spans="26:65" x14ac:dyDescent="0.25">
      <c r="Z2057" s="184"/>
      <c r="AA2057" s="184"/>
      <c r="AB2057" s="184"/>
      <c r="AC2057" s="184"/>
    </row>
    <row r="2058" spans="26:65" x14ac:dyDescent="0.25">
      <c r="Z2058" s="184"/>
      <c r="AA2058" s="184"/>
      <c r="AB2058" s="184"/>
      <c r="AC2058" s="184"/>
    </row>
    <row r="2059" spans="26:65" x14ac:dyDescent="0.25">
      <c r="Z2059" s="184"/>
      <c r="AA2059" s="184"/>
      <c r="AB2059" s="184"/>
      <c r="AC2059" s="184"/>
    </row>
    <row r="2060" spans="26:65" x14ac:dyDescent="0.25">
      <c r="Z2060" s="184"/>
      <c r="AA2060" s="184"/>
      <c r="AB2060" s="184"/>
      <c r="AC2060" s="184"/>
    </row>
    <row r="2061" spans="26:65" x14ac:dyDescent="0.25">
      <c r="Z2061" s="184"/>
      <c r="AA2061" s="184"/>
      <c r="AB2061" s="184"/>
      <c r="AC2061" s="184"/>
    </row>
    <row r="2062" spans="26:65" x14ac:dyDescent="0.25">
      <c r="Z2062" s="184"/>
      <c r="AA2062" s="184"/>
      <c r="AB2062" s="184"/>
      <c r="AC2062" s="184"/>
    </row>
    <row r="2063" spans="26:65" x14ac:dyDescent="0.25">
      <c r="Z2063" s="184"/>
      <c r="AA2063" s="184"/>
      <c r="AB2063" s="184"/>
      <c r="AC2063" s="184"/>
    </row>
    <row r="2064" spans="26:65" x14ac:dyDescent="0.25">
      <c r="Z2064" s="184"/>
      <c r="AA2064" s="184"/>
      <c r="AB2064" s="184"/>
      <c r="AC2064" s="184"/>
    </row>
    <row r="2065" spans="26:29" x14ac:dyDescent="0.25">
      <c r="Z2065" s="184"/>
      <c r="AA2065" s="184"/>
      <c r="AB2065" s="184"/>
      <c r="AC2065" s="184"/>
    </row>
    <row r="2066" spans="26:29" x14ac:dyDescent="0.25">
      <c r="Z2066" s="184"/>
      <c r="AA2066" s="184"/>
      <c r="AB2066" s="184"/>
      <c r="AC2066" s="184"/>
    </row>
    <row r="2067" spans="26:29" x14ac:dyDescent="0.25">
      <c r="Z2067" s="184"/>
      <c r="AA2067" s="184"/>
      <c r="AB2067" s="184"/>
      <c r="AC2067" s="184"/>
    </row>
    <row r="2068" spans="26:29" x14ac:dyDescent="0.25">
      <c r="Z2068" s="184"/>
      <c r="AA2068" s="184"/>
      <c r="AB2068" s="184"/>
      <c r="AC2068" s="184"/>
    </row>
    <row r="2069" spans="26:29" x14ac:dyDescent="0.25">
      <c r="Z2069" s="184"/>
      <c r="AA2069" s="184"/>
      <c r="AB2069" s="184"/>
      <c r="AC2069" s="184"/>
    </row>
    <row r="2070" spans="26:29" x14ac:dyDescent="0.25">
      <c r="Z2070" s="184"/>
      <c r="AA2070" s="184"/>
      <c r="AB2070" s="184"/>
      <c r="AC2070" s="184"/>
    </row>
    <row r="2071" spans="26:29" x14ac:dyDescent="0.25">
      <c r="Z2071" s="184"/>
      <c r="AA2071" s="184"/>
      <c r="AB2071" s="184"/>
      <c r="AC2071" s="184"/>
    </row>
    <row r="2072" spans="26:29" x14ac:dyDescent="0.25">
      <c r="Z2072" s="184"/>
      <c r="AA2072" s="184"/>
      <c r="AB2072" s="184"/>
      <c r="AC2072" s="184"/>
    </row>
    <row r="2073" spans="26:29" x14ac:dyDescent="0.25">
      <c r="Z2073" s="184"/>
      <c r="AA2073" s="184"/>
      <c r="AB2073" s="184"/>
      <c r="AC2073" s="184"/>
    </row>
    <row r="2074" spans="26:29" x14ac:dyDescent="0.25">
      <c r="Z2074" s="184"/>
      <c r="AA2074" s="184"/>
      <c r="AB2074" s="184"/>
      <c r="AC2074" s="184"/>
    </row>
    <row r="2075" spans="26:29" x14ac:dyDescent="0.25">
      <c r="Z2075" s="184"/>
      <c r="AA2075" s="184"/>
      <c r="AB2075" s="184"/>
      <c r="AC2075" s="184"/>
    </row>
    <row r="2076" spans="26:29" x14ac:dyDescent="0.25">
      <c r="Z2076" s="184"/>
      <c r="AA2076" s="184"/>
      <c r="AB2076" s="184"/>
      <c r="AC2076" s="184"/>
    </row>
    <row r="2077" spans="26:29" x14ac:dyDescent="0.25">
      <c r="Z2077" s="184"/>
      <c r="AA2077" s="184"/>
      <c r="AB2077" s="184"/>
      <c r="AC2077" s="184"/>
    </row>
    <row r="2078" spans="26:29" x14ac:dyDescent="0.25">
      <c r="Z2078" s="184"/>
      <c r="AA2078" s="184"/>
      <c r="AB2078" s="184"/>
      <c r="AC2078" s="184"/>
    </row>
    <row r="2079" spans="26:29" x14ac:dyDescent="0.25">
      <c r="Z2079" s="184"/>
      <c r="AA2079" s="184"/>
      <c r="AB2079" s="184"/>
      <c r="AC2079" s="184"/>
    </row>
    <row r="2080" spans="26:29" x14ac:dyDescent="0.25">
      <c r="Z2080" s="184"/>
      <c r="AA2080" s="184"/>
      <c r="AB2080" s="184"/>
      <c r="AC2080" s="184"/>
    </row>
    <row r="2081" spans="26:29" x14ac:dyDescent="0.25">
      <c r="Z2081" s="184"/>
      <c r="AA2081" s="184"/>
      <c r="AB2081" s="184"/>
      <c r="AC2081" s="184"/>
    </row>
    <row r="2082" spans="26:29" x14ac:dyDescent="0.25">
      <c r="Z2082" s="184"/>
      <c r="AA2082" s="184"/>
      <c r="AB2082" s="184"/>
      <c r="AC2082" s="184"/>
    </row>
    <row r="2083" spans="26:29" x14ac:dyDescent="0.25">
      <c r="Z2083" s="184"/>
      <c r="AA2083" s="184"/>
      <c r="AB2083" s="184"/>
      <c r="AC2083" s="184"/>
    </row>
    <row r="2084" spans="26:29" x14ac:dyDescent="0.25">
      <c r="Z2084" s="184"/>
      <c r="AA2084" s="184"/>
      <c r="AB2084" s="184"/>
      <c r="AC2084" s="184"/>
    </row>
    <row r="2085" spans="26:29" x14ac:dyDescent="0.25">
      <c r="Z2085" s="184"/>
      <c r="AA2085" s="184"/>
      <c r="AB2085" s="184"/>
      <c r="AC2085" s="184"/>
    </row>
    <row r="2086" spans="26:29" x14ac:dyDescent="0.25">
      <c r="Z2086" s="184"/>
      <c r="AA2086" s="184"/>
      <c r="AB2086" s="184"/>
      <c r="AC2086" s="184"/>
    </row>
    <row r="2087" spans="26:29" x14ac:dyDescent="0.25">
      <c r="Z2087" s="184"/>
      <c r="AA2087" s="184"/>
      <c r="AB2087" s="184"/>
      <c r="AC2087" s="184"/>
    </row>
    <row r="2088" spans="26:29" x14ac:dyDescent="0.25">
      <c r="Z2088" s="184"/>
      <c r="AA2088" s="184"/>
      <c r="AB2088" s="184"/>
      <c r="AC2088" s="184"/>
    </row>
    <row r="2089" spans="26:29" x14ac:dyDescent="0.25">
      <c r="Z2089" s="184"/>
      <c r="AA2089" s="184"/>
      <c r="AB2089" s="184"/>
      <c r="AC2089" s="184"/>
    </row>
    <row r="2090" spans="26:29" x14ac:dyDescent="0.25">
      <c r="Z2090" s="184"/>
      <c r="AA2090" s="184"/>
      <c r="AB2090" s="184"/>
      <c r="AC2090" s="184"/>
    </row>
    <row r="2091" spans="26:29" x14ac:dyDescent="0.25">
      <c r="Z2091" s="184"/>
      <c r="AA2091" s="184"/>
      <c r="AB2091" s="184"/>
      <c r="AC2091" s="184"/>
    </row>
    <row r="2092" spans="26:29" x14ac:dyDescent="0.25">
      <c r="Z2092" s="184"/>
      <c r="AA2092" s="184"/>
      <c r="AB2092" s="184"/>
      <c r="AC2092" s="184"/>
    </row>
    <row r="2093" spans="26:29" x14ac:dyDescent="0.25">
      <c r="Z2093" s="184"/>
      <c r="AA2093" s="184"/>
      <c r="AB2093" s="184"/>
      <c r="AC2093" s="184"/>
    </row>
    <row r="2094" spans="26:29" x14ac:dyDescent="0.25">
      <c r="Z2094" s="184"/>
      <c r="AA2094" s="184"/>
      <c r="AB2094" s="184"/>
      <c r="AC2094" s="184"/>
    </row>
    <row r="2095" spans="26:29" x14ac:dyDescent="0.25">
      <c r="Z2095" s="184"/>
      <c r="AA2095" s="184"/>
      <c r="AB2095" s="184"/>
      <c r="AC2095" s="184"/>
    </row>
    <row r="2096" spans="26:29" x14ac:dyDescent="0.25">
      <c r="Z2096" s="184"/>
      <c r="AA2096" s="184"/>
      <c r="AB2096" s="184"/>
      <c r="AC2096" s="184"/>
    </row>
    <row r="2097" spans="26:29" x14ac:dyDescent="0.25">
      <c r="Z2097" s="184"/>
      <c r="AA2097" s="184"/>
      <c r="AB2097" s="184"/>
      <c r="AC2097" s="184"/>
    </row>
    <row r="2098" spans="26:29" x14ac:dyDescent="0.25">
      <c r="Z2098" s="184"/>
      <c r="AA2098" s="184"/>
      <c r="AB2098" s="184"/>
      <c r="AC2098" s="184"/>
    </row>
    <row r="2099" spans="26:29" x14ac:dyDescent="0.25">
      <c r="Z2099" s="184"/>
      <c r="AA2099" s="184"/>
      <c r="AB2099" s="184"/>
      <c r="AC2099" s="184"/>
    </row>
    <row r="2100" spans="26:29" x14ac:dyDescent="0.25">
      <c r="Z2100" s="184"/>
      <c r="AA2100" s="184"/>
      <c r="AB2100" s="184"/>
      <c r="AC2100" s="184"/>
    </row>
    <row r="2101" spans="26:29" x14ac:dyDescent="0.25">
      <c r="Z2101" s="184"/>
      <c r="AA2101" s="184"/>
      <c r="AB2101" s="184"/>
      <c r="AC2101" s="184"/>
    </row>
    <row r="2102" spans="26:29" x14ac:dyDescent="0.25">
      <c r="Z2102" s="184"/>
      <c r="AA2102" s="184"/>
      <c r="AB2102" s="184"/>
      <c r="AC2102" s="184"/>
    </row>
    <row r="2103" spans="26:29" x14ac:dyDescent="0.25">
      <c r="Z2103" s="184"/>
      <c r="AA2103" s="184"/>
      <c r="AB2103" s="184"/>
      <c r="AC2103" s="184"/>
    </row>
    <row r="2104" spans="26:29" x14ac:dyDescent="0.25">
      <c r="Z2104" s="184"/>
      <c r="AA2104" s="184"/>
      <c r="AB2104" s="184"/>
      <c r="AC2104" s="184"/>
    </row>
    <row r="2105" spans="26:29" x14ac:dyDescent="0.25">
      <c r="Z2105" s="184"/>
      <c r="AA2105" s="184"/>
      <c r="AB2105" s="184"/>
      <c r="AC2105" s="184"/>
    </row>
    <row r="2106" spans="26:29" x14ac:dyDescent="0.25">
      <c r="Z2106" s="184"/>
      <c r="AA2106" s="184"/>
      <c r="AB2106" s="184"/>
      <c r="AC2106" s="184"/>
    </row>
    <row r="2107" spans="26:29" x14ac:dyDescent="0.25">
      <c r="Z2107" s="184"/>
      <c r="AA2107" s="184"/>
      <c r="AB2107" s="184"/>
      <c r="AC2107" s="184"/>
    </row>
    <row r="2108" spans="26:29" x14ac:dyDescent="0.25">
      <c r="Z2108" s="184"/>
      <c r="AA2108" s="184"/>
      <c r="AB2108" s="184"/>
      <c r="AC2108" s="184"/>
    </row>
    <row r="2109" spans="26:29" x14ac:dyDescent="0.25">
      <c r="Z2109" s="184"/>
      <c r="AA2109" s="184"/>
      <c r="AB2109" s="184"/>
      <c r="AC2109" s="184"/>
    </row>
    <row r="2110" spans="26:29" x14ac:dyDescent="0.25">
      <c r="Z2110" s="184"/>
      <c r="AA2110" s="184"/>
      <c r="AB2110" s="184"/>
      <c r="AC2110" s="184"/>
    </row>
    <row r="2111" spans="26:29" x14ac:dyDescent="0.25">
      <c r="Z2111" s="184"/>
      <c r="AA2111" s="184"/>
      <c r="AB2111" s="184"/>
      <c r="AC2111" s="184"/>
    </row>
    <row r="2112" spans="26:29" x14ac:dyDescent="0.25">
      <c r="Z2112" s="184"/>
      <c r="AA2112" s="184"/>
      <c r="AB2112" s="184"/>
      <c r="AC2112" s="184"/>
    </row>
    <row r="2113" spans="26:29" x14ac:dyDescent="0.25">
      <c r="Z2113" s="184"/>
      <c r="AA2113" s="184"/>
      <c r="AB2113" s="184"/>
      <c r="AC2113" s="184"/>
    </row>
    <row r="2114" spans="26:29" x14ac:dyDescent="0.25">
      <c r="Z2114" s="184"/>
      <c r="AA2114" s="184"/>
      <c r="AB2114" s="184"/>
      <c r="AC2114" s="184"/>
    </row>
    <row r="2115" spans="26:29" x14ac:dyDescent="0.25">
      <c r="Z2115" s="184"/>
      <c r="AA2115" s="184"/>
      <c r="AB2115" s="184"/>
      <c r="AC2115" s="184"/>
    </row>
    <row r="2116" spans="26:29" x14ac:dyDescent="0.25">
      <c r="Z2116" s="184"/>
      <c r="AA2116" s="184"/>
      <c r="AB2116" s="184"/>
      <c r="AC2116" s="184"/>
    </row>
    <row r="2117" spans="26:29" x14ac:dyDescent="0.25">
      <c r="Z2117" s="184"/>
      <c r="AA2117" s="184"/>
      <c r="AB2117" s="184"/>
      <c r="AC2117" s="184"/>
    </row>
    <row r="2118" spans="26:29" x14ac:dyDescent="0.25">
      <c r="Z2118" s="184"/>
      <c r="AA2118" s="184"/>
      <c r="AB2118" s="184"/>
      <c r="AC2118" s="184"/>
    </row>
    <row r="2119" spans="26:29" x14ac:dyDescent="0.25">
      <c r="Z2119" s="184"/>
      <c r="AA2119" s="184"/>
      <c r="AB2119" s="184"/>
      <c r="AC2119" s="184"/>
    </row>
    <row r="2120" spans="26:29" x14ac:dyDescent="0.25">
      <c r="Z2120" s="184"/>
      <c r="AA2120" s="184"/>
      <c r="AB2120" s="184"/>
      <c r="AC2120" s="184"/>
    </row>
    <row r="2121" spans="26:29" x14ac:dyDescent="0.25">
      <c r="Z2121" s="184"/>
      <c r="AA2121" s="184"/>
      <c r="AB2121" s="184"/>
      <c r="AC2121" s="184"/>
    </row>
    <row r="2122" spans="26:29" x14ac:dyDescent="0.25">
      <c r="Z2122" s="184"/>
      <c r="AA2122" s="184"/>
      <c r="AB2122" s="184"/>
      <c r="AC2122" s="184"/>
    </row>
    <row r="2123" spans="26:29" x14ac:dyDescent="0.25">
      <c r="Z2123" s="184"/>
      <c r="AA2123" s="184"/>
      <c r="AB2123" s="184"/>
      <c r="AC2123" s="184"/>
    </row>
    <row r="2124" spans="26:29" x14ac:dyDescent="0.25">
      <c r="Z2124" s="184"/>
      <c r="AA2124" s="184"/>
      <c r="AB2124" s="184"/>
      <c r="AC2124" s="184"/>
    </row>
    <row r="2125" spans="26:29" x14ac:dyDescent="0.25">
      <c r="Z2125" s="184"/>
      <c r="AA2125" s="184"/>
      <c r="AB2125" s="184"/>
      <c r="AC2125" s="184"/>
    </row>
    <row r="2126" spans="26:29" x14ac:dyDescent="0.25">
      <c r="Z2126" s="184"/>
      <c r="AA2126" s="184"/>
      <c r="AB2126" s="184"/>
      <c r="AC2126" s="184"/>
    </row>
    <row r="2127" spans="26:29" x14ac:dyDescent="0.25">
      <c r="Z2127" s="184"/>
      <c r="AA2127" s="184"/>
      <c r="AB2127" s="184"/>
      <c r="AC2127" s="184"/>
    </row>
    <row r="2128" spans="26:29" x14ac:dyDescent="0.25">
      <c r="Z2128" s="184"/>
      <c r="AA2128" s="184"/>
      <c r="AB2128" s="184"/>
      <c r="AC2128" s="184"/>
    </row>
    <row r="2129" spans="26:29" x14ac:dyDescent="0.25">
      <c r="Z2129" s="184"/>
      <c r="AA2129" s="184"/>
      <c r="AB2129" s="184"/>
      <c r="AC2129" s="184"/>
    </row>
    <row r="2130" spans="26:29" x14ac:dyDescent="0.25">
      <c r="Z2130" s="184"/>
      <c r="AA2130" s="184"/>
      <c r="AB2130" s="184"/>
      <c r="AC2130" s="184"/>
    </row>
    <row r="2131" spans="26:29" x14ac:dyDescent="0.25">
      <c r="Z2131" s="184"/>
      <c r="AA2131" s="184"/>
      <c r="AB2131" s="184"/>
      <c r="AC2131" s="184"/>
    </row>
    <row r="2132" spans="26:29" x14ac:dyDescent="0.25">
      <c r="Z2132" s="184"/>
      <c r="AA2132" s="184"/>
      <c r="AB2132" s="184"/>
      <c r="AC2132" s="184"/>
    </row>
    <row r="2133" spans="26:29" x14ac:dyDescent="0.25">
      <c r="Z2133" s="184"/>
      <c r="AA2133" s="184"/>
      <c r="AB2133" s="184"/>
      <c r="AC2133" s="184"/>
    </row>
    <row r="2134" spans="26:29" x14ac:dyDescent="0.25">
      <c r="Z2134" s="184"/>
      <c r="AA2134" s="184"/>
      <c r="AB2134" s="184"/>
      <c r="AC2134" s="184"/>
    </row>
    <row r="2135" spans="26:29" x14ac:dyDescent="0.25">
      <c r="Z2135" s="184"/>
      <c r="AA2135" s="184"/>
      <c r="AB2135" s="184"/>
      <c r="AC2135" s="184"/>
    </row>
    <row r="2136" spans="26:29" x14ac:dyDescent="0.25">
      <c r="Z2136" s="184"/>
      <c r="AA2136" s="184"/>
      <c r="AB2136" s="184"/>
      <c r="AC2136" s="184"/>
    </row>
    <row r="2137" spans="26:29" x14ac:dyDescent="0.25">
      <c r="Z2137" s="184"/>
      <c r="AA2137" s="184"/>
      <c r="AB2137" s="184"/>
      <c r="AC2137" s="184"/>
    </row>
    <row r="2138" spans="26:29" x14ac:dyDescent="0.25">
      <c r="Z2138" s="184"/>
      <c r="AA2138" s="184"/>
      <c r="AB2138" s="184"/>
      <c r="AC2138" s="184"/>
    </row>
    <row r="2139" spans="26:29" x14ac:dyDescent="0.25">
      <c r="Z2139" s="184"/>
      <c r="AA2139" s="184"/>
      <c r="AB2139" s="184"/>
      <c r="AC2139" s="184"/>
    </row>
    <row r="2140" spans="26:29" x14ac:dyDescent="0.25">
      <c r="Z2140" s="184"/>
      <c r="AA2140" s="184"/>
      <c r="AB2140" s="184"/>
      <c r="AC2140" s="184"/>
    </row>
    <row r="2141" spans="26:29" x14ac:dyDescent="0.25">
      <c r="Z2141" s="184"/>
      <c r="AA2141" s="184"/>
      <c r="AB2141" s="184"/>
      <c r="AC2141" s="184"/>
    </row>
    <row r="2142" spans="26:29" x14ac:dyDescent="0.25">
      <c r="Z2142" s="184"/>
      <c r="AA2142" s="184"/>
      <c r="AB2142" s="184"/>
      <c r="AC2142" s="184"/>
    </row>
    <row r="2143" spans="26:29" x14ac:dyDescent="0.25">
      <c r="Z2143" s="184"/>
      <c r="AA2143" s="184"/>
      <c r="AB2143" s="184"/>
      <c r="AC2143" s="184"/>
    </row>
    <row r="2144" spans="26:29" x14ac:dyDescent="0.25">
      <c r="Z2144" s="184"/>
      <c r="AA2144" s="184"/>
      <c r="AB2144" s="184"/>
      <c r="AC2144" s="184"/>
    </row>
    <row r="2145" spans="26:29" x14ac:dyDescent="0.25">
      <c r="Z2145" s="184"/>
      <c r="AA2145" s="184"/>
      <c r="AB2145" s="184"/>
      <c r="AC2145" s="184"/>
    </row>
    <row r="2146" spans="26:29" x14ac:dyDescent="0.25">
      <c r="Z2146" s="184"/>
      <c r="AA2146" s="184"/>
      <c r="AB2146" s="184"/>
      <c r="AC2146" s="184"/>
    </row>
    <row r="2147" spans="26:29" x14ac:dyDescent="0.25">
      <c r="Z2147" s="184"/>
      <c r="AA2147" s="184"/>
      <c r="AB2147" s="184"/>
      <c r="AC2147" s="184"/>
    </row>
    <row r="2148" spans="26:29" x14ac:dyDescent="0.25">
      <c r="Z2148" s="184"/>
      <c r="AA2148" s="184"/>
      <c r="AB2148" s="184"/>
      <c r="AC2148" s="184"/>
    </row>
    <row r="2149" spans="26:29" x14ac:dyDescent="0.25">
      <c r="Z2149" s="184"/>
      <c r="AA2149" s="184"/>
      <c r="AB2149" s="184"/>
      <c r="AC2149" s="184"/>
    </row>
    <row r="2150" spans="26:29" x14ac:dyDescent="0.25">
      <c r="Z2150" s="184"/>
      <c r="AA2150" s="184"/>
      <c r="AB2150" s="184"/>
      <c r="AC2150" s="184"/>
    </row>
    <row r="2151" spans="26:29" x14ac:dyDescent="0.25">
      <c r="Z2151" s="184"/>
      <c r="AA2151" s="184"/>
      <c r="AB2151" s="184"/>
      <c r="AC2151" s="184"/>
    </row>
    <row r="2152" spans="26:29" x14ac:dyDescent="0.25">
      <c r="Z2152" s="184"/>
      <c r="AA2152" s="184"/>
      <c r="AB2152" s="184"/>
      <c r="AC2152" s="184"/>
    </row>
    <row r="2153" spans="26:29" x14ac:dyDescent="0.25">
      <c r="Z2153" s="184"/>
      <c r="AA2153" s="184"/>
      <c r="AB2153" s="184"/>
      <c r="AC2153" s="184"/>
    </row>
    <row r="2154" spans="26:29" x14ac:dyDescent="0.25">
      <c r="Z2154" s="184"/>
      <c r="AA2154" s="184"/>
      <c r="AB2154" s="184"/>
      <c r="AC2154" s="184"/>
    </row>
    <row r="2155" spans="26:29" x14ac:dyDescent="0.25">
      <c r="Z2155" s="184"/>
      <c r="AA2155" s="184"/>
      <c r="AB2155" s="184"/>
      <c r="AC2155" s="184"/>
    </row>
    <row r="2156" spans="26:29" x14ac:dyDescent="0.25">
      <c r="Z2156" s="184"/>
      <c r="AA2156" s="184"/>
      <c r="AB2156" s="184"/>
      <c r="AC2156" s="184"/>
    </row>
    <row r="2157" spans="26:29" x14ac:dyDescent="0.25">
      <c r="Z2157" s="184"/>
      <c r="AA2157" s="184"/>
      <c r="AB2157" s="184"/>
      <c r="AC2157" s="184"/>
    </row>
    <row r="2158" spans="26:29" x14ac:dyDescent="0.25">
      <c r="Z2158" s="184"/>
      <c r="AA2158" s="184"/>
      <c r="AB2158" s="184"/>
      <c r="AC2158" s="184"/>
    </row>
    <row r="2159" spans="26:29" x14ac:dyDescent="0.25">
      <c r="Z2159" s="184"/>
      <c r="AA2159" s="184"/>
      <c r="AB2159" s="184"/>
      <c r="AC2159" s="184"/>
    </row>
    <row r="2160" spans="26:29" x14ac:dyDescent="0.25">
      <c r="Z2160" s="184"/>
      <c r="AA2160" s="184"/>
      <c r="AB2160" s="184"/>
      <c r="AC2160" s="184"/>
    </row>
    <row r="2161" spans="26:29" x14ac:dyDescent="0.25">
      <c r="Z2161" s="184"/>
      <c r="AA2161" s="184"/>
      <c r="AB2161" s="184"/>
      <c r="AC2161" s="184"/>
    </row>
    <row r="2162" spans="26:29" x14ac:dyDescent="0.25">
      <c r="Z2162" s="184"/>
      <c r="AA2162" s="184"/>
      <c r="AB2162" s="184"/>
      <c r="AC2162" s="184"/>
    </row>
    <row r="2163" spans="26:29" x14ac:dyDescent="0.25">
      <c r="Z2163" s="184"/>
      <c r="AA2163" s="184"/>
      <c r="AB2163" s="184"/>
      <c r="AC2163" s="184"/>
    </row>
    <row r="2164" spans="26:29" x14ac:dyDescent="0.25">
      <c r="Z2164" s="184"/>
      <c r="AA2164" s="184"/>
      <c r="AB2164" s="184"/>
      <c r="AC2164" s="184"/>
    </row>
    <row r="2165" spans="26:29" x14ac:dyDescent="0.25">
      <c r="Z2165" s="184"/>
      <c r="AA2165" s="184"/>
      <c r="AB2165" s="184"/>
      <c r="AC2165" s="184"/>
    </row>
    <row r="2166" spans="26:29" x14ac:dyDescent="0.25">
      <c r="Z2166" s="184"/>
      <c r="AA2166" s="184"/>
      <c r="AB2166" s="184"/>
      <c r="AC2166" s="184"/>
    </row>
    <row r="2167" spans="26:29" x14ac:dyDescent="0.25">
      <c r="Z2167" s="184"/>
      <c r="AA2167" s="184"/>
      <c r="AB2167" s="184"/>
      <c r="AC2167" s="184"/>
    </row>
    <row r="2168" spans="26:29" x14ac:dyDescent="0.25">
      <c r="Z2168" s="184"/>
      <c r="AA2168" s="184"/>
      <c r="AB2168" s="184"/>
      <c r="AC2168" s="184"/>
    </row>
    <row r="2169" spans="26:29" x14ac:dyDescent="0.25">
      <c r="Z2169" s="184"/>
      <c r="AA2169" s="184"/>
      <c r="AB2169" s="184"/>
      <c r="AC2169" s="184"/>
    </row>
    <row r="2170" spans="26:29" x14ac:dyDescent="0.25">
      <c r="Z2170" s="184"/>
      <c r="AA2170" s="184"/>
      <c r="AB2170" s="184"/>
      <c r="AC2170" s="184"/>
    </row>
    <row r="2171" spans="26:29" x14ac:dyDescent="0.25">
      <c r="Z2171" s="184"/>
      <c r="AA2171" s="184"/>
      <c r="AB2171" s="184"/>
      <c r="AC2171" s="184"/>
    </row>
    <row r="2172" spans="26:29" x14ac:dyDescent="0.25">
      <c r="Z2172" s="184"/>
      <c r="AA2172" s="184"/>
      <c r="AB2172" s="184"/>
      <c r="AC2172" s="184"/>
    </row>
    <row r="2173" spans="26:29" x14ac:dyDescent="0.25">
      <c r="Z2173" s="184"/>
      <c r="AA2173" s="184"/>
      <c r="AB2173" s="184"/>
      <c r="AC2173" s="184"/>
    </row>
    <row r="2174" spans="26:29" x14ac:dyDescent="0.25">
      <c r="Z2174" s="184"/>
      <c r="AA2174" s="184"/>
      <c r="AB2174" s="184"/>
      <c r="AC2174" s="184"/>
    </row>
    <row r="2175" spans="26:29" x14ac:dyDescent="0.25">
      <c r="Z2175" s="184"/>
      <c r="AA2175" s="184"/>
      <c r="AB2175" s="184"/>
      <c r="AC2175" s="184"/>
    </row>
    <row r="2176" spans="26:29" x14ac:dyDescent="0.25">
      <c r="Z2176" s="184"/>
      <c r="AA2176" s="184"/>
      <c r="AB2176" s="184"/>
      <c r="AC2176" s="184"/>
    </row>
    <row r="2177" spans="26:29" x14ac:dyDescent="0.25">
      <c r="Z2177" s="184"/>
      <c r="AA2177" s="184"/>
      <c r="AB2177" s="184"/>
      <c r="AC2177" s="184"/>
    </row>
    <row r="2178" spans="26:29" x14ac:dyDescent="0.25">
      <c r="Z2178" s="184"/>
      <c r="AA2178" s="184"/>
      <c r="AB2178" s="184"/>
      <c r="AC2178" s="184"/>
    </row>
    <row r="2179" spans="26:29" x14ac:dyDescent="0.25">
      <c r="Z2179" s="184"/>
      <c r="AA2179" s="184"/>
      <c r="AB2179" s="184"/>
      <c r="AC2179" s="184"/>
    </row>
    <row r="2180" spans="26:29" x14ac:dyDescent="0.25">
      <c r="Z2180" s="184"/>
      <c r="AA2180" s="184"/>
      <c r="AB2180" s="184"/>
      <c r="AC2180" s="184"/>
    </row>
    <row r="2181" spans="26:29" x14ac:dyDescent="0.25">
      <c r="Z2181" s="184"/>
      <c r="AA2181" s="184"/>
      <c r="AB2181" s="184"/>
      <c r="AC2181" s="184"/>
    </row>
    <row r="2182" spans="26:29" x14ac:dyDescent="0.25">
      <c r="Z2182" s="184"/>
      <c r="AA2182" s="184"/>
      <c r="AB2182" s="184"/>
      <c r="AC2182" s="184"/>
    </row>
    <row r="2183" spans="26:29" x14ac:dyDescent="0.25">
      <c r="Z2183" s="184"/>
      <c r="AA2183" s="184"/>
      <c r="AB2183" s="184"/>
      <c r="AC2183" s="184"/>
    </row>
    <row r="2184" spans="26:29" x14ac:dyDescent="0.25">
      <c r="Z2184" s="184"/>
      <c r="AA2184" s="184"/>
      <c r="AB2184" s="184"/>
      <c r="AC2184" s="184"/>
    </row>
    <row r="2185" spans="26:29" x14ac:dyDescent="0.25">
      <c r="Z2185" s="184"/>
      <c r="AA2185" s="184"/>
      <c r="AB2185" s="184"/>
      <c r="AC2185" s="184"/>
    </row>
    <row r="2186" spans="26:29" x14ac:dyDescent="0.25">
      <c r="Z2186" s="184"/>
      <c r="AA2186" s="184"/>
      <c r="AB2186" s="184"/>
      <c r="AC2186" s="184"/>
    </row>
    <row r="2187" spans="26:29" x14ac:dyDescent="0.25">
      <c r="Z2187" s="184"/>
      <c r="AA2187" s="184"/>
      <c r="AB2187" s="184"/>
      <c r="AC2187" s="184"/>
    </row>
    <row r="2188" spans="26:29" x14ac:dyDescent="0.25">
      <c r="Z2188" s="184"/>
      <c r="AA2188" s="184"/>
      <c r="AB2188" s="184"/>
      <c r="AC2188" s="184"/>
    </row>
    <row r="2189" spans="26:29" x14ac:dyDescent="0.25">
      <c r="Z2189" s="184"/>
      <c r="AA2189" s="184"/>
      <c r="AB2189" s="184"/>
      <c r="AC2189" s="184"/>
    </row>
    <row r="2190" spans="26:29" x14ac:dyDescent="0.25">
      <c r="Z2190" s="184"/>
      <c r="AA2190" s="184"/>
      <c r="AB2190" s="184"/>
      <c r="AC2190" s="184"/>
    </row>
    <row r="2191" spans="26:29" x14ac:dyDescent="0.25">
      <c r="Z2191" s="184"/>
      <c r="AA2191" s="184"/>
      <c r="AB2191" s="184"/>
      <c r="AC2191" s="184"/>
    </row>
    <row r="2192" spans="26:29" x14ac:dyDescent="0.25">
      <c r="Z2192" s="184"/>
      <c r="AA2192" s="184"/>
      <c r="AB2192" s="184"/>
      <c r="AC2192" s="184"/>
    </row>
    <row r="2193" spans="26:29" x14ac:dyDescent="0.25">
      <c r="Z2193" s="184"/>
      <c r="AA2193" s="184"/>
      <c r="AB2193" s="184"/>
      <c r="AC2193" s="184"/>
    </row>
    <row r="2194" spans="26:29" x14ac:dyDescent="0.25">
      <c r="Z2194" s="184"/>
      <c r="AA2194" s="184"/>
      <c r="AB2194" s="184"/>
      <c r="AC2194" s="184"/>
    </row>
    <row r="2195" spans="26:29" x14ac:dyDescent="0.25">
      <c r="Z2195" s="184"/>
      <c r="AA2195" s="184"/>
      <c r="AB2195" s="184"/>
      <c r="AC2195" s="184"/>
    </row>
    <row r="2196" spans="26:29" x14ac:dyDescent="0.25">
      <c r="Z2196" s="184"/>
      <c r="AA2196" s="184"/>
      <c r="AB2196" s="184"/>
      <c r="AC2196" s="184"/>
    </row>
    <row r="2197" spans="26:29" x14ac:dyDescent="0.25">
      <c r="Z2197" s="184"/>
      <c r="AA2197" s="184"/>
      <c r="AB2197" s="184"/>
      <c r="AC2197" s="184"/>
    </row>
    <row r="2198" spans="26:29" x14ac:dyDescent="0.25">
      <c r="Z2198" s="184"/>
      <c r="AA2198" s="184"/>
      <c r="AB2198" s="184"/>
      <c r="AC2198" s="184"/>
    </row>
    <row r="2199" spans="26:29" x14ac:dyDescent="0.25">
      <c r="Z2199" s="184"/>
      <c r="AA2199" s="184"/>
      <c r="AB2199" s="184"/>
      <c r="AC2199" s="184"/>
    </row>
    <row r="2200" spans="26:29" x14ac:dyDescent="0.25">
      <c r="Z2200" s="184"/>
      <c r="AA2200" s="184"/>
      <c r="AB2200" s="184"/>
      <c r="AC2200" s="184"/>
    </row>
    <row r="2201" spans="26:29" x14ac:dyDescent="0.25">
      <c r="Z2201" s="184"/>
      <c r="AA2201" s="184"/>
      <c r="AB2201" s="184"/>
      <c r="AC2201" s="184"/>
    </row>
    <row r="2202" spans="26:29" x14ac:dyDescent="0.25">
      <c r="Z2202" s="184"/>
      <c r="AA2202" s="184"/>
      <c r="AB2202" s="184"/>
      <c r="AC2202" s="184"/>
    </row>
    <row r="2203" spans="26:29" x14ac:dyDescent="0.25">
      <c r="Z2203" s="184"/>
      <c r="AA2203" s="184"/>
      <c r="AB2203" s="184"/>
      <c r="AC2203" s="184"/>
    </row>
    <row r="2204" spans="26:29" x14ac:dyDescent="0.25">
      <c r="Z2204" s="184"/>
      <c r="AA2204" s="184"/>
      <c r="AB2204" s="184"/>
      <c r="AC2204" s="184"/>
    </row>
    <row r="2205" spans="26:29" x14ac:dyDescent="0.25">
      <c r="Z2205" s="184"/>
      <c r="AA2205" s="184"/>
      <c r="AB2205" s="184"/>
      <c r="AC2205" s="184"/>
    </row>
    <row r="2206" spans="26:29" x14ac:dyDescent="0.25">
      <c r="Z2206" s="184"/>
      <c r="AA2206" s="184"/>
      <c r="AB2206" s="184"/>
      <c r="AC2206" s="184"/>
    </row>
    <row r="2207" spans="26:29" x14ac:dyDescent="0.25">
      <c r="Z2207" s="184"/>
      <c r="AA2207" s="184"/>
      <c r="AB2207" s="184"/>
      <c r="AC2207" s="184"/>
    </row>
    <row r="2208" spans="26:29" x14ac:dyDescent="0.25">
      <c r="Z2208" s="184"/>
      <c r="AA2208" s="184"/>
      <c r="AB2208" s="184"/>
      <c r="AC2208" s="184"/>
    </row>
    <row r="2209" spans="26:29" x14ac:dyDescent="0.25">
      <c r="Z2209" s="184"/>
      <c r="AA2209" s="184"/>
      <c r="AB2209" s="184"/>
      <c r="AC2209" s="184"/>
    </row>
    <row r="2210" spans="26:29" x14ac:dyDescent="0.25">
      <c r="Z2210" s="184"/>
      <c r="AA2210" s="184"/>
      <c r="AB2210" s="184"/>
      <c r="AC2210" s="184"/>
    </row>
    <row r="2211" spans="26:29" x14ac:dyDescent="0.25">
      <c r="Z2211" s="184"/>
      <c r="AA2211" s="184"/>
      <c r="AB2211" s="184"/>
      <c r="AC2211" s="184"/>
    </row>
    <row r="2212" spans="26:29" x14ac:dyDescent="0.25">
      <c r="Z2212" s="184"/>
      <c r="AA2212" s="184"/>
      <c r="AB2212" s="184"/>
      <c r="AC2212" s="184"/>
    </row>
    <row r="2213" spans="26:29" x14ac:dyDescent="0.25">
      <c r="Z2213" s="184"/>
      <c r="AA2213" s="184"/>
      <c r="AB2213" s="184"/>
      <c r="AC2213" s="184"/>
    </row>
    <row r="2214" spans="26:29" x14ac:dyDescent="0.25">
      <c r="Z2214" s="184"/>
      <c r="AA2214" s="184"/>
      <c r="AB2214" s="184"/>
      <c r="AC2214" s="184"/>
    </row>
    <row r="2215" spans="26:29" x14ac:dyDescent="0.25">
      <c r="Z2215" s="184"/>
      <c r="AA2215" s="184"/>
      <c r="AB2215" s="184"/>
      <c r="AC2215" s="184"/>
    </row>
    <row r="2216" spans="26:29" x14ac:dyDescent="0.25">
      <c r="Z2216" s="184"/>
      <c r="AA2216" s="184"/>
      <c r="AB2216" s="184"/>
      <c r="AC2216" s="184"/>
    </row>
    <row r="2217" spans="26:29" x14ac:dyDescent="0.25">
      <c r="Z2217" s="184"/>
      <c r="AA2217" s="184"/>
      <c r="AB2217" s="184"/>
      <c r="AC2217" s="184"/>
    </row>
    <row r="2218" spans="26:29" x14ac:dyDescent="0.25">
      <c r="Z2218" s="184"/>
      <c r="AA2218" s="184"/>
      <c r="AB2218" s="184"/>
      <c r="AC2218" s="184"/>
    </row>
    <row r="2219" spans="26:29" x14ac:dyDescent="0.25">
      <c r="Z2219" s="184"/>
      <c r="AA2219" s="184"/>
      <c r="AB2219" s="184"/>
      <c r="AC2219" s="184"/>
    </row>
    <row r="2220" spans="26:29" x14ac:dyDescent="0.25">
      <c r="Z2220" s="184"/>
      <c r="AA2220" s="184"/>
      <c r="AB2220" s="184"/>
      <c r="AC2220" s="184"/>
    </row>
    <row r="2221" spans="26:29" x14ac:dyDescent="0.25">
      <c r="Z2221" s="184"/>
      <c r="AA2221" s="184"/>
      <c r="AB2221" s="184"/>
      <c r="AC2221" s="184"/>
    </row>
    <row r="2222" spans="26:29" x14ac:dyDescent="0.25">
      <c r="Z2222" s="184"/>
      <c r="AA2222" s="184"/>
      <c r="AB2222" s="184"/>
      <c r="AC2222" s="184"/>
    </row>
    <row r="2223" spans="26:29" x14ac:dyDescent="0.25">
      <c r="Z2223" s="184"/>
      <c r="AA2223" s="184"/>
      <c r="AB2223" s="184"/>
      <c r="AC2223" s="184"/>
    </row>
    <row r="2224" spans="26:29" x14ac:dyDescent="0.25">
      <c r="Z2224" s="184"/>
      <c r="AA2224" s="184"/>
      <c r="AB2224" s="184"/>
      <c r="AC2224" s="184"/>
    </row>
    <row r="2225" spans="26:29" x14ac:dyDescent="0.25">
      <c r="Z2225" s="184"/>
      <c r="AA2225" s="184"/>
      <c r="AB2225" s="184"/>
      <c r="AC2225" s="184"/>
    </row>
    <row r="2226" spans="26:29" x14ac:dyDescent="0.25">
      <c r="Z2226" s="184"/>
      <c r="AA2226" s="184"/>
      <c r="AB2226" s="184"/>
      <c r="AC2226" s="184"/>
    </row>
    <row r="2227" spans="26:29" x14ac:dyDescent="0.25">
      <c r="Z2227" s="184"/>
      <c r="AA2227" s="184"/>
      <c r="AB2227" s="184"/>
      <c r="AC2227" s="184"/>
    </row>
    <row r="2228" spans="26:29" x14ac:dyDescent="0.25">
      <c r="Z2228" s="184"/>
      <c r="AA2228" s="184"/>
      <c r="AB2228" s="184"/>
      <c r="AC2228" s="184"/>
    </row>
    <row r="2229" spans="26:29" x14ac:dyDescent="0.25">
      <c r="Z2229" s="184"/>
      <c r="AA2229" s="184"/>
      <c r="AB2229" s="184"/>
      <c r="AC2229" s="184"/>
    </row>
    <row r="2230" spans="26:29" x14ac:dyDescent="0.25">
      <c r="Z2230" s="184"/>
      <c r="AA2230" s="184"/>
      <c r="AB2230" s="184"/>
      <c r="AC2230" s="184"/>
    </row>
    <row r="2231" spans="26:29" x14ac:dyDescent="0.25">
      <c r="Z2231" s="184"/>
      <c r="AA2231" s="184"/>
      <c r="AB2231" s="184"/>
      <c r="AC2231" s="184"/>
    </row>
    <row r="2232" spans="26:29" x14ac:dyDescent="0.25">
      <c r="Z2232" s="184"/>
      <c r="AA2232" s="184"/>
      <c r="AB2232" s="184"/>
      <c r="AC2232" s="184"/>
    </row>
    <row r="2233" spans="26:29" x14ac:dyDescent="0.25">
      <c r="Z2233" s="184"/>
      <c r="AA2233" s="184"/>
      <c r="AB2233" s="184"/>
      <c r="AC2233" s="184"/>
    </row>
    <row r="2234" spans="26:29" x14ac:dyDescent="0.25">
      <c r="Z2234" s="184"/>
      <c r="AA2234" s="184"/>
      <c r="AB2234" s="184"/>
      <c r="AC2234" s="184"/>
    </row>
    <row r="2235" spans="26:29" x14ac:dyDescent="0.25">
      <c r="Z2235" s="184"/>
      <c r="AA2235" s="184"/>
      <c r="AB2235" s="184"/>
      <c r="AC2235" s="184"/>
    </row>
    <row r="2236" spans="26:29" x14ac:dyDescent="0.25">
      <c r="Z2236" s="184"/>
      <c r="AA2236" s="184"/>
      <c r="AB2236" s="184"/>
      <c r="AC2236" s="184"/>
    </row>
    <row r="2237" spans="26:29" x14ac:dyDescent="0.25">
      <c r="Z2237" s="184"/>
      <c r="AA2237" s="184"/>
      <c r="AB2237" s="184"/>
      <c r="AC2237" s="184"/>
    </row>
    <row r="2238" spans="26:29" x14ac:dyDescent="0.25">
      <c r="Z2238" s="184"/>
      <c r="AA2238" s="184"/>
      <c r="AB2238" s="184"/>
      <c r="AC2238" s="184"/>
    </row>
    <row r="2239" spans="26:29" x14ac:dyDescent="0.25">
      <c r="Z2239" s="184"/>
      <c r="AA2239" s="184"/>
      <c r="AB2239" s="184"/>
      <c r="AC2239" s="184"/>
    </row>
    <row r="2240" spans="26:29" x14ac:dyDescent="0.25">
      <c r="Z2240" s="184"/>
      <c r="AA2240" s="184"/>
      <c r="AB2240" s="184"/>
      <c r="AC2240" s="184"/>
    </row>
    <row r="2241" spans="26:29" x14ac:dyDescent="0.25">
      <c r="Z2241" s="184"/>
      <c r="AA2241" s="184"/>
      <c r="AB2241" s="184"/>
      <c r="AC2241" s="184"/>
    </row>
    <row r="2242" spans="26:29" x14ac:dyDescent="0.25">
      <c r="Z2242" s="184"/>
      <c r="AA2242" s="184"/>
      <c r="AB2242" s="184"/>
      <c r="AC2242" s="184"/>
    </row>
    <row r="2243" spans="26:29" x14ac:dyDescent="0.25">
      <c r="Z2243" s="184"/>
      <c r="AA2243" s="184"/>
      <c r="AB2243" s="184"/>
      <c r="AC2243" s="184"/>
    </row>
    <row r="2244" spans="26:29" x14ac:dyDescent="0.25">
      <c r="Z2244" s="184"/>
      <c r="AA2244" s="184"/>
      <c r="AB2244" s="184"/>
      <c r="AC2244" s="184"/>
    </row>
    <row r="2245" spans="26:29" x14ac:dyDescent="0.25">
      <c r="Z2245" s="184"/>
      <c r="AA2245" s="184"/>
      <c r="AB2245" s="184"/>
      <c r="AC2245" s="184"/>
    </row>
    <row r="2246" spans="26:29" x14ac:dyDescent="0.25">
      <c r="Z2246" s="184"/>
      <c r="AA2246" s="184"/>
      <c r="AB2246" s="184"/>
      <c r="AC2246" s="184"/>
    </row>
    <row r="2247" spans="26:29" x14ac:dyDescent="0.25">
      <c r="Z2247" s="184"/>
      <c r="AA2247" s="184"/>
      <c r="AB2247" s="184"/>
      <c r="AC2247" s="184"/>
    </row>
    <row r="2248" spans="26:29" x14ac:dyDescent="0.25">
      <c r="Z2248" s="184"/>
      <c r="AA2248" s="184"/>
      <c r="AB2248" s="184"/>
      <c r="AC2248" s="184"/>
    </row>
    <row r="2249" spans="26:29" x14ac:dyDescent="0.25">
      <c r="Z2249" s="184"/>
      <c r="AA2249" s="184"/>
      <c r="AB2249" s="184"/>
      <c r="AC2249" s="184"/>
    </row>
    <row r="2250" spans="26:29" x14ac:dyDescent="0.25">
      <c r="Z2250" s="184"/>
      <c r="AA2250" s="184"/>
      <c r="AB2250" s="184"/>
      <c r="AC2250" s="184"/>
    </row>
    <row r="2251" spans="26:29" x14ac:dyDescent="0.25">
      <c r="Z2251" s="184"/>
      <c r="AA2251" s="184"/>
      <c r="AB2251" s="184"/>
      <c r="AC2251" s="184"/>
    </row>
    <row r="2252" spans="26:29" x14ac:dyDescent="0.25">
      <c r="Z2252" s="184"/>
      <c r="AA2252" s="184"/>
      <c r="AB2252" s="184"/>
      <c r="AC2252" s="184"/>
    </row>
    <row r="2253" spans="26:29" x14ac:dyDescent="0.25">
      <c r="Z2253" s="184"/>
      <c r="AA2253" s="184"/>
      <c r="AB2253" s="184"/>
      <c r="AC2253" s="184"/>
    </row>
    <row r="2254" spans="26:29" x14ac:dyDescent="0.25">
      <c r="Z2254" s="184"/>
      <c r="AA2254" s="184"/>
      <c r="AB2254" s="184"/>
      <c r="AC2254" s="184"/>
    </row>
    <row r="2255" spans="26:29" x14ac:dyDescent="0.25">
      <c r="Z2255" s="184"/>
      <c r="AA2255" s="184"/>
      <c r="AB2255" s="184"/>
      <c r="AC2255" s="184"/>
    </row>
    <row r="2256" spans="26:29" x14ac:dyDescent="0.25">
      <c r="Z2256" s="184"/>
      <c r="AA2256" s="184"/>
      <c r="AB2256" s="184"/>
      <c r="AC2256" s="184"/>
    </row>
    <row r="2257" spans="26:29" x14ac:dyDescent="0.25">
      <c r="Z2257" s="184"/>
      <c r="AA2257" s="184"/>
      <c r="AB2257" s="184"/>
      <c r="AC2257" s="184"/>
    </row>
    <row r="2258" spans="26:29" x14ac:dyDescent="0.25">
      <c r="Z2258" s="184"/>
      <c r="AA2258" s="184"/>
      <c r="AB2258" s="184"/>
      <c r="AC2258" s="184"/>
    </row>
    <row r="2259" spans="26:29" x14ac:dyDescent="0.25">
      <c r="Z2259" s="184"/>
      <c r="AA2259" s="184"/>
      <c r="AB2259" s="184"/>
      <c r="AC2259" s="184"/>
    </row>
    <row r="2260" spans="26:29" x14ac:dyDescent="0.25">
      <c r="Z2260" s="184"/>
      <c r="AA2260" s="184"/>
      <c r="AB2260" s="184"/>
      <c r="AC2260" s="184"/>
    </row>
    <row r="2261" spans="26:29" x14ac:dyDescent="0.25">
      <c r="Z2261" s="184"/>
      <c r="AA2261" s="184"/>
      <c r="AB2261" s="184"/>
      <c r="AC2261" s="184"/>
    </row>
    <row r="2262" spans="26:29" x14ac:dyDescent="0.25">
      <c r="Z2262" s="184"/>
      <c r="AA2262" s="184"/>
      <c r="AB2262" s="184"/>
      <c r="AC2262" s="184"/>
    </row>
    <row r="2263" spans="26:29" x14ac:dyDescent="0.25">
      <c r="Z2263" s="184"/>
      <c r="AA2263" s="184"/>
      <c r="AB2263" s="184"/>
      <c r="AC2263" s="184"/>
    </row>
    <row r="2264" spans="26:29" x14ac:dyDescent="0.25">
      <c r="Z2264" s="184"/>
      <c r="AA2264" s="184"/>
      <c r="AB2264" s="184"/>
      <c r="AC2264" s="184"/>
    </row>
    <row r="2265" spans="26:29" x14ac:dyDescent="0.25">
      <c r="Z2265" s="184"/>
      <c r="AA2265" s="184"/>
      <c r="AB2265" s="184"/>
      <c r="AC2265" s="184"/>
    </row>
    <row r="2266" spans="26:29" x14ac:dyDescent="0.25">
      <c r="Z2266" s="184"/>
      <c r="AA2266" s="184"/>
      <c r="AB2266" s="184"/>
      <c r="AC2266" s="184"/>
    </row>
    <row r="2267" spans="26:29" x14ac:dyDescent="0.25">
      <c r="Z2267" s="184"/>
      <c r="AA2267" s="184"/>
      <c r="AB2267" s="184"/>
      <c r="AC2267" s="184"/>
    </row>
    <row r="2268" spans="26:29" x14ac:dyDescent="0.25">
      <c r="Z2268" s="184"/>
      <c r="AA2268" s="184"/>
      <c r="AB2268" s="184"/>
      <c r="AC2268" s="184"/>
    </row>
    <row r="2269" spans="26:29" x14ac:dyDescent="0.25">
      <c r="Z2269" s="184"/>
      <c r="AA2269" s="184"/>
      <c r="AB2269" s="184"/>
      <c r="AC2269" s="184"/>
    </row>
    <row r="2270" spans="26:29" x14ac:dyDescent="0.25">
      <c r="Z2270" s="184"/>
      <c r="AA2270" s="184"/>
      <c r="AB2270" s="184"/>
      <c r="AC2270" s="184"/>
    </row>
    <row r="2271" spans="26:29" x14ac:dyDescent="0.25">
      <c r="Z2271" s="184"/>
      <c r="AA2271" s="184"/>
      <c r="AB2271" s="184"/>
      <c r="AC2271" s="184"/>
    </row>
    <row r="2272" spans="26:29" x14ac:dyDescent="0.25">
      <c r="Z2272" s="184"/>
      <c r="AA2272" s="184"/>
      <c r="AB2272" s="184"/>
      <c r="AC2272" s="184"/>
    </row>
    <row r="2273" spans="26:29" x14ac:dyDescent="0.25">
      <c r="Z2273" s="184"/>
      <c r="AA2273" s="184"/>
      <c r="AB2273" s="184"/>
      <c r="AC2273" s="184"/>
    </row>
    <row r="2274" spans="26:29" x14ac:dyDescent="0.25">
      <c r="Z2274" s="184"/>
      <c r="AA2274" s="184"/>
      <c r="AB2274" s="184"/>
      <c r="AC2274" s="184"/>
    </row>
    <row r="2275" spans="26:29" x14ac:dyDescent="0.25">
      <c r="Z2275" s="184"/>
      <c r="AA2275" s="184"/>
      <c r="AB2275" s="184"/>
      <c r="AC2275" s="184"/>
    </row>
    <row r="2276" spans="26:29" x14ac:dyDescent="0.25">
      <c r="Z2276" s="184"/>
      <c r="AA2276" s="184"/>
      <c r="AB2276" s="184"/>
      <c r="AC2276" s="184"/>
    </row>
    <row r="2277" spans="26:29" x14ac:dyDescent="0.25">
      <c r="Z2277" s="184"/>
      <c r="AA2277" s="184"/>
      <c r="AB2277" s="184"/>
      <c r="AC2277" s="184"/>
    </row>
    <row r="2278" spans="26:29" x14ac:dyDescent="0.25">
      <c r="Z2278" s="184"/>
      <c r="AA2278" s="184"/>
      <c r="AB2278" s="184"/>
      <c r="AC2278" s="184"/>
    </row>
    <row r="2279" spans="26:29" x14ac:dyDescent="0.25">
      <c r="Z2279" s="184"/>
      <c r="AA2279" s="184"/>
      <c r="AB2279" s="184"/>
      <c r="AC2279" s="184"/>
    </row>
    <row r="2280" spans="26:29" x14ac:dyDescent="0.25">
      <c r="Z2280" s="184"/>
      <c r="AA2280" s="184"/>
      <c r="AB2280" s="184"/>
      <c r="AC2280" s="184"/>
    </row>
    <row r="2281" spans="26:29" x14ac:dyDescent="0.25">
      <c r="Z2281" s="184"/>
      <c r="AA2281" s="184"/>
      <c r="AB2281" s="184"/>
      <c r="AC2281" s="184"/>
    </row>
    <row r="2282" spans="26:29" x14ac:dyDescent="0.25">
      <c r="Z2282" s="184"/>
      <c r="AA2282" s="184"/>
      <c r="AB2282" s="184"/>
      <c r="AC2282" s="184"/>
    </row>
    <row r="2283" spans="26:29" x14ac:dyDescent="0.25">
      <c r="Z2283" s="184"/>
      <c r="AA2283" s="184"/>
      <c r="AB2283" s="184"/>
      <c r="AC2283" s="184"/>
    </row>
    <row r="2284" spans="26:29" x14ac:dyDescent="0.25">
      <c r="Z2284" s="184"/>
      <c r="AA2284" s="184"/>
      <c r="AB2284" s="184"/>
      <c r="AC2284" s="184"/>
    </row>
    <row r="2285" spans="26:29" x14ac:dyDescent="0.25">
      <c r="Z2285" s="184"/>
      <c r="AA2285" s="184"/>
      <c r="AB2285" s="184"/>
      <c r="AC2285" s="184"/>
    </row>
    <row r="2286" spans="26:29" x14ac:dyDescent="0.25">
      <c r="Z2286" s="184"/>
      <c r="AA2286" s="184"/>
      <c r="AB2286" s="184"/>
      <c r="AC2286" s="184"/>
    </row>
    <row r="2287" spans="26:29" x14ac:dyDescent="0.25">
      <c r="Z2287" s="184"/>
      <c r="AA2287" s="184"/>
      <c r="AB2287" s="184"/>
      <c r="AC2287" s="184"/>
    </row>
    <row r="2288" spans="26:29" x14ac:dyDescent="0.25">
      <c r="Z2288" s="184"/>
      <c r="AA2288" s="184"/>
      <c r="AB2288" s="184"/>
      <c r="AC2288" s="184"/>
    </row>
    <row r="2289" spans="26:29" x14ac:dyDescent="0.25">
      <c r="Z2289" s="184"/>
      <c r="AA2289" s="184"/>
      <c r="AB2289" s="184"/>
      <c r="AC2289" s="184"/>
    </row>
    <row r="2290" spans="26:29" x14ac:dyDescent="0.25">
      <c r="Z2290" s="184"/>
      <c r="AA2290" s="184"/>
      <c r="AB2290" s="184"/>
      <c r="AC2290" s="184"/>
    </row>
    <row r="2291" spans="26:29" x14ac:dyDescent="0.25">
      <c r="Z2291" s="184"/>
      <c r="AA2291" s="184"/>
      <c r="AB2291" s="184"/>
      <c r="AC2291" s="184"/>
    </row>
    <row r="2292" spans="26:29" x14ac:dyDescent="0.25">
      <c r="Z2292" s="184"/>
      <c r="AA2292" s="184"/>
      <c r="AB2292" s="184"/>
      <c r="AC2292" s="184"/>
    </row>
    <row r="2293" spans="26:29" x14ac:dyDescent="0.25">
      <c r="Z2293" s="184"/>
      <c r="AA2293" s="184"/>
      <c r="AB2293" s="184"/>
      <c r="AC2293" s="184"/>
    </row>
    <row r="2294" spans="26:29" x14ac:dyDescent="0.25">
      <c r="Z2294" s="184"/>
      <c r="AA2294" s="184"/>
      <c r="AB2294" s="184"/>
      <c r="AC2294" s="184"/>
    </row>
    <row r="2295" spans="26:29" x14ac:dyDescent="0.25">
      <c r="Z2295" s="184"/>
      <c r="AA2295" s="184"/>
      <c r="AB2295" s="184"/>
      <c r="AC2295" s="184"/>
    </row>
    <row r="2296" spans="26:29" x14ac:dyDescent="0.25">
      <c r="Z2296" s="184"/>
      <c r="AA2296" s="184"/>
      <c r="AB2296" s="184"/>
      <c r="AC2296" s="184"/>
    </row>
    <row r="2297" spans="26:29" x14ac:dyDescent="0.25">
      <c r="Z2297" s="184"/>
      <c r="AA2297" s="184"/>
      <c r="AB2297" s="184"/>
      <c r="AC2297" s="184"/>
    </row>
    <row r="2298" spans="26:29" x14ac:dyDescent="0.25">
      <c r="Z2298" s="184"/>
      <c r="AA2298" s="184"/>
      <c r="AB2298" s="184"/>
      <c r="AC2298" s="184"/>
    </row>
    <row r="2299" spans="26:29" x14ac:dyDescent="0.25">
      <c r="Z2299" s="184"/>
      <c r="AA2299" s="184"/>
      <c r="AB2299" s="184"/>
      <c r="AC2299" s="184"/>
    </row>
    <row r="2300" spans="26:29" x14ac:dyDescent="0.25">
      <c r="Z2300" s="184"/>
      <c r="AA2300" s="184"/>
      <c r="AB2300" s="184"/>
      <c r="AC2300" s="184"/>
    </row>
    <row r="2301" spans="26:29" x14ac:dyDescent="0.25">
      <c r="Z2301" s="184"/>
      <c r="AA2301" s="184"/>
      <c r="AB2301" s="184"/>
      <c r="AC2301" s="184"/>
    </row>
    <row r="2302" spans="26:29" x14ac:dyDescent="0.25">
      <c r="Z2302" s="184"/>
      <c r="AA2302" s="184"/>
      <c r="AB2302" s="184"/>
      <c r="AC2302" s="184"/>
    </row>
    <row r="2303" spans="26:29" x14ac:dyDescent="0.25">
      <c r="Z2303" s="184"/>
      <c r="AA2303" s="184"/>
      <c r="AB2303" s="184"/>
      <c r="AC2303" s="184"/>
    </row>
    <row r="2304" spans="26:29" x14ac:dyDescent="0.25">
      <c r="Z2304" s="184"/>
      <c r="AA2304" s="184"/>
      <c r="AB2304" s="184"/>
      <c r="AC2304" s="184"/>
    </row>
    <row r="2305" spans="26:29" x14ac:dyDescent="0.25">
      <c r="Z2305" s="184"/>
      <c r="AA2305" s="184"/>
      <c r="AB2305" s="184"/>
      <c r="AC2305" s="184"/>
    </row>
    <row r="2306" spans="26:29" x14ac:dyDescent="0.25">
      <c r="Z2306" s="184"/>
      <c r="AA2306" s="184"/>
      <c r="AB2306" s="184"/>
      <c r="AC2306" s="184"/>
    </row>
    <row r="2307" spans="26:29" x14ac:dyDescent="0.25">
      <c r="Z2307" s="184"/>
      <c r="AA2307" s="184"/>
      <c r="AB2307" s="184"/>
      <c r="AC2307" s="184"/>
    </row>
    <row r="2308" spans="26:29" x14ac:dyDescent="0.25">
      <c r="Z2308" s="184"/>
      <c r="AA2308" s="184"/>
      <c r="AB2308" s="184"/>
      <c r="AC2308" s="184"/>
    </row>
    <row r="2309" spans="26:29" x14ac:dyDescent="0.25">
      <c r="Z2309" s="184"/>
      <c r="AA2309" s="184"/>
      <c r="AB2309" s="184"/>
      <c r="AC2309" s="184"/>
    </row>
    <row r="2310" spans="26:29" x14ac:dyDescent="0.25">
      <c r="Z2310" s="184"/>
      <c r="AA2310" s="184"/>
      <c r="AB2310" s="184"/>
      <c r="AC2310" s="184"/>
    </row>
    <row r="2311" spans="26:29" x14ac:dyDescent="0.25">
      <c r="Z2311" s="184"/>
      <c r="AA2311" s="184"/>
      <c r="AB2311" s="184"/>
      <c r="AC2311" s="184"/>
    </row>
    <row r="2312" spans="26:29" x14ac:dyDescent="0.25">
      <c r="Z2312" s="184"/>
      <c r="AA2312" s="184"/>
      <c r="AB2312" s="184"/>
      <c r="AC2312" s="184"/>
    </row>
    <row r="2313" spans="26:29" x14ac:dyDescent="0.25">
      <c r="Z2313" s="184"/>
      <c r="AA2313" s="184"/>
      <c r="AB2313" s="184"/>
      <c r="AC2313" s="184"/>
    </row>
    <row r="2314" spans="26:29" x14ac:dyDescent="0.25">
      <c r="Z2314" s="184"/>
      <c r="AA2314" s="184"/>
      <c r="AB2314" s="184"/>
      <c r="AC2314" s="184"/>
    </row>
    <row r="2315" spans="26:29" x14ac:dyDescent="0.25">
      <c r="Z2315" s="184"/>
      <c r="AA2315" s="184"/>
      <c r="AB2315" s="184"/>
      <c r="AC2315" s="184"/>
    </row>
    <row r="2316" spans="26:29" x14ac:dyDescent="0.25">
      <c r="Z2316" s="184"/>
      <c r="AA2316" s="184"/>
      <c r="AB2316" s="184"/>
      <c r="AC2316" s="184"/>
    </row>
    <row r="2317" spans="26:29" x14ac:dyDescent="0.25">
      <c r="Z2317" s="184"/>
      <c r="AA2317" s="184"/>
      <c r="AB2317" s="184"/>
      <c r="AC2317" s="184"/>
    </row>
    <row r="2318" spans="26:29" x14ac:dyDescent="0.25">
      <c r="Z2318" s="184"/>
      <c r="AA2318" s="184"/>
      <c r="AB2318" s="184"/>
      <c r="AC2318" s="184"/>
    </row>
    <row r="2319" spans="26:29" x14ac:dyDescent="0.25">
      <c r="Z2319" s="184"/>
      <c r="AA2319" s="184"/>
      <c r="AB2319" s="184"/>
      <c r="AC2319" s="184"/>
    </row>
    <row r="2320" spans="26:29" x14ac:dyDescent="0.25">
      <c r="Z2320" s="184"/>
      <c r="AA2320" s="184"/>
      <c r="AB2320" s="184"/>
      <c r="AC2320" s="184"/>
    </row>
    <row r="2321" spans="26:29" x14ac:dyDescent="0.25">
      <c r="Z2321" s="184"/>
      <c r="AA2321" s="184"/>
      <c r="AB2321" s="184"/>
      <c r="AC2321" s="184"/>
    </row>
    <row r="2322" spans="26:29" x14ac:dyDescent="0.25">
      <c r="Z2322" s="184"/>
      <c r="AA2322" s="184"/>
      <c r="AB2322" s="184"/>
      <c r="AC2322" s="184"/>
    </row>
    <row r="2323" spans="26:29" x14ac:dyDescent="0.25">
      <c r="Z2323" s="184"/>
      <c r="AA2323" s="184"/>
      <c r="AB2323" s="184"/>
      <c r="AC2323" s="184"/>
    </row>
    <row r="2324" spans="26:29" x14ac:dyDescent="0.25">
      <c r="Z2324" s="184"/>
      <c r="AA2324" s="184"/>
      <c r="AB2324" s="184"/>
      <c r="AC2324" s="184"/>
    </row>
    <row r="2325" spans="26:29" x14ac:dyDescent="0.25">
      <c r="Z2325" s="184"/>
      <c r="AA2325" s="184"/>
      <c r="AB2325" s="184"/>
      <c r="AC2325" s="184"/>
    </row>
    <row r="2326" spans="26:29" x14ac:dyDescent="0.25">
      <c r="Z2326" s="184"/>
      <c r="AA2326" s="184"/>
      <c r="AB2326" s="184"/>
      <c r="AC2326" s="184"/>
    </row>
    <row r="2327" spans="26:29" x14ac:dyDescent="0.25">
      <c r="Z2327" s="184"/>
      <c r="AA2327" s="184"/>
      <c r="AB2327" s="184"/>
      <c r="AC2327" s="184"/>
    </row>
    <row r="2328" spans="26:29" x14ac:dyDescent="0.25">
      <c r="Z2328" s="184"/>
      <c r="AA2328" s="184"/>
      <c r="AB2328" s="184"/>
      <c r="AC2328" s="184"/>
    </row>
    <row r="2329" spans="26:29" x14ac:dyDescent="0.25">
      <c r="Z2329" s="184"/>
      <c r="AA2329" s="184"/>
      <c r="AB2329" s="184"/>
      <c r="AC2329" s="184"/>
    </row>
    <row r="2330" spans="26:29" x14ac:dyDescent="0.25">
      <c r="Z2330" s="184"/>
      <c r="AA2330" s="184"/>
      <c r="AB2330" s="184"/>
      <c r="AC2330" s="184"/>
    </row>
    <row r="2331" spans="26:29" x14ac:dyDescent="0.25">
      <c r="Z2331" s="184"/>
      <c r="AA2331" s="184"/>
      <c r="AB2331" s="184"/>
      <c r="AC2331" s="184"/>
    </row>
    <row r="2332" spans="26:29" x14ac:dyDescent="0.25">
      <c r="Z2332" s="184"/>
      <c r="AA2332" s="184"/>
      <c r="AB2332" s="184"/>
      <c r="AC2332" s="184"/>
    </row>
    <row r="2333" spans="26:29" x14ac:dyDescent="0.25">
      <c r="Z2333" s="184"/>
      <c r="AA2333" s="184"/>
      <c r="AB2333" s="184"/>
      <c r="AC2333" s="184"/>
    </row>
    <row r="2334" spans="26:29" x14ac:dyDescent="0.25">
      <c r="Z2334" s="184"/>
      <c r="AA2334" s="184"/>
      <c r="AB2334" s="184"/>
      <c r="AC2334" s="184"/>
    </row>
    <row r="2335" spans="26:29" x14ac:dyDescent="0.25">
      <c r="Z2335" s="184"/>
      <c r="AA2335" s="184"/>
      <c r="AB2335" s="184"/>
      <c r="AC2335" s="184"/>
    </row>
    <row r="2336" spans="26:29" x14ac:dyDescent="0.25">
      <c r="Z2336" s="184"/>
      <c r="AA2336" s="184"/>
      <c r="AB2336" s="184"/>
      <c r="AC2336" s="184"/>
    </row>
    <row r="2337" spans="26:29" x14ac:dyDescent="0.25">
      <c r="Z2337" s="184"/>
      <c r="AA2337" s="184"/>
      <c r="AB2337" s="184"/>
      <c r="AC2337" s="184"/>
    </row>
    <row r="2338" spans="26:29" x14ac:dyDescent="0.25">
      <c r="Z2338" s="184"/>
      <c r="AA2338" s="184"/>
      <c r="AB2338" s="184"/>
      <c r="AC2338" s="184"/>
    </row>
    <row r="2339" spans="26:29" x14ac:dyDescent="0.25">
      <c r="Z2339" s="184"/>
      <c r="AA2339" s="184"/>
      <c r="AB2339" s="184"/>
      <c r="AC2339" s="184"/>
    </row>
    <row r="2340" spans="26:29" x14ac:dyDescent="0.25">
      <c r="Z2340" s="184"/>
      <c r="AA2340" s="184"/>
      <c r="AB2340" s="184"/>
      <c r="AC2340" s="184"/>
    </row>
    <row r="2341" spans="26:29" x14ac:dyDescent="0.25">
      <c r="Z2341" s="184"/>
      <c r="AA2341" s="184"/>
      <c r="AB2341" s="184"/>
      <c r="AC2341" s="184"/>
    </row>
    <row r="2342" spans="26:29" x14ac:dyDescent="0.25">
      <c r="Z2342" s="184"/>
      <c r="AA2342" s="184"/>
      <c r="AB2342" s="184"/>
      <c r="AC2342" s="184"/>
    </row>
    <row r="2343" spans="26:29" x14ac:dyDescent="0.25">
      <c r="Z2343" s="184"/>
      <c r="AA2343" s="184"/>
      <c r="AB2343" s="184"/>
      <c r="AC2343" s="184"/>
    </row>
    <row r="2344" spans="26:29" x14ac:dyDescent="0.25">
      <c r="Z2344" s="184"/>
      <c r="AA2344" s="184"/>
      <c r="AB2344" s="184"/>
      <c r="AC2344" s="184"/>
    </row>
    <row r="2345" spans="26:29" x14ac:dyDescent="0.25">
      <c r="Z2345" s="184"/>
      <c r="AA2345" s="184"/>
      <c r="AB2345" s="184"/>
      <c r="AC2345" s="184"/>
    </row>
    <row r="2346" spans="26:29" x14ac:dyDescent="0.25">
      <c r="Z2346" s="184"/>
      <c r="AA2346" s="184"/>
      <c r="AB2346" s="184"/>
      <c r="AC2346" s="184"/>
    </row>
    <row r="2347" spans="26:29" x14ac:dyDescent="0.25">
      <c r="Z2347" s="184"/>
      <c r="AA2347" s="184"/>
      <c r="AB2347" s="184"/>
      <c r="AC2347" s="184"/>
    </row>
    <row r="2348" spans="26:29" x14ac:dyDescent="0.25">
      <c r="Z2348" s="184"/>
      <c r="AA2348" s="184"/>
      <c r="AB2348" s="184"/>
      <c r="AC2348" s="184"/>
    </row>
    <row r="2349" spans="26:29" x14ac:dyDescent="0.25">
      <c r="Z2349" s="184"/>
      <c r="AA2349" s="184"/>
      <c r="AB2349" s="184"/>
      <c r="AC2349" s="184"/>
    </row>
    <row r="2350" spans="26:29" x14ac:dyDescent="0.25">
      <c r="Z2350" s="184"/>
      <c r="AA2350" s="184"/>
      <c r="AB2350" s="184"/>
      <c r="AC2350" s="184"/>
    </row>
    <row r="2351" spans="26:29" x14ac:dyDescent="0.25">
      <c r="Z2351" s="184"/>
      <c r="AA2351" s="184"/>
      <c r="AB2351" s="184"/>
      <c r="AC2351" s="184"/>
    </row>
    <row r="2352" spans="26:29" x14ac:dyDescent="0.25">
      <c r="Z2352" s="184"/>
      <c r="AA2352" s="184"/>
      <c r="AB2352" s="184"/>
      <c r="AC2352" s="184"/>
    </row>
    <row r="2353" spans="26:29" x14ac:dyDescent="0.25">
      <c r="Z2353" s="184"/>
      <c r="AA2353" s="184"/>
      <c r="AB2353" s="184"/>
      <c r="AC2353" s="184"/>
    </row>
    <row r="2354" spans="26:29" x14ac:dyDescent="0.25">
      <c r="Z2354" s="184"/>
      <c r="AA2354" s="184"/>
      <c r="AB2354" s="184"/>
      <c r="AC2354" s="184"/>
    </row>
    <row r="2355" spans="26:29" x14ac:dyDescent="0.25">
      <c r="Z2355" s="184"/>
      <c r="AA2355" s="184"/>
      <c r="AB2355" s="184"/>
      <c r="AC2355" s="184"/>
    </row>
    <row r="2356" spans="26:29" x14ac:dyDescent="0.25">
      <c r="Z2356" s="184"/>
      <c r="AA2356" s="184"/>
      <c r="AB2356" s="184"/>
      <c r="AC2356" s="184"/>
    </row>
    <row r="2357" spans="26:29" x14ac:dyDescent="0.25">
      <c r="Z2357" s="184"/>
      <c r="AA2357" s="184"/>
      <c r="AB2357" s="184"/>
      <c r="AC2357" s="184"/>
    </row>
    <row r="2358" spans="26:29" x14ac:dyDescent="0.25">
      <c r="Z2358" s="184"/>
      <c r="AA2358" s="184"/>
      <c r="AB2358" s="184"/>
      <c r="AC2358" s="184"/>
    </row>
    <row r="2359" spans="26:29" x14ac:dyDescent="0.25">
      <c r="Z2359" s="184"/>
      <c r="AA2359" s="184"/>
      <c r="AB2359" s="184"/>
      <c r="AC2359" s="184"/>
    </row>
    <row r="2360" spans="26:29" x14ac:dyDescent="0.25">
      <c r="Z2360" s="184"/>
      <c r="AA2360" s="184"/>
      <c r="AB2360" s="184"/>
      <c r="AC2360" s="184"/>
    </row>
    <row r="2361" spans="26:29" x14ac:dyDescent="0.25">
      <c r="Z2361" s="184"/>
      <c r="AA2361" s="184"/>
      <c r="AB2361" s="184"/>
      <c r="AC2361" s="184"/>
    </row>
    <row r="2362" spans="26:29" x14ac:dyDescent="0.25">
      <c r="Z2362" s="184"/>
      <c r="AA2362" s="184"/>
      <c r="AB2362" s="184"/>
      <c r="AC2362" s="184"/>
    </row>
    <row r="2363" spans="26:29" x14ac:dyDescent="0.25">
      <c r="Z2363" s="184"/>
      <c r="AA2363" s="184"/>
      <c r="AB2363" s="184"/>
      <c r="AC2363" s="184"/>
    </row>
    <row r="2364" spans="26:29" x14ac:dyDescent="0.25">
      <c r="Z2364" s="184"/>
      <c r="AA2364" s="184"/>
      <c r="AB2364" s="184"/>
      <c r="AC2364" s="184"/>
    </row>
    <row r="2365" spans="26:29" x14ac:dyDescent="0.25">
      <c r="Z2365" s="184"/>
      <c r="AA2365" s="184"/>
      <c r="AB2365" s="184"/>
      <c r="AC2365" s="184"/>
    </row>
    <row r="2366" spans="26:29" x14ac:dyDescent="0.25">
      <c r="Z2366" s="184"/>
      <c r="AA2366" s="184"/>
      <c r="AB2366" s="184"/>
      <c r="AC2366" s="184"/>
    </row>
    <row r="2367" spans="26:29" x14ac:dyDescent="0.25">
      <c r="Z2367" s="184"/>
      <c r="AA2367" s="184"/>
      <c r="AB2367" s="184"/>
      <c r="AC2367" s="184"/>
    </row>
    <row r="2368" spans="26:29" x14ac:dyDescent="0.25">
      <c r="Z2368" s="184"/>
      <c r="AA2368" s="184"/>
      <c r="AB2368" s="184"/>
      <c r="AC2368" s="184"/>
    </row>
    <row r="2369" spans="26:29" x14ac:dyDescent="0.25">
      <c r="Z2369" s="184"/>
      <c r="AA2369" s="184"/>
      <c r="AB2369" s="184"/>
      <c r="AC2369" s="184"/>
    </row>
    <row r="2370" spans="26:29" x14ac:dyDescent="0.25">
      <c r="Z2370" s="184"/>
      <c r="AA2370" s="184"/>
      <c r="AB2370" s="184"/>
      <c r="AC2370" s="184"/>
    </row>
    <row r="2371" spans="26:29" x14ac:dyDescent="0.25">
      <c r="Z2371" s="184"/>
      <c r="AA2371" s="184"/>
      <c r="AB2371" s="184"/>
      <c r="AC2371" s="184"/>
    </row>
    <row r="2372" spans="26:29" x14ac:dyDescent="0.25">
      <c r="Z2372" s="184"/>
      <c r="AA2372" s="184"/>
      <c r="AB2372" s="184"/>
      <c r="AC2372" s="184"/>
    </row>
    <row r="2373" spans="26:29" x14ac:dyDescent="0.25">
      <c r="Z2373" s="184"/>
      <c r="AA2373" s="184"/>
      <c r="AB2373" s="184"/>
      <c r="AC2373" s="184"/>
    </row>
    <row r="2374" spans="26:29" x14ac:dyDescent="0.25">
      <c r="Z2374" s="184"/>
      <c r="AA2374" s="184"/>
      <c r="AB2374" s="184"/>
      <c r="AC2374" s="184"/>
    </row>
    <row r="2375" spans="26:29" x14ac:dyDescent="0.25">
      <c r="Z2375" s="184"/>
      <c r="AA2375" s="184"/>
      <c r="AB2375" s="184"/>
      <c r="AC2375" s="184"/>
    </row>
    <row r="2376" spans="26:29" x14ac:dyDescent="0.25">
      <c r="Z2376" s="184"/>
      <c r="AA2376" s="184"/>
      <c r="AB2376" s="184"/>
      <c r="AC2376" s="184"/>
    </row>
    <row r="2377" spans="26:29" x14ac:dyDescent="0.25">
      <c r="Z2377" s="184"/>
      <c r="AA2377" s="184"/>
      <c r="AB2377" s="184"/>
      <c r="AC2377" s="184"/>
    </row>
    <row r="2378" spans="26:29" x14ac:dyDescent="0.25">
      <c r="Z2378" s="184"/>
      <c r="AA2378" s="184"/>
      <c r="AB2378" s="184"/>
      <c r="AC2378" s="184"/>
    </row>
    <row r="2379" spans="26:29" x14ac:dyDescent="0.25">
      <c r="Z2379" s="184"/>
      <c r="AA2379" s="184"/>
      <c r="AB2379" s="184"/>
      <c r="AC2379" s="184"/>
    </row>
    <row r="2380" spans="26:29" x14ac:dyDescent="0.25">
      <c r="Z2380" s="184"/>
      <c r="AA2380" s="184"/>
      <c r="AB2380" s="184"/>
      <c r="AC2380" s="184"/>
    </row>
    <row r="2381" spans="26:29" x14ac:dyDescent="0.25">
      <c r="Z2381" s="184"/>
      <c r="AA2381" s="184"/>
      <c r="AB2381" s="184"/>
      <c r="AC2381" s="184"/>
    </row>
    <row r="2382" spans="26:29" x14ac:dyDescent="0.25">
      <c r="Z2382" s="184"/>
      <c r="AA2382" s="184"/>
      <c r="AB2382" s="184"/>
      <c r="AC2382" s="184"/>
    </row>
    <row r="2383" spans="26:29" x14ac:dyDescent="0.25">
      <c r="Z2383" s="184"/>
      <c r="AA2383" s="184"/>
      <c r="AB2383" s="184"/>
      <c r="AC2383" s="184"/>
    </row>
    <row r="2384" spans="26:29" x14ac:dyDescent="0.25">
      <c r="Z2384" s="184"/>
      <c r="AA2384" s="184"/>
      <c r="AB2384" s="184"/>
      <c r="AC2384" s="184"/>
    </row>
    <row r="2385" spans="26:29" x14ac:dyDescent="0.25">
      <c r="Z2385" s="184"/>
      <c r="AA2385" s="184"/>
      <c r="AB2385" s="184"/>
      <c r="AC2385" s="184"/>
    </row>
    <row r="2386" spans="26:29" x14ac:dyDescent="0.25">
      <c r="Z2386" s="184"/>
      <c r="AA2386" s="184"/>
      <c r="AB2386" s="184"/>
      <c r="AC2386" s="184"/>
    </row>
    <row r="2387" spans="26:29" x14ac:dyDescent="0.25">
      <c r="Z2387" s="184"/>
      <c r="AA2387" s="184"/>
      <c r="AB2387" s="184"/>
      <c r="AC2387" s="184"/>
    </row>
    <row r="2388" spans="26:29" x14ac:dyDescent="0.25">
      <c r="Z2388" s="184"/>
      <c r="AA2388" s="184"/>
      <c r="AB2388" s="184"/>
      <c r="AC2388" s="184"/>
    </row>
    <row r="2389" spans="26:29" x14ac:dyDescent="0.25">
      <c r="Z2389" s="184"/>
      <c r="AA2389" s="184"/>
      <c r="AB2389" s="184"/>
      <c r="AC2389" s="184"/>
    </row>
    <row r="2390" spans="26:29" x14ac:dyDescent="0.25">
      <c r="Z2390" s="184"/>
      <c r="AA2390" s="184"/>
      <c r="AB2390" s="184"/>
      <c r="AC2390" s="184"/>
    </row>
    <row r="2391" spans="26:29" x14ac:dyDescent="0.25">
      <c r="Z2391" s="184"/>
      <c r="AA2391" s="184"/>
      <c r="AB2391" s="184"/>
      <c r="AC2391" s="184"/>
    </row>
    <row r="2392" spans="26:29" x14ac:dyDescent="0.25">
      <c r="Z2392" s="184"/>
      <c r="AA2392" s="184"/>
      <c r="AB2392" s="184"/>
      <c r="AC2392" s="184"/>
    </row>
    <row r="2393" spans="26:29" x14ac:dyDescent="0.25">
      <c r="Z2393" s="184"/>
      <c r="AA2393" s="184"/>
      <c r="AB2393" s="184"/>
      <c r="AC2393" s="184"/>
    </row>
    <row r="2394" spans="26:29" x14ac:dyDescent="0.25">
      <c r="Z2394" s="184"/>
      <c r="AA2394" s="184"/>
      <c r="AB2394" s="184"/>
      <c r="AC2394" s="184"/>
    </row>
    <row r="2395" spans="26:29" x14ac:dyDescent="0.25">
      <c r="Z2395" s="184"/>
      <c r="AA2395" s="184"/>
      <c r="AB2395" s="184"/>
      <c r="AC2395" s="184"/>
    </row>
    <row r="2396" spans="26:29" x14ac:dyDescent="0.25">
      <c r="Z2396" s="184"/>
      <c r="AA2396" s="184"/>
      <c r="AB2396" s="184"/>
      <c r="AC2396" s="184"/>
    </row>
    <row r="2397" spans="26:29" x14ac:dyDescent="0.25">
      <c r="Z2397" s="184"/>
      <c r="AA2397" s="184"/>
      <c r="AB2397" s="184"/>
      <c r="AC2397" s="184"/>
    </row>
    <row r="2398" spans="26:29" x14ac:dyDescent="0.25">
      <c r="Z2398" s="184"/>
      <c r="AA2398" s="184"/>
      <c r="AB2398" s="184"/>
      <c r="AC2398" s="184"/>
    </row>
    <row r="2399" spans="26:29" x14ac:dyDescent="0.25">
      <c r="Z2399" s="184"/>
      <c r="AA2399" s="184"/>
      <c r="AB2399" s="184"/>
      <c r="AC2399" s="184"/>
    </row>
    <row r="2400" spans="26:29" x14ac:dyDescent="0.25">
      <c r="Z2400" s="184"/>
      <c r="AA2400" s="184"/>
      <c r="AB2400" s="184"/>
      <c r="AC2400" s="184"/>
    </row>
    <row r="2401" spans="26:29" x14ac:dyDescent="0.25">
      <c r="Z2401" s="184"/>
      <c r="AA2401" s="184"/>
      <c r="AB2401" s="184"/>
      <c r="AC2401" s="184"/>
    </row>
    <row r="2402" spans="26:29" x14ac:dyDescent="0.25">
      <c r="Z2402" s="184"/>
      <c r="AA2402" s="184"/>
      <c r="AB2402" s="184"/>
      <c r="AC2402" s="184"/>
    </row>
    <row r="2403" spans="26:29" x14ac:dyDescent="0.25">
      <c r="Z2403" s="184"/>
      <c r="AA2403" s="184"/>
      <c r="AB2403" s="184"/>
      <c r="AC2403" s="184"/>
    </row>
    <row r="2404" spans="26:29" x14ac:dyDescent="0.25">
      <c r="Z2404" s="184"/>
      <c r="AA2404" s="184"/>
      <c r="AB2404" s="184"/>
      <c r="AC2404" s="184"/>
    </row>
    <row r="2405" spans="26:29" x14ac:dyDescent="0.25">
      <c r="Z2405" s="184"/>
      <c r="AA2405" s="184"/>
      <c r="AB2405" s="184"/>
      <c r="AC2405" s="184"/>
    </row>
    <row r="2406" spans="26:29" x14ac:dyDescent="0.25">
      <c r="Z2406" s="184"/>
      <c r="AA2406" s="184"/>
      <c r="AB2406" s="184"/>
      <c r="AC2406" s="184"/>
    </row>
    <row r="2407" spans="26:29" x14ac:dyDescent="0.25">
      <c r="Z2407" s="184"/>
      <c r="AA2407" s="184"/>
      <c r="AB2407" s="184"/>
      <c r="AC2407" s="184"/>
    </row>
    <row r="2408" spans="26:29" x14ac:dyDescent="0.25">
      <c r="Z2408" s="184"/>
      <c r="AA2408" s="184"/>
      <c r="AB2408" s="184"/>
      <c r="AC2408" s="184"/>
    </row>
    <row r="2409" spans="26:29" x14ac:dyDescent="0.25">
      <c r="Z2409" s="184"/>
      <c r="AA2409" s="184"/>
      <c r="AB2409" s="184"/>
      <c r="AC2409" s="184"/>
    </row>
    <row r="2410" spans="26:29" x14ac:dyDescent="0.25">
      <c r="Z2410" s="184"/>
      <c r="AA2410" s="184"/>
      <c r="AB2410" s="184"/>
      <c r="AC2410" s="184"/>
    </row>
    <row r="2411" spans="26:29" x14ac:dyDescent="0.25">
      <c r="Z2411" s="184"/>
      <c r="AA2411" s="184"/>
      <c r="AB2411" s="184"/>
      <c r="AC2411" s="184"/>
    </row>
    <row r="2412" spans="26:29" x14ac:dyDescent="0.25">
      <c r="Z2412" s="184"/>
      <c r="AA2412" s="184"/>
      <c r="AB2412" s="184"/>
      <c r="AC2412" s="184"/>
    </row>
    <row r="2413" spans="26:29" x14ac:dyDescent="0.25">
      <c r="Z2413" s="184"/>
      <c r="AA2413" s="184"/>
      <c r="AB2413" s="184"/>
      <c r="AC2413" s="184"/>
    </row>
    <row r="2414" spans="26:29" x14ac:dyDescent="0.25">
      <c r="Z2414" s="184"/>
      <c r="AA2414" s="184"/>
      <c r="AB2414" s="184"/>
      <c r="AC2414" s="184"/>
    </row>
    <row r="2415" spans="26:29" x14ac:dyDescent="0.25">
      <c r="Z2415" s="184"/>
      <c r="AA2415" s="184"/>
      <c r="AB2415" s="184"/>
      <c r="AC2415" s="184"/>
    </row>
    <row r="2416" spans="26:29" x14ac:dyDescent="0.25">
      <c r="Z2416" s="184"/>
      <c r="AA2416" s="184"/>
      <c r="AB2416" s="184"/>
      <c r="AC2416" s="184"/>
    </row>
    <row r="2417" spans="26:29" x14ac:dyDescent="0.25">
      <c r="Z2417" s="184"/>
      <c r="AA2417" s="184"/>
      <c r="AB2417" s="184"/>
      <c r="AC2417" s="184"/>
    </row>
    <row r="2418" spans="26:29" x14ac:dyDescent="0.25">
      <c r="Z2418" s="184"/>
      <c r="AA2418" s="184"/>
      <c r="AB2418" s="184"/>
      <c r="AC2418" s="184"/>
    </row>
    <row r="2419" spans="26:29" x14ac:dyDescent="0.25">
      <c r="Z2419" s="184"/>
      <c r="AA2419" s="184"/>
      <c r="AB2419" s="184"/>
      <c r="AC2419" s="184"/>
    </row>
    <row r="2420" spans="26:29" x14ac:dyDescent="0.25">
      <c r="Z2420" s="184"/>
      <c r="AA2420" s="184"/>
      <c r="AB2420" s="184"/>
      <c r="AC2420" s="184"/>
    </row>
    <row r="2421" spans="26:29" x14ac:dyDescent="0.25">
      <c r="Z2421" s="184"/>
      <c r="AA2421" s="184"/>
      <c r="AB2421" s="184"/>
      <c r="AC2421" s="184"/>
    </row>
    <row r="2422" spans="26:29" x14ac:dyDescent="0.25">
      <c r="Z2422" s="184"/>
      <c r="AA2422" s="184"/>
      <c r="AB2422" s="184"/>
      <c r="AC2422" s="184"/>
    </row>
    <row r="2423" spans="26:29" x14ac:dyDescent="0.25">
      <c r="Z2423" s="184"/>
      <c r="AA2423" s="184"/>
      <c r="AB2423" s="184"/>
      <c r="AC2423" s="184"/>
    </row>
    <row r="2424" spans="26:29" x14ac:dyDescent="0.25">
      <c r="Z2424" s="184"/>
      <c r="AA2424" s="184"/>
      <c r="AB2424" s="184"/>
      <c r="AC2424" s="184"/>
    </row>
    <row r="2425" spans="26:29" x14ac:dyDescent="0.25">
      <c r="Z2425" s="184"/>
      <c r="AA2425" s="184"/>
      <c r="AB2425" s="184"/>
      <c r="AC2425" s="184"/>
    </row>
    <row r="2426" spans="26:29" x14ac:dyDescent="0.25">
      <c r="Z2426" s="184"/>
      <c r="AA2426" s="184"/>
      <c r="AB2426" s="184"/>
      <c r="AC2426" s="184"/>
    </row>
    <row r="2427" spans="26:29" x14ac:dyDescent="0.25">
      <c r="Z2427" s="184"/>
      <c r="AA2427" s="184"/>
      <c r="AB2427" s="184"/>
      <c r="AC2427" s="184"/>
    </row>
    <row r="2428" spans="26:29" x14ac:dyDescent="0.25">
      <c r="Z2428" s="184"/>
      <c r="AA2428" s="184"/>
      <c r="AB2428" s="184"/>
      <c r="AC2428" s="184"/>
    </row>
    <row r="2429" spans="26:29" x14ac:dyDescent="0.25">
      <c r="Z2429" s="184"/>
      <c r="AA2429" s="184"/>
      <c r="AB2429" s="184"/>
      <c r="AC2429" s="184"/>
    </row>
    <row r="2430" spans="26:29" x14ac:dyDescent="0.25">
      <c r="Z2430" s="184"/>
      <c r="AA2430" s="184"/>
      <c r="AB2430" s="184"/>
      <c r="AC2430" s="184"/>
    </row>
    <row r="2431" spans="26:29" x14ac:dyDescent="0.25">
      <c r="Z2431" s="184"/>
      <c r="AA2431" s="184"/>
      <c r="AB2431" s="184"/>
      <c r="AC2431" s="184"/>
    </row>
    <row r="2432" spans="26:29" x14ac:dyDescent="0.25">
      <c r="Z2432" s="184"/>
      <c r="AA2432" s="184"/>
      <c r="AB2432" s="184"/>
      <c r="AC2432" s="184"/>
    </row>
    <row r="2433" spans="26:29" x14ac:dyDescent="0.25">
      <c r="Z2433" s="184"/>
      <c r="AA2433" s="184"/>
      <c r="AB2433" s="184"/>
      <c r="AC2433" s="184"/>
    </row>
    <row r="2434" spans="26:29" x14ac:dyDescent="0.25">
      <c r="Z2434" s="184"/>
      <c r="AA2434" s="184"/>
      <c r="AB2434" s="184"/>
      <c r="AC2434" s="184"/>
    </row>
    <row r="2435" spans="26:29" x14ac:dyDescent="0.25">
      <c r="Z2435" s="184"/>
      <c r="AA2435" s="184"/>
      <c r="AB2435" s="184"/>
      <c r="AC2435" s="184"/>
    </row>
    <row r="2436" spans="26:29" x14ac:dyDescent="0.25">
      <c r="Z2436" s="184"/>
      <c r="AA2436" s="184"/>
      <c r="AB2436" s="184"/>
      <c r="AC2436" s="184"/>
    </row>
    <row r="2437" spans="26:29" x14ac:dyDescent="0.25">
      <c r="Z2437" s="184"/>
      <c r="AA2437" s="184"/>
      <c r="AB2437" s="184"/>
      <c r="AC2437" s="184"/>
    </row>
    <row r="2438" spans="26:29" x14ac:dyDescent="0.25">
      <c r="Z2438" s="184"/>
      <c r="AA2438" s="184"/>
      <c r="AB2438" s="184"/>
      <c r="AC2438" s="184"/>
    </row>
    <row r="2439" spans="26:29" x14ac:dyDescent="0.25">
      <c r="Z2439" s="184"/>
      <c r="AA2439" s="184"/>
      <c r="AB2439" s="184"/>
      <c r="AC2439" s="184"/>
    </row>
    <row r="2440" spans="26:29" x14ac:dyDescent="0.25">
      <c r="Z2440" s="184"/>
      <c r="AA2440" s="184"/>
      <c r="AB2440" s="184"/>
      <c r="AC2440" s="184"/>
    </row>
    <row r="2441" spans="26:29" x14ac:dyDescent="0.25">
      <c r="Z2441" s="184"/>
      <c r="AA2441" s="184"/>
      <c r="AB2441" s="184"/>
      <c r="AC2441" s="184"/>
    </row>
    <row r="2442" spans="26:29" x14ac:dyDescent="0.25">
      <c r="Z2442" s="184"/>
      <c r="AA2442" s="184"/>
      <c r="AB2442" s="184"/>
      <c r="AC2442" s="184"/>
    </row>
    <row r="2443" spans="26:29" x14ac:dyDescent="0.25">
      <c r="Z2443" s="184"/>
      <c r="AA2443" s="184"/>
      <c r="AB2443" s="184"/>
      <c r="AC2443" s="184"/>
    </row>
    <row r="2444" spans="26:29" x14ac:dyDescent="0.25">
      <c r="Z2444" s="184"/>
      <c r="AA2444" s="184"/>
      <c r="AB2444" s="184"/>
      <c r="AC2444" s="184"/>
    </row>
    <row r="2445" spans="26:29" x14ac:dyDescent="0.25">
      <c r="Z2445" s="184"/>
      <c r="AA2445" s="184"/>
      <c r="AB2445" s="184"/>
      <c r="AC2445" s="184"/>
    </row>
    <row r="2446" spans="26:29" x14ac:dyDescent="0.25">
      <c r="Z2446" s="184"/>
      <c r="AA2446" s="184"/>
      <c r="AB2446" s="184"/>
      <c r="AC2446" s="184"/>
    </row>
    <row r="2447" spans="26:29" x14ac:dyDescent="0.25">
      <c r="Z2447" s="184"/>
      <c r="AA2447" s="184"/>
      <c r="AB2447" s="184"/>
      <c r="AC2447" s="184"/>
    </row>
    <row r="2448" spans="26:29" x14ac:dyDescent="0.25">
      <c r="Z2448" s="184"/>
      <c r="AA2448" s="184"/>
      <c r="AB2448" s="184"/>
      <c r="AC2448" s="184"/>
    </row>
    <row r="2449" spans="26:29" x14ac:dyDescent="0.25">
      <c r="Z2449" s="184"/>
      <c r="AA2449" s="184"/>
      <c r="AB2449" s="184"/>
      <c r="AC2449" s="184"/>
    </row>
    <row r="2450" spans="26:29" x14ac:dyDescent="0.25">
      <c r="Z2450" s="184"/>
      <c r="AA2450" s="184"/>
      <c r="AB2450" s="184"/>
      <c r="AC2450" s="184"/>
    </row>
    <row r="2451" spans="26:29" x14ac:dyDescent="0.25">
      <c r="Z2451" s="184"/>
      <c r="AA2451" s="184"/>
      <c r="AB2451" s="184"/>
      <c r="AC2451" s="184"/>
    </row>
    <row r="2452" spans="26:29" x14ac:dyDescent="0.25">
      <c r="Z2452" s="184"/>
      <c r="AA2452" s="184"/>
      <c r="AB2452" s="184"/>
      <c r="AC2452" s="184"/>
    </row>
    <row r="2453" spans="26:29" x14ac:dyDescent="0.25">
      <c r="Z2453" s="184"/>
      <c r="AA2453" s="184"/>
      <c r="AB2453" s="184"/>
      <c r="AC2453" s="184"/>
    </row>
    <row r="2454" spans="26:29" x14ac:dyDescent="0.25">
      <c r="Z2454" s="184"/>
      <c r="AA2454" s="184"/>
      <c r="AB2454" s="184"/>
      <c r="AC2454" s="184"/>
    </row>
    <row r="2455" spans="26:29" x14ac:dyDescent="0.25">
      <c r="Z2455" s="184"/>
      <c r="AA2455" s="184"/>
      <c r="AB2455" s="184"/>
      <c r="AC2455" s="184"/>
    </row>
    <row r="2456" spans="26:29" x14ac:dyDescent="0.25">
      <c r="Z2456" s="184"/>
      <c r="AA2456" s="184"/>
      <c r="AB2456" s="184"/>
      <c r="AC2456" s="184"/>
    </row>
    <row r="2457" spans="26:29" x14ac:dyDescent="0.25">
      <c r="Z2457" s="184"/>
      <c r="AA2457" s="184"/>
      <c r="AB2457" s="184"/>
      <c r="AC2457" s="184"/>
    </row>
    <row r="2458" spans="26:29" x14ac:dyDescent="0.25">
      <c r="Z2458" s="184"/>
      <c r="AA2458" s="184"/>
      <c r="AB2458" s="184"/>
      <c r="AC2458" s="184"/>
    </row>
    <row r="2459" spans="26:29" x14ac:dyDescent="0.25">
      <c r="Z2459" s="184"/>
      <c r="AA2459" s="184"/>
      <c r="AB2459" s="184"/>
      <c r="AC2459" s="184"/>
    </row>
    <row r="2460" spans="26:29" x14ac:dyDescent="0.25">
      <c r="Z2460" s="184"/>
      <c r="AA2460" s="184"/>
      <c r="AB2460" s="184"/>
      <c r="AC2460" s="184"/>
    </row>
    <row r="2461" spans="26:29" x14ac:dyDescent="0.25">
      <c r="Z2461" s="184"/>
      <c r="AA2461" s="184"/>
      <c r="AB2461" s="184"/>
      <c r="AC2461" s="184"/>
    </row>
    <row r="2462" spans="26:29" x14ac:dyDescent="0.25">
      <c r="Z2462" s="184"/>
      <c r="AA2462" s="184"/>
      <c r="AB2462" s="184"/>
      <c r="AC2462" s="184"/>
    </row>
    <row r="2463" spans="26:29" x14ac:dyDescent="0.25">
      <c r="Z2463" s="184"/>
      <c r="AA2463" s="184"/>
      <c r="AB2463" s="184"/>
      <c r="AC2463" s="184"/>
    </row>
    <row r="2464" spans="26:29" x14ac:dyDescent="0.25">
      <c r="Z2464" s="184"/>
      <c r="AA2464" s="184"/>
      <c r="AB2464" s="184"/>
      <c r="AC2464" s="184"/>
    </row>
    <row r="2465" spans="26:29" x14ac:dyDescent="0.25">
      <c r="Z2465" s="184"/>
      <c r="AA2465" s="184"/>
      <c r="AB2465" s="184"/>
      <c r="AC2465" s="184"/>
    </row>
    <row r="2466" spans="26:29" x14ac:dyDescent="0.25">
      <c r="Z2466" s="184"/>
      <c r="AA2466" s="184"/>
      <c r="AB2466" s="184"/>
      <c r="AC2466" s="184"/>
    </row>
    <row r="2467" spans="26:29" x14ac:dyDescent="0.25">
      <c r="Z2467" s="184"/>
      <c r="AA2467" s="184"/>
      <c r="AB2467" s="184"/>
      <c r="AC2467" s="184"/>
    </row>
    <row r="2468" spans="26:29" x14ac:dyDescent="0.25">
      <c r="Z2468" s="184"/>
      <c r="AA2468" s="184"/>
      <c r="AB2468" s="184"/>
      <c r="AC2468" s="184"/>
    </row>
    <row r="2469" spans="26:29" x14ac:dyDescent="0.25">
      <c r="Z2469" s="184"/>
      <c r="AA2469" s="184"/>
      <c r="AB2469" s="184"/>
      <c r="AC2469" s="184"/>
    </row>
    <row r="2470" spans="26:29" x14ac:dyDescent="0.25">
      <c r="Z2470" s="184"/>
      <c r="AA2470" s="184"/>
      <c r="AB2470" s="184"/>
      <c r="AC2470" s="184"/>
    </row>
    <row r="2471" spans="26:29" x14ac:dyDescent="0.25">
      <c r="Z2471" s="184"/>
      <c r="AA2471" s="184"/>
      <c r="AB2471" s="184"/>
      <c r="AC2471" s="184"/>
    </row>
    <row r="2472" spans="26:29" x14ac:dyDescent="0.25">
      <c r="Z2472" s="184"/>
      <c r="AA2472" s="184"/>
      <c r="AB2472" s="184"/>
      <c r="AC2472" s="184"/>
    </row>
    <row r="2473" spans="26:29" x14ac:dyDescent="0.25">
      <c r="Z2473" s="184"/>
      <c r="AA2473" s="184"/>
      <c r="AB2473" s="184"/>
      <c r="AC2473" s="184"/>
    </row>
    <row r="2474" spans="26:29" x14ac:dyDescent="0.25">
      <c r="Z2474" s="184"/>
      <c r="AA2474" s="184"/>
      <c r="AB2474" s="184"/>
      <c r="AC2474" s="184"/>
    </row>
    <row r="2475" spans="26:29" x14ac:dyDescent="0.25">
      <c r="Z2475" s="184"/>
      <c r="AA2475" s="184"/>
      <c r="AB2475" s="184"/>
      <c r="AC2475" s="184"/>
    </row>
    <row r="2476" spans="26:29" x14ac:dyDescent="0.25">
      <c r="Z2476" s="184"/>
      <c r="AA2476" s="184"/>
      <c r="AB2476" s="184"/>
      <c r="AC2476" s="184"/>
    </row>
    <row r="2477" spans="26:29" x14ac:dyDescent="0.25">
      <c r="Z2477" s="184"/>
      <c r="AA2477" s="184"/>
      <c r="AB2477" s="184"/>
      <c r="AC2477" s="184"/>
    </row>
    <row r="2478" spans="26:29" x14ac:dyDescent="0.25">
      <c r="Z2478" s="184"/>
      <c r="AA2478" s="184"/>
      <c r="AB2478" s="184"/>
      <c r="AC2478" s="184"/>
    </row>
    <row r="2479" spans="26:29" x14ac:dyDescent="0.25">
      <c r="Z2479" s="184"/>
      <c r="AA2479" s="184"/>
      <c r="AB2479" s="184"/>
      <c r="AC2479" s="184"/>
    </row>
    <row r="2480" spans="26:29" x14ac:dyDescent="0.25">
      <c r="Z2480" s="184"/>
      <c r="AA2480" s="184"/>
      <c r="AB2480" s="184"/>
      <c r="AC2480" s="184"/>
    </row>
    <row r="2481" spans="26:29" x14ac:dyDescent="0.25">
      <c r="Z2481" s="184"/>
      <c r="AA2481" s="184"/>
      <c r="AB2481" s="184"/>
      <c r="AC2481" s="184"/>
    </row>
    <row r="2482" spans="26:29" x14ac:dyDescent="0.25">
      <c r="Z2482" s="184"/>
      <c r="AA2482" s="184"/>
      <c r="AB2482" s="184"/>
      <c r="AC2482" s="184"/>
    </row>
    <row r="2483" spans="26:29" x14ac:dyDescent="0.25">
      <c r="Z2483" s="184"/>
      <c r="AA2483" s="184"/>
      <c r="AB2483" s="184"/>
      <c r="AC2483" s="184"/>
    </row>
    <row r="2484" spans="26:29" x14ac:dyDescent="0.25">
      <c r="Z2484" s="184"/>
      <c r="AA2484" s="184"/>
      <c r="AB2484" s="184"/>
      <c r="AC2484" s="184"/>
    </row>
    <row r="2485" spans="26:29" x14ac:dyDescent="0.25">
      <c r="Z2485" s="184"/>
      <c r="AA2485" s="184"/>
      <c r="AB2485" s="184"/>
      <c r="AC2485" s="184"/>
    </row>
    <row r="2486" spans="26:29" x14ac:dyDescent="0.25">
      <c r="Z2486" s="184"/>
      <c r="AA2486" s="184"/>
      <c r="AB2486" s="184"/>
      <c r="AC2486" s="184"/>
    </row>
    <row r="2487" spans="26:29" x14ac:dyDescent="0.25">
      <c r="Z2487" s="184"/>
      <c r="AA2487" s="184"/>
      <c r="AB2487" s="184"/>
      <c r="AC2487" s="184"/>
    </row>
    <row r="2488" spans="26:29" x14ac:dyDescent="0.25">
      <c r="Z2488" s="184"/>
      <c r="AA2488" s="184"/>
      <c r="AB2488" s="184"/>
      <c r="AC2488" s="184"/>
    </row>
    <row r="2489" spans="26:29" x14ac:dyDescent="0.25">
      <c r="Z2489" s="184"/>
      <c r="AA2489" s="184"/>
      <c r="AB2489" s="184"/>
      <c r="AC2489" s="184"/>
    </row>
    <row r="2490" spans="26:29" x14ac:dyDescent="0.25">
      <c r="Z2490" s="184"/>
      <c r="AA2490" s="184"/>
      <c r="AB2490" s="184"/>
      <c r="AC2490" s="184"/>
    </row>
    <row r="2491" spans="26:29" x14ac:dyDescent="0.25">
      <c r="Z2491" s="184"/>
      <c r="AA2491" s="184"/>
      <c r="AB2491" s="184"/>
      <c r="AC2491" s="184"/>
    </row>
    <row r="2492" spans="26:29" x14ac:dyDescent="0.25">
      <c r="Z2492" s="184"/>
      <c r="AA2492" s="184"/>
      <c r="AB2492" s="184"/>
      <c r="AC2492" s="184"/>
    </row>
    <row r="2493" spans="26:29" x14ac:dyDescent="0.25">
      <c r="Z2493" s="184"/>
      <c r="AA2493" s="184"/>
      <c r="AB2493" s="184"/>
      <c r="AC2493" s="184"/>
    </row>
    <row r="2494" spans="26:29" x14ac:dyDescent="0.25">
      <c r="Z2494" s="184"/>
      <c r="AA2494" s="184"/>
      <c r="AB2494" s="184"/>
      <c r="AC2494" s="184"/>
    </row>
    <row r="2495" spans="26:29" x14ac:dyDescent="0.25">
      <c r="Z2495" s="184"/>
      <c r="AA2495" s="184"/>
      <c r="AB2495" s="184"/>
      <c r="AC2495" s="184"/>
    </row>
    <row r="2496" spans="26:29" x14ac:dyDescent="0.25">
      <c r="Z2496" s="184"/>
      <c r="AA2496" s="184"/>
      <c r="AB2496" s="184"/>
      <c r="AC2496" s="184"/>
    </row>
    <row r="2497" spans="26:29" x14ac:dyDescent="0.25">
      <c r="Z2497" s="184"/>
      <c r="AA2497" s="184"/>
      <c r="AB2497" s="184"/>
      <c r="AC2497" s="184"/>
    </row>
    <row r="2498" spans="26:29" x14ac:dyDescent="0.25">
      <c r="Z2498" s="184"/>
      <c r="AA2498" s="184"/>
      <c r="AB2498" s="184"/>
      <c r="AC2498" s="184"/>
    </row>
    <row r="2499" spans="26:29" x14ac:dyDescent="0.25">
      <c r="Z2499" s="184"/>
      <c r="AA2499" s="184"/>
      <c r="AB2499" s="184"/>
      <c r="AC2499" s="184"/>
    </row>
    <row r="2500" spans="26:29" x14ac:dyDescent="0.25">
      <c r="Z2500" s="184"/>
      <c r="AA2500" s="184"/>
      <c r="AB2500" s="184"/>
      <c r="AC2500" s="184"/>
    </row>
    <row r="2501" spans="26:29" x14ac:dyDescent="0.25">
      <c r="Z2501" s="184"/>
      <c r="AA2501" s="184"/>
      <c r="AB2501" s="184"/>
      <c r="AC2501" s="184"/>
    </row>
    <row r="2502" spans="26:29" x14ac:dyDescent="0.25">
      <c r="Z2502" s="184"/>
      <c r="AA2502" s="184"/>
      <c r="AB2502" s="184"/>
      <c r="AC2502" s="184"/>
    </row>
    <row r="2503" spans="26:29" x14ac:dyDescent="0.25">
      <c r="Z2503" s="184"/>
      <c r="AA2503" s="184"/>
      <c r="AB2503" s="184"/>
      <c r="AC2503" s="184"/>
    </row>
    <row r="2504" spans="26:29" x14ac:dyDescent="0.25">
      <c r="Z2504" s="184"/>
      <c r="AA2504" s="184"/>
      <c r="AB2504" s="184"/>
      <c r="AC2504" s="184"/>
    </row>
    <row r="2505" spans="26:29" x14ac:dyDescent="0.25">
      <c r="Z2505" s="184"/>
      <c r="AA2505" s="184"/>
      <c r="AB2505" s="184"/>
      <c r="AC2505" s="184"/>
    </row>
    <row r="2506" spans="26:29" x14ac:dyDescent="0.25">
      <c r="Z2506" s="184"/>
      <c r="AA2506" s="184"/>
      <c r="AB2506" s="184"/>
      <c r="AC2506" s="184"/>
    </row>
    <row r="2507" spans="26:29" x14ac:dyDescent="0.25">
      <c r="Z2507" s="184"/>
      <c r="AA2507" s="184"/>
      <c r="AB2507" s="184"/>
      <c r="AC2507" s="184"/>
    </row>
    <row r="2508" spans="26:29" x14ac:dyDescent="0.25">
      <c r="Z2508" s="184"/>
      <c r="AA2508" s="184"/>
      <c r="AB2508" s="184"/>
      <c r="AC2508" s="184"/>
    </row>
    <row r="2509" spans="26:29" x14ac:dyDescent="0.25">
      <c r="Z2509" s="184"/>
      <c r="AA2509" s="184"/>
      <c r="AB2509" s="184"/>
      <c r="AC2509" s="184"/>
    </row>
    <row r="2510" spans="26:29" x14ac:dyDescent="0.25">
      <c r="Z2510" s="184"/>
      <c r="AA2510" s="184"/>
      <c r="AB2510" s="184"/>
      <c r="AC2510" s="184"/>
    </row>
    <row r="2511" spans="26:29" x14ac:dyDescent="0.25">
      <c r="Z2511" s="184"/>
      <c r="AA2511" s="184"/>
      <c r="AB2511" s="184"/>
      <c r="AC2511" s="184"/>
    </row>
    <row r="2512" spans="26:29" x14ac:dyDescent="0.25">
      <c r="Z2512" s="184"/>
      <c r="AA2512" s="184"/>
      <c r="AB2512" s="184"/>
      <c r="AC2512" s="184"/>
    </row>
    <row r="2513" spans="26:29" x14ac:dyDescent="0.25">
      <c r="Z2513" s="184"/>
      <c r="AA2513" s="184"/>
      <c r="AB2513" s="184"/>
      <c r="AC2513" s="184"/>
    </row>
    <row r="2514" spans="26:29" x14ac:dyDescent="0.25">
      <c r="Z2514" s="184"/>
      <c r="AA2514" s="184"/>
      <c r="AB2514" s="184"/>
      <c r="AC2514" s="184"/>
    </row>
    <row r="2515" spans="26:29" x14ac:dyDescent="0.25">
      <c r="Z2515" s="184"/>
      <c r="AA2515" s="184"/>
      <c r="AB2515" s="184"/>
      <c r="AC2515" s="184"/>
    </row>
    <row r="2516" spans="26:29" x14ac:dyDescent="0.25">
      <c r="Z2516" s="184"/>
      <c r="AA2516" s="184"/>
      <c r="AB2516" s="184"/>
      <c r="AC2516" s="184"/>
    </row>
    <row r="2517" spans="26:29" x14ac:dyDescent="0.25">
      <c r="Z2517" s="184"/>
      <c r="AA2517" s="184"/>
      <c r="AB2517" s="184"/>
      <c r="AC2517" s="184"/>
    </row>
    <row r="2518" spans="26:29" x14ac:dyDescent="0.25">
      <c r="Z2518" s="184"/>
      <c r="AA2518" s="184"/>
      <c r="AB2518" s="184"/>
      <c r="AC2518" s="184"/>
    </row>
    <row r="2519" spans="26:29" x14ac:dyDescent="0.25">
      <c r="Z2519" s="184"/>
      <c r="AA2519" s="184"/>
      <c r="AB2519" s="184"/>
      <c r="AC2519" s="184"/>
    </row>
    <row r="2520" spans="26:29" x14ac:dyDescent="0.25">
      <c r="Z2520" s="184"/>
      <c r="AA2520" s="184"/>
      <c r="AB2520" s="184"/>
      <c r="AC2520" s="184"/>
    </row>
    <row r="2521" spans="26:29" x14ac:dyDescent="0.25">
      <c r="Z2521" s="184"/>
      <c r="AA2521" s="184"/>
      <c r="AB2521" s="184"/>
      <c r="AC2521" s="184"/>
    </row>
    <row r="2522" spans="26:29" x14ac:dyDescent="0.25">
      <c r="Z2522" s="184"/>
      <c r="AA2522" s="184"/>
      <c r="AB2522" s="184"/>
      <c r="AC2522" s="184"/>
    </row>
    <row r="2523" spans="26:29" x14ac:dyDescent="0.25">
      <c r="Z2523" s="184"/>
      <c r="AA2523" s="184"/>
      <c r="AB2523" s="184"/>
      <c r="AC2523" s="184"/>
    </row>
    <row r="2524" spans="26:29" x14ac:dyDescent="0.25">
      <c r="Z2524" s="184"/>
      <c r="AA2524" s="184"/>
      <c r="AB2524" s="184"/>
      <c r="AC2524" s="184"/>
    </row>
    <row r="2525" spans="26:29" x14ac:dyDescent="0.25">
      <c r="Z2525" s="184"/>
      <c r="AA2525" s="184"/>
      <c r="AB2525" s="184"/>
      <c r="AC2525" s="184"/>
    </row>
    <row r="2526" spans="26:29" x14ac:dyDescent="0.25">
      <c r="Z2526" s="184"/>
      <c r="AA2526" s="184"/>
      <c r="AB2526" s="184"/>
      <c r="AC2526" s="184"/>
    </row>
    <row r="2527" spans="26:29" x14ac:dyDescent="0.25">
      <c r="Z2527" s="184"/>
      <c r="AA2527" s="184"/>
      <c r="AB2527" s="184"/>
      <c r="AC2527" s="184"/>
    </row>
    <row r="2528" spans="26:29" x14ac:dyDescent="0.25">
      <c r="Z2528" s="184"/>
      <c r="AA2528" s="184"/>
      <c r="AB2528" s="184"/>
      <c r="AC2528" s="184"/>
    </row>
    <row r="2529" spans="26:29" x14ac:dyDescent="0.25">
      <c r="Z2529" s="184"/>
      <c r="AA2529" s="184"/>
      <c r="AB2529" s="184"/>
      <c r="AC2529" s="184"/>
    </row>
    <row r="2530" spans="26:29" x14ac:dyDescent="0.25">
      <c r="Z2530" s="184"/>
      <c r="AA2530" s="184"/>
      <c r="AB2530" s="184"/>
      <c r="AC2530" s="184"/>
    </row>
    <row r="2531" spans="26:29" x14ac:dyDescent="0.25">
      <c r="Z2531" s="184"/>
      <c r="AA2531" s="184"/>
      <c r="AB2531" s="184"/>
      <c r="AC2531" s="184"/>
    </row>
    <row r="2532" spans="26:29" x14ac:dyDescent="0.25">
      <c r="Z2532" s="184"/>
      <c r="AA2532" s="184"/>
      <c r="AB2532" s="184"/>
      <c r="AC2532" s="184"/>
    </row>
    <row r="2533" spans="26:29" x14ac:dyDescent="0.25">
      <c r="Z2533" s="184"/>
      <c r="AA2533" s="184"/>
      <c r="AB2533" s="184"/>
      <c r="AC2533" s="184"/>
    </row>
    <row r="2534" spans="26:29" x14ac:dyDescent="0.25">
      <c r="Z2534" s="184"/>
      <c r="AA2534" s="184"/>
      <c r="AB2534" s="184"/>
      <c r="AC2534" s="184"/>
    </row>
    <row r="2535" spans="26:29" x14ac:dyDescent="0.25">
      <c r="Z2535" s="184"/>
      <c r="AA2535" s="184"/>
      <c r="AB2535" s="184"/>
      <c r="AC2535" s="184"/>
    </row>
    <row r="2536" spans="26:29" x14ac:dyDescent="0.25">
      <c r="Z2536" s="184"/>
      <c r="AA2536" s="184"/>
      <c r="AB2536" s="184"/>
      <c r="AC2536" s="184"/>
    </row>
    <row r="2537" spans="26:29" x14ac:dyDescent="0.25">
      <c r="Z2537" s="184"/>
      <c r="AA2537" s="184"/>
      <c r="AB2537" s="184"/>
      <c r="AC2537" s="184"/>
    </row>
    <row r="2538" spans="26:29" x14ac:dyDescent="0.25">
      <c r="Z2538" s="184"/>
      <c r="AA2538" s="184"/>
      <c r="AB2538" s="184"/>
      <c r="AC2538" s="184"/>
    </row>
    <row r="2539" spans="26:29" x14ac:dyDescent="0.25">
      <c r="Z2539" s="184"/>
      <c r="AA2539" s="184"/>
      <c r="AB2539" s="184"/>
      <c r="AC2539" s="184"/>
    </row>
    <row r="2540" spans="26:29" x14ac:dyDescent="0.25">
      <c r="Z2540" s="184"/>
      <c r="AA2540" s="184"/>
      <c r="AB2540" s="184"/>
      <c r="AC2540" s="184"/>
    </row>
    <row r="2541" spans="26:29" x14ac:dyDescent="0.25">
      <c r="Z2541" s="184"/>
      <c r="AA2541" s="184"/>
      <c r="AB2541" s="184"/>
      <c r="AC2541" s="184"/>
    </row>
    <row r="2542" spans="26:29" x14ac:dyDescent="0.25">
      <c r="Z2542" s="184"/>
      <c r="AA2542" s="184"/>
      <c r="AB2542" s="184"/>
      <c r="AC2542" s="184"/>
    </row>
  </sheetData>
  <mergeCells count="2">
    <mergeCell ref="AV2:AV3"/>
    <mergeCell ref="BW2:BW3"/>
  </mergeCells>
  <conditionalFormatting sqref="I137:I181 I183:I200 I378 I202:I270 I272:I351 I353:I370 I380:I443 X383 AM383 I445:I481 I483:I504 I506:I578 I580:I626 I628:I662 I664:I676 I678:I701 I703:I751 I753:I758 I760:I780 I782:I853 I855:I953">
    <cfRule type="cellIs" dxfId="1081" priority="163" stopIfTrue="1" operator="equal">
      <formula>1</formula>
    </cfRule>
  </conditionalFormatting>
  <conditionalFormatting sqref="I137:I181 I183:I200">
    <cfRule type="cellIs" dxfId="1080" priority="162" stopIfTrue="1" operator="between">
      <formula>-20</formula>
      <formula>-15</formula>
    </cfRule>
  </conditionalFormatting>
  <conditionalFormatting sqref="I183:I351 J406:O406 I406:I407 J407:V407 I137:I181">
    <cfRule type="cellIs" dxfId="1079" priority="213" stopIfTrue="1" operator="between">
      <formula>40</formula>
      <formula>500</formula>
    </cfRule>
  </conditionalFormatting>
  <conditionalFormatting sqref="I249 I870">
    <cfRule type="cellIs" dxfId="1078" priority="167" stopIfTrue="1" operator="lessThan">
      <formula>-0.001</formula>
    </cfRule>
    <cfRule type="cellIs" dxfId="1077" priority="169" stopIfTrue="1" operator="greaterThan">
      <formula>"0.1"</formula>
    </cfRule>
    <cfRule type="cellIs" dxfId="1076" priority="168" stopIfTrue="1" operator="between">
      <formula>0.1</formula>
      <formula>10</formula>
    </cfRule>
    <cfRule type="cellIs" dxfId="1075" priority="166" stopIfTrue="1" operator="greaterThan">
      <formula>"&gt;0.5"</formula>
    </cfRule>
    <cfRule type="cellIs" dxfId="1074" priority="165" stopIfTrue="1" operator="greaterThan">
      <formula>"&gt;0.4.9999"</formula>
    </cfRule>
    <cfRule type="cellIs" dxfId="1073" priority="164" stopIfTrue="1" operator="greaterThan">
      <formula>"&gt;0.499999"</formula>
    </cfRule>
  </conditionalFormatting>
  <conditionalFormatting sqref="I371:I372 I374:I376">
    <cfRule type="cellIs" dxfId="1072" priority="145" stopIfTrue="1" operator="equal">
      <formula>0</formula>
    </cfRule>
    <cfRule type="cellIs" dxfId="1071" priority="146" stopIfTrue="1" operator="lessThan">
      <formula>0</formula>
    </cfRule>
    <cfRule type="cellIs" dxfId="1070" priority="147" stopIfTrue="1" operator="between">
      <formula>0.01</formula>
      <formula>-10</formula>
    </cfRule>
    <cfRule type="cellIs" dxfId="1069" priority="148" stopIfTrue="1" operator="between">
      <formula>0.001</formula>
      <formula>-10</formula>
    </cfRule>
    <cfRule type="cellIs" dxfId="1068" priority="149" stopIfTrue="1" operator="between">
      <formula>0.01</formula>
      <formula>-10</formula>
    </cfRule>
    <cfRule type="cellIs" dxfId="1067" priority="150" stopIfTrue="1" operator="between">
      <formula>0.0001</formula>
      <formula>-10</formula>
    </cfRule>
    <cfRule type="cellIs" dxfId="1066" priority="144" stopIfTrue="1" operator="between">
      <formula>0</formula>
      <formula>-10</formula>
    </cfRule>
    <cfRule type="colorScale" priority="143">
      <colorScale>
        <cfvo type="num" val="-10"/>
        <cfvo type="num" val="0"/>
        <color rgb="FF00B0F0"/>
        <color rgb="FF00B0F0"/>
      </colorScale>
    </cfRule>
    <cfRule type="cellIs" dxfId="1065" priority="142" stopIfTrue="1" operator="greaterThan">
      <formula>-10</formula>
    </cfRule>
    <cfRule type="cellIs" dxfId="1064" priority="141" stopIfTrue="1" operator="between">
      <formula>0</formula>
      <formula>-10</formula>
    </cfRule>
    <cfRule type="containsBlanks" dxfId="1063" priority="140" stopIfTrue="1">
      <formula>LEN(TRIM(I371))=0</formula>
    </cfRule>
  </conditionalFormatting>
  <conditionalFormatting sqref="I371:I372 I374:I377">
    <cfRule type="cellIs" dxfId="1062" priority="151" stopIfTrue="1" operator="between">
      <formula>-20</formula>
      <formula>-15</formula>
    </cfRule>
  </conditionalFormatting>
  <conditionalFormatting sqref="I371:I372 I374:I379 I482 I759">
    <cfRule type="cellIs" dxfId="1061" priority="138" stopIfTrue="1" operator="between">
      <formula>-9.9</formula>
      <formula>-10</formula>
    </cfRule>
    <cfRule type="cellIs" dxfId="1060" priority="137" stopIfTrue="1" operator="between">
      <formula>-8.1</formula>
      <formula>-10</formula>
    </cfRule>
    <cfRule type="cellIs" dxfId="1059" priority="139" stopIfTrue="1" operator="between">
      <formula>-9.9</formula>
      <formula>-10</formula>
    </cfRule>
    <cfRule type="cellIs" dxfId="1058" priority="136" stopIfTrue="1" operator="equal">
      <formula>"40.0"</formula>
    </cfRule>
    <cfRule type="cellIs" dxfId="1057" priority="135" stopIfTrue="1" operator="between">
      <formula>45</formula>
      <formula>100</formula>
    </cfRule>
    <cfRule type="cellIs" dxfId="1056" priority="134" stopIfTrue="1" operator="between">
      <formula>45</formula>
      <formula>500</formula>
    </cfRule>
    <cfRule type="cellIs" dxfId="1055" priority="133" stopIfTrue="1" operator="between">
      <formula>40</formula>
      <formula>500</formula>
    </cfRule>
    <cfRule type="cellIs" dxfId="1054" priority="132" stopIfTrue="1" operator="between">
      <formula>-20</formula>
      <formula>-15</formula>
    </cfRule>
  </conditionalFormatting>
  <conditionalFormatting sqref="I373">
    <cfRule type="cellIs" dxfId="1053" priority="84" stopIfTrue="1" operator="equal">
      <formula>1</formula>
    </cfRule>
  </conditionalFormatting>
  <conditionalFormatting sqref="I384:I430 J384:J953 K384:V956 I377:I382">
    <cfRule type="cellIs" dxfId="1052" priority="214" stopIfTrue="1" operator="between">
      <formula>-20</formula>
      <formula>-15</formula>
    </cfRule>
  </conditionalFormatting>
  <conditionalFormatting sqref="I450:I469 I487">
    <cfRule type="cellIs" dxfId="1051" priority="170" stopIfTrue="1" operator="equal">
      <formula>""","""</formula>
    </cfRule>
  </conditionalFormatting>
  <conditionalFormatting sqref="I450:I481 I483:I502 I447:I448 I504 I692 I916">
    <cfRule type="cellIs" dxfId="1050" priority="171" stopIfTrue="1" operator="equal">
      <formula>","</formula>
    </cfRule>
  </conditionalFormatting>
  <conditionalFormatting sqref="I374:J382 I384:I662 J384:J953 K384:V956 I5:Y11 I13:Y20 I22:V28 I30:V32 I34:V35 I38:V136 J137:V372 I353:I372 I373:V373 K374:K378 L374:V382 K380:K382 I383:V383 X383:AK383 AM383 I664:I701 I703:I780 I782:I953 I954:J956">
    <cfRule type="cellIs" dxfId="1049" priority="215" stopIfTrue="1" operator="between">
      <formula>40</formula>
      <formula>500</formula>
    </cfRule>
  </conditionalFormatting>
  <conditionalFormatting sqref="I13:V32 I34:V35 I38:S136 T38:V270 I137:I181 J137:S270 I183:I351 J271:V372 I353:I372 I373:V373 K374:K378 I374:J382 L374:V382 K380:K382 I383:V383 X383:AK383 AM383:AN383 I384:I662 J384:J953 K384:V956 I664:I701 I703:I780 I782:I953 I954:J956">
    <cfRule type="cellIs" dxfId="1048" priority="227" stopIfTrue="1" operator="equal">
      <formula>"40.0"</formula>
    </cfRule>
    <cfRule type="cellIs" dxfId="1047" priority="230" stopIfTrue="1" operator="between">
      <formula>-9.9</formula>
      <formula>-10</formula>
    </cfRule>
    <cfRule type="cellIs" dxfId="1046" priority="229" stopIfTrue="1" operator="between">
      <formula>-9.9</formula>
      <formula>-10</formula>
    </cfRule>
    <cfRule type="cellIs" dxfId="1045" priority="228" stopIfTrue="1" operator="between">
      <formula>-8.1</formula>
      <formula>-10</formula>
    </cfRule>
  </conditionalFormatting>
  <conditionalFormatting sqref="I21:V21 I29:AA29 K33:V33 I36:AC37">
    <cfRule type="cellIs" dxfId="1044" priority="153" stopIfTrue="1" operator="between">
      <formula>-20</formula>
      <formula>-15</formula>
    </cfRule>
    <cfRule type="cellIs" dxfId="1043" priority="156" stopIfTrue="1" operator="between">
      <formula>40</formula>
      <formula>500</formula>
    </cfRule>
  </conditionalFormatting>
  <conditionalFormatting sqref="I21:V21 I29:AA29">
    <cfRule type="cellIs" dxfId="1042" priority="160" stopIfTrue="1" operator="between">
      <formula>-9.9</formula>
      <formula>-10</formula>
    </cfRule>
    <cfRule type="cellIs" dxfId="1041" priority="157" stopIfTrue="1" operator="between">
      <formula>45</formula>
      <formula>100</formula>
    </cfRule>
    <cfRule type="cellIs" dxfId="1040" priority="161" stopIfTrue="1" operator="between">
      <formula>-9.9</formula>
      <formula>-10</formula>
    </cfRule>
    <cfRule type="cellIs" dxfId="1039" priority="158" stopIfTrue="1" operator="equal">
      <formula>"40.0"</formula>
    </cfRule>
    <cfRule type="cellIs" dxfId="1038" priority="159" stopIfTrue="1" operator="between">
      <formula>-8.1</formula>
      <formula>-10</formula>
    </cfRule>
  </conditionalFormatting>
  <conditionalFormatting sqref="I21:V21">
    <cfRule type="cellIs" dxfId="1037" priority="154" stopIfTrue="1" operator="lessThan">
      <formula>0</formula>
    </cfRule>
    <cfRule type="cellIs" dxfId="1036" priority="155" stopIfTrue="1" operator="greaterThan">
      <formula>0</formula>
    </cfRule>
  </conditionalFormatting>
  <conditionalFormatting sqref="I26:V27 I29:AA29">
    <cfRule type="cellIs" dxfId="1035" priority="218" stopIfTrue="1" operator="greaterThan">
      <formula>0</formula>
    </cfRule>
    <cfRule type="cellIs" dxfId="1034" priority="217" stopIfTrue="1" operator="lessThan">
      <formula>0</formula>
    </cfRule>
  </conditionalFormatting>
  <conditionalFormatting sqref="I371:X372 I374:X376">
    <cfRule type="cellIs" dxfId="1033" priority="152" stopIfTrue="1" operator="between">
      <formula>45</formula>
      <formula>100</formula>
    </cfRule>
  </conditionalFormatting>
  <conditionalFormatting sqref="I5:Y11 I13:Y20 I22:V28 I30:V32 I34:V35 I38:S136 T38:V270 J137:S270 J271:V372 I353:I372 I373:V373 K374:K378 I374:J382 L374:V382 K380:K382 I383:V383 X383:AK383 AM383 I384:I662 J384:J953 K384:V956 I664:I701 I703:I780 I782:I953 I954:J956 I137:I181 I183:I351">
    <cfRule type="cellIs" dxfId="1032" priority="216" stopIfTrue="1" operator="between">
      <formula>45</formula>
      <formula>500</formula>
    </cfRule>
  </conditionalFormatting>
  <conditionalFormatting sqref="I5:Y11 AX5:BN11 Y30:Y382 K33:X33 AZ33:BN33 BP33:BT33 BV33:BW33 I36:AC37 AX36:BT37 BV36:BW37 J371:X372 AY371:BN376 X373 J374:X376 Y384:Y385 Y387:Y954 J676:X676 AY676:BN676">
    <cfRule type="cellIs" dxfId="1031" priority="3036" stopIfTrue="1" operator="between">
      <formula>-8.1</formula>
      <formula>-10</formula>
    </cfRule>
    <cfRule type="cellIs" dxfId="1030" priority="3037" stopIfTrue="1" operator="between">
      <formula>-9.9</formula>
      <formula>-10</formula>
    </cfRule>
    <cfRule type="cellIs" dxfId="1029" priority="3038" stopIfTrue="1" operator="between">
      <formula>-9.9</formula>
      <formula>-10</formula>
    </cfRule>
  </conditionalFormatting>
  <conditionalFormatting sqref="I5:Y11 AX5:BN11 Y30:Y382 K33:X33 AZ33:BN33 BP33:BT33 BV33:BW33 I36:AC37 AX36:BT37 BV36:BW37 Y384:Y385 Y387:Y954 J676:X676 AY676:BN676 AY371:BN376 J371:X372 X373 J374:X376">
    <cfRule type="cellIs" dxfId="1028" priority="3035" stopIfTrue="1" operator="equal">
      <formula>"40.0"</formula>
    </cfRule>
  </conditionalFormatting>
  <conditionalFormatting sqref="I26:AC27">
    <cfRule type="cellIs" dxfId="1027" priority="117" stopIfTrue="1" operator="between">
      <formula>40</formula>
      <formula>500</formula>
    </cfRule>
    <cfRule type="cellIs" dxfId="1026" priority="118" stopIfTrue="1" operator="between">
      <formula>45</formula>
      <formula>500</formula>
    </cfRule>
    <cfRule type="cellIs" dxfId="1025" priority="120" stopIfTrue="1" operator="equal">
      <formula>"40.0"</formula>
    </cfRule>
    <cfRule type="cellIs" dxfId="1024" priority="121" stopIfTrue="1" operator="between">
      <formula>-8.1</formula>
      <formula>-10</formula>
    </cfRule>
    <cfRule type="cellIs" dxfId="1023" priority="122" stopIfTrue="1" operator="between">
      <formula>-9.9</formula>
      <formula>-10</formula>
    </cfRule>
    <cfRule type="cellIs" dxfId="1022" priority="123" stopIfTrue="1" operator="between">
      <formula>-9.9</formula>
      <formula>-10</formula>
    </cfRule>
    <cfRule type="cellIs" dxfId="1021" priority="119" stopIfTrue="1" operator="between">
      <formula>45</formula>
      <formula>100</formula>
    </cfRule>
    <cfRule type="cellIs" dxfId="1020" priority="116" stopIfTrue="1" operator="between">
      <formula>-20</formula>
      <formula>-15</formula>
    </cfRule>
  </conditionalFormatting>
  <conditionalFormatting sqref="I29:AN29">
    <cfRule type="cellIs" dxfId="1019" priority="2861" stopIfTrue="1" operator="between">
      <formula>45</formula>
      <formula>500</formula>
    </cfRule>
  </conditionalFormatting>
  <conditionalFormatting sqref="I36:AN37">
    <cfRule type="cellIs" dxfId="1018" priority="2919" stopIfTrue="1" operator="greaterThan">
      <formula>"&gt;0.499999"</formula>
    </cfRule>
    <cfRule type="cellIs" dxfId="1017" priority="2921" stopIfTrue="1" operator="greaterThan">
      <formula>"&gt;0.5"</formula>
    </cfRule>
    <cfRule type="cellIs" dxfId="1016" priority="2920" stopIfTrue="1" operator="greaterThan">
      <formula>"&gt;0.4.9999"</formula>
    </cfRule>
  </conditionalFormatting>
  <conditionalFormatting sqref="I36:AO37">
    <cfRule type="cellIs" dxfId="1015" priority="2825" stopIfTrue="1" operator="greaterThan">
      <formula>0</formula>
    </cfRule>
    <cfRule type="cellIs" dxfId="1014" priority="2824" stopIfTrue="1" operator="lessThan">
      <formula>0</formula>
    </cfRule>
  </conditionalFormatting>
  <conditionalFormatting sqref="I33:AR33 AX33:BN33 BP33:BT33 AV35:AV37 AX36:BN37">
    <cfRule type="cellIs" dxfId="1013" priority="2949" stopIfTrue="1" operator="greaterThan">
      <formula>"&gt;0.499999"</formula>
    </cfRule>
    <cfRule type="cellIs" dxfId="1012" priority="2948" stopIfTrue="1" operator="greaterThan">
      <formula>0</formula>
    </cfRule>
    <cfRule type="cellIs" dxfId="1011" priority="2951" stopIfTrue="1" operator="greaterThan">
      <formula>"&gt;0.5"</formula>
    </cfRule>
    <cfRule type="cellIs" dxfId="1010" priority="2950" stopIfTrue="1" operator="greaterThan">
      <formula>"&gt;0.4.9999"</formula>
    </cfRule>
  </conditionalFormatting>
  <conditionalFormatting sqref="J371:K372 J374:K376">
    <cfRule type="cellIs" dxfId="1009" priority="203" stopIfTrue="1" operator="greaterThan">
      <formula>-10</formula>
    </cfRule>
    <cfRule type="cellIs" dxfId="1008" priority="202" stopIfTrue="1" operator="between">
      <formula>0</formula>
      <formula>-10</formula>
    </cfRule>
    <cfRule type="cellIs" dxfId="1007" priority="211" stopIfTrue="1" operator="between">
      <formula>0.0001</formula>
      <formula>-10</formula>
    </cfRule>
    <cfRule type="colorScale" priority="204">
      <colorScale>
        <cfvo type="num" val="-10"/>
        <cfvo type="num" val="0"/>
        <color rgb="FF00B0F0"/>
        <color rgb="FF00B0F0"/>
      </colorScale>
    </cfRule>
    <cfRule type="cellIs" dxfId="1006" priority="205" stopIfTrue="1" operator="between">
      <formula>0</formula>
      <formula>-10</formula>
    </cfRule>
    <cfRule type="cellIs" dxfId="1005" priority="206" stopIfTrue="1" operator="equal">
      <formula>0</formula>
    </cfRule>
    <cfRule type="cellIs" dxfId="1004" priority="207" stopIfTrue="1" operator="lessThan">
      <formula>0</formula>
    </cfRule>
    <cfRule type="cellIs" dxfId="1003" priority="208" stopIfTrue="1" operator="between">
      <formula>0.01</formula>
      <formula>-10</formula>
    </cfRule>
    <cfRule type="cellIs" dxfId="1002" priority="209" stopIfTrue="1" operator="between">
      <formula>0.001</formula>
      <formula>-10</formula>
    </cfRule>
    <cfRule type="cellIs" dxfId="1001" priority="210" stopIfTrue="1" operator="between">
      <formula>0.01</formula>
      <formula>-10</formula>
    </cfRule>
    <cfRule type="containsBlanks" dxfId="1000" priority="201" stopIfTrue="1">
      <formula>LEN(TRIM(J371))=0</formula>
    </cfRule>
  </conditionalFormatting>
  <conditionalFormatting sqref="J271:V372 K374:K378 I374:J382 I5:Y11 I13:Y20 I22:V28 I30:V32 I34:V35 I38:S136 J137:S270 I373:V373 L374:V382 K380:K382 I383:V383 X383:AK383 J384:J953 K384:V956 I954:J956 I384:I662 I664:I701 I782:I953 I201:I351 I353:I372 AM383 I703:I780 T38:V270">
    <cfRule type="cellIs" dxfId="999" priority="212" stopIfTrue="1" operator="between">
      <formula>-20</formula>
      <formula>-15</formula>
    </cfRule>
  </conditionalFormatting>
  <conditionalFormatting sqref="K38:K372 K374:K378 O13:O32 O38:O956 J137:J372 L137:L372 J374:J382 L374:L382 O5:O11 O34:O35 N202:N249 N269 J373:L373 K380:K382 J383:L383 Y383:AA383 AD383 K384:K950 J384:J955 L384:L955 M948">
    <cfRule type="cellIs" dxfId="998" priority="193" stopIfTrue="1" operator="between">
      <formula>-20</formula>
      <formula>-15</formula>
    </cfRule>
  </conditionalFormatting>
  <conditionalFormatting sqref="K371:K372 K374:K376">
    <cfRule type="cellIs" dxfId="997" priority="184" stopIfTrue="1" operator="between">
      <formula>0</formula>
      <formula>-10</formula>
    </cfRule>
    <cfRule type="cellIs" dxfId="996" priority="185" stopIfTrue="1" operator="equal">
      <formula>0</formula>
    </cfRule>
    <cfRule type="cellIs" dxfId="995" priority="186" stopIfTrue="1" operator="lessThan">
      <formula>0</formula>
    </cfRule>
    <cfRule type="cellIs" dxfId="994" priority="187" stopIfTrue="1" operator="between">
      <formula>0.01</formula>
      <formula>-10</formula>
    </cfRule>
    <cfRule type="cellIs" dxfId="993" priority="188" stopIfTrue="1" operator="between">
      <formula>0.001</formula>
      <formula>-10</formula>
    </cfRule>
    <cfRule type="cellIs" dxfId="992" priority="192" stopIfTrue="1" operator="lessThan">
      <formula>-8</formula>
    </cfRule>
    <cfRule type="cellIs" dxfId="991" priority="189" stopIfTrue="1" operator="between">
      <formula>0.01</formula>
      <formula>-10</formula>
    </cfRule>
    <cfRule type="cellIs" dxfId="990" priority="190" stopIfTrue="1" operator="between">
      <formula>0.0001</formula>
      <formula>-10</formula>
    </cfRule>
    <cfRule type="cellIs" dxfId="989" priority="231" stopIfTrue="1" operator="between">
      <formula>0</formula>
      <formula>-8</formula>
    </cfRule>
    <cfRule type="cellIs" dxfId="988" priority="232" stopIfTrue="1" operator="lessThan">
      <formula>-8</formula>
    </cfRule>
    <cfRule type="colorScale" priority="183">
      <colorScale>
        <cfvo type="num" val="-10"/>
        <cfvo type="num" val="0"/>
        <color rgb="FF00B0F0"/>
        <color rgb="FF00B0F0"/>
      </colorScale>
    </cfRule>
    <cfRule type="cellIs" dxfId="987" priority="191" stopIfTrue="1" operator="between">
      <formula>0</formula>
      <formula>-8</formula>
    </cfRule>
    <cfRule type="containsBlanks" dxfId="986" priority="180" stopIfTrue="1">
      <formula>LEN(TRIM(K371))=0</formula>
    </cfRule>
    <cfRule type="cellIs" dxfId="985" priority="181" stopIfTrue="1" operator="between">
      <formula>0</formula>
      <formula>-10</formula>
    </cfRule>
    <cfRule type="cellIs" dxfId="984" priority="182" stopIfTrue="1" operator="greaterThan">
      <formula>-10</formula>
    </cfRule>
  </conditionalFormatting>
  <conditionalFormatting sqref="K447:K448 K450:K502 K504 K692 K916">
    <cfRule type="cellIs" dxfId="983" priority="225" stopIfTrue="1" operator="equal">
      <formula>","</formula>
    </cfRule>
  </conditionalFormatting>
  <conditionalFormatting sqref="K5:L11 K13:L32 M21:V21 K34:L35 L38:L43">
    <cfRule type="cellIs" dxfId="982" priority="173" stopIfTrue="1" operator="between">
      <formula>40</formula>
      <formula>500</formula>
    </cfRule>
    <cfRule type="cellIs" dxfId="981" priority="174" stopIfTrue="1" operator="between">
      <formula>45</formula>
      <formula>500</formula>
    </cfRule>
    <cfRule type="cellIs" dxfId="980" priority="176" stopIfTrue="1" operator="equal">
      <formula>"40.0"</formula>
    </cfRule>
    <cfRule type="cellIs" dxfId="979" priority="177" stopIfTrue="1" operator="between">
      <formula>-8.1</formula>
      <formula>-10</formula>
    </cfRule>
    <cfRule type="cellIs" dxfId="978" priority="178" stopIfTrue="1" operator="between">
      <formula>-9.9</formula>
      <formula>-10</formula>
    </cfRule>
    <cfRule type="cellIs" dxfId="977" priority="179" stopIfTrue="1" operator="between">
      <formula>-9.9</formula>
      <formula>-10</formula>
    </cfRule>
    <cfRule type="cellIs" dxfId="976" priority="175" stopIfTrue="1" operator="between">
      <formula>45</formula>
      <formula>100</formula>
    </cfRule>
  </conditionalFormatting>
  <conditionalFormatting sqref="K13:L32 M21:AD21 K5:L11 K34:L35 L38:L43">
    <cfRule type="cellIs" dxfId="975" priority="172" stopIfTrue="1" operator="between">
      <formula>-20</formula>
      <formula>-15</formula>
    </cfRule>
  </conditionalFormatting>
  <conditionalFormatting sqref="K384:V956 I13:V32 I38:S136 I34:V35 T38:V270 I137:I181 J137:S270 I183:I351 J271:V372 I353:I370 I373:V373 K374:K378 J374:J382 L374:V382 I377:I382 K380:K382 I383:V383 X383:AK383 AM383:AN383 I384:I662 J384:J953 I664:I701 I703:I780 I782:I953 I954:J956">
    <cfRule type="cellIs" dxfId="974" priority="226" stopIfTrue="1" operator="between">
      <formula>45</formula>
      <formula>100</formula>
    </cfRule>
  </conditionalFormatting>
  <conditionalFormatting sqref="K33:X33 AZ33:BN33 BP33:BT33 I36:AC37 AX36:BN37">
    <cfRule type="cellIs" dxfId="973" priority="2979" stopIfTrue="1" operator="equal">
      <formula>1</formula>
    </cfRule>
    <cfRule type="cellIs" dxfId="972" priority="2978" stopIfTrue="1" operator="lessThan">
      <formula>-8</formula>
    </cfRule>
    <cfRule type="cellIs" dxfId="971" priority="2977" stopIfTrue="1" operator="between">
      <formula>0</formula>
      <formula>-8</formula>
    </cfRule>
    <cfRule type="cellIs" dxfId="970" priority="2976" stopIfTrue="1" operator="between">
      <formula>0.0001</formula>
      <formula>-10</formula>
    </cfRule>
    <cfRule type="cellIs" dxfId="969" priority="2975" stopIfTrue="1" operator="between">
      <formula>0.01</formula>
      <formula>-10</formula>
    </cfRule>
    <cfRule type="cellIs" dxfId="968" priority="2973" stopIfTrue="1" operator="between">
      <formula>0.01</formula>
      <formula>-10</formula>
    </cfRule>
    <cfRule type="cellIs" dxfId="967" priority="2974" stopIfTrue="1" operator="between">
      <formula>0.001</formula>
      <formula>-10</formula>
    </cfRule>
    <cfRule type="cellIs" dxfId="966" priority="2970" stopIfTrue="1" operator="between">
      <formula>0</formula>
      <formula>-10</formula>
    </cfRule>
    <cfRule type="cellIs" dxfId="965" priority="2971" stopIfTrue="1" operator="equal">
      <formula>0</formula>
    </cfRule>
    <cfRule type="cellIs" dxfId="964" priority="2972" stopIfTrue="1" operator="lessThan">
      <formula>0</formula>
    </cfRule>
  </conditionalFormatting>
  <conditionalFormatting sqref="K33:AR33">
    <cfRule type="containsBlanks" dxfId="963" priority="2952" stopIfTrue="1">
      <formula>LEN(TRIM(K33))=0</formula>
    </cfRule>
    <cfRule type="cellIs" dxfId="962" priority="2953" stopIfTrue="1" operator="between">
      <formula>0</formula>
      <formula>-10</formula>
    </cfRule>
    <cfRule type="cellIs" dxfId="961" priority="2954" stopIfTrue="1" operator="greaterThan">
      <formula>-10</formula>
    </cfRule>
  </conditionalFormatting>
  <conditionalFormatting sqref="N21 N26 N38">
    <cfRule type="cellIs" dxfId="960" priority="224" stopIfTrue="1" operator="greaterThan">
      <formula>"0.1"</formula>
    </cfRule>
    <cfRule type="cellIs" dxfId="959" priority="223" stopIfTrue="1" operator="between">
      <formula>0.1</formula>
      <formula>10</formula>
    </cfRule>
  </conditionalFormatting>
  <conditionalFormatting sqref="N38 N26 N21">
    <cfRule type="cellIs" dxfId="958" priority="222" stopIfTrue="1" operator="lessThan">
      <formula>-0.001</formula>
    </cfRule>
  </conditionalFormatting>
  <conditionalFormatting sqref="N38">
    <cfRule type="cellIs" dxfId="957" priority="219" stopIfTrue="1" operator="greaterThan">
      <formula>"&gt;0.499999"</formula>
    </cfRule>
    <cfRule type="cellIs" dxfId="956" priority="220" stopIfTrue="1" operator="greaterThan">
      <formula>"&gt;0.4.9999"</formula>
    </cfRule>
    <cfRule type="cellIs" dxfId="955" priority="221" stopIfTrue="1" operator="greaterThan">
      <formula>"&gt;0.5"</formula>
    </cfRule>
  </conditionalFormatting>
  <conditionalFormatting sqref="O5:O11 O13:O32 O34:O35 K38:K372 O38:O956 J137:J372 L137:L372 N202:N249 N269 J373:L373 K374:K378 J374:J382 L374:L382 I377 K380:K382 J383:L383 Y383:AA383 AD383 K384:K950 J384:J955 L384:L955 M948">
    <cfRule type="cellIs" dxfId="954" priority="198" stopIfTrue="1" operator="between">
      <formula>-8.1</formula>
      <formula>-10</formula>
    </cfRule>
    <cfRule type="cellIs" dxfId="953" priority="199" stopIfTrue="1" operator="between">
      <formula>-9.9</formula>
      <formula>-10</formula>
    </cfRule>
    <cfRule type="cellIs" dxfId="952" priority="200" stopIfTrue="1" operator="between">
      <formula>-9.9</formula>
      <formula>-10</formula>
    </cfRule>
    <cfRule type="cellIs" dxfId="951" priority="195" stopIfTrue="1" operator="between">
      <formula>45</formula>
      <formula>500</formula>
    </cfRule>
    <cfRule type="cellIs" dxfId="950" priority="196" stopIfTrue="1" operator="between">
      <formula>45</formula>
      <formula>100</formula>
    </cfRule>
    <cfRule type="cellIs" dxfId="949" priority="197" stopIfTrue="1" operator="equal">
      <formula>"40.0"</formula>
    </cfRule>
  </conditionalFormatting>
  <conditionalFormatting sqref="O5:O11 O13:O32 O34:O35 K38:K372 O38:O956 J137:J372 L137:L372 N202:N249 N269 J373:L373 K374:K378 J374:J382 L374:L382 K380:K382 J383:L383 Y383:AA383 AD383 K384:K950 J384:J955 L384:L955 M948 I377">
    <cfRule type="cellIs" dxfId="948" priority="194" stopIfTrue="1" operator="between">
      <formula>40</formula>
      <formula>500</formula>
    </cfRule>
  </conditionalFormatting>
  <conditionalFormatting sqref="W371:W372 W374:W376">
    <cfRule type="colorScale" priority="2754">
      <colorScale>
        <cfvo type="num" val="-10"/>
        <cfvo type="num" val="0"/>
        <color rgb="FF00B0F0"/>
        <color rgb="FF00B0F0"/>
      </colorScale>
    </cfRule>
    <cfRule type="cellIs" dxfId="947" priority="2755" stopIfTrue="1" operator="between">
      <formula>0</formula>
      <formula>-10</formula>
    </cfRule>
    <cfRule type="cellIs" dxfId="946" priority="2756" stopIfTrue="1" operator="equal">
      <formula>0</formula>
    </cfRule>
    <cfRule type="cellIs" dxfId="945" priority="2757" stopIfTrue="1" operator="lessThan">
      <formula>0</formula>
    </cfRule>
    <cfRule type="cellIs" dxfId="944" priority="2758" stopIfTrue="1" operator="between">
      <formula>0.01</formula>
      <formula>-10</formula>
    </cfRule>
    <cfRule type="cellIs" dxfId="943" priority="2761" stopIfTrue="1" operator="between">
      <formula>0.0001</formula>
      <formula>-10</formula>
    </cfRule>
    <cfRule type="cellIs" dxfId="942" priority="2760" stopIfTrue="1" operator="between">
      <formula>0.01</formula>
      <formula>-10</formula>
    </cfRule>
    <cfRule type="cellIs" dxfId="941" priority="2759" stopIfTrue="1" operator="between">
      <formula>0.001</formula>
      <formula>-10</formula>
    </cfRule>
  </conditionalFormatting>
  <conditionalFormatting sqref="W373">
    <cfRule type="cellIs" dxfId="940" priority="77" stopIfTrue="1" operator="between">
      <formula>40</formula>
      <formula>500</formula>
    </cfRule>
    <cfRule type="cellIs" dxfId="939" priority="83" stopIfTrue="1" operator="between">
      <formula>-9.9</formula>
      <formula>-10</formula>
    </cfRule>
    <cfRule type="cellIs" dxfId="938" priority="82" stopIfTrue="1" operator="between">
      <formula>-9.9</formula>
      <formula>-10</formula>
    </cfRule>
    <cfRule type="cellIs" dxfId="937" priority="81" stopIfTrue="1" operator="between">
      <formula>-8.1</formula>
      <formula>-10</formula>
    </cfRule>
    <cfRule type="cellIs" dxfId="936" priority="80" stopIfTrue="1" operator="equal">
      <formula>"40.0"</formula>
    </cfRule>
    <cfRule type="cellIs" dxfId="935" priority="78" stopIfTrue="1" operator="between">
      <formula>45</formula>
      <formula>500</formula>
    </cfRule>
    <cfRule type="cellIs" dxfId="934" priority="75" stopIfTrue="1" operator="between">
      <formula>-20</formula>
      <formula>-15</formula>
    </cfRule>
  </conditionalFormatting>
  <conditionalFormatting sqref="W383 AL383">
    <cfRule type="cellIs" dxfId="933" priority="48" stopIfTrue="1" operator="between">
      <formula>45</formula>
      <formula>500</formula>
    </cfRule>
    <cfRule type="cellIs" dxfId="932" priority="53" stopIfTrue="1" operator="between">
      <formula>-9.9</formula>
      <formula>-10</formula>
    </cfRule>
    <cfRule type="cellIs" dxfId="931" priority="52" stopIfTrue="1" operator="between">
      <formula>-9.9</formula>
      <formula>-10</formula>
    </cfRule>
    <cfRule type="cellIs" dxfId="930" priority="49" stopIfTrue="1" operator="between">
      <formula>45</formula>
      <formula>100</formula>
    </cfRule>
    <cfRule type="cellIs" dxfId="929" priority="51" stopIfTrue="1" operator="between">
      <formula>-8.1</formula>
      <formula>-10</formula>
    </cfRule>
    <cfRule type="cellIs" dxfId="928" priority="50" stopIfTrue="1" operator="equal">
      <formula>"40.0"</formula>
    </cfRule>
    <cfRule type="cellIs" dxfId="927" priority="45" stopIfTrue="1" operator="between">
      <formula>-20</formula>
      <formula>-15</formula>
    </cfRule>
    <cfRule type="cellIs" dxfId="926" priority="47" stopIfTrue="1" operator="between">
      <formula>40</formula>
      <formula>500</formula>
    </cfRule>
  </conditionalFormatting>
  <conditionalFormatting sqref="W874">
    <cfRule type="cellIs" dxfId="925" priority="2089" stopIfTrue="1" operator="between">
      <formula>-20</formula>
      <formula>-15</formula>
    </cfRule>
  </conditionalFormatting>
  <conditionalFormatting sqref="W30:X37 W22:Y25 W28:Y28">
    <cfRule type="cellIs" dxfId="924" priority="2730" stopIfTrue="1" operator="between">
      <formula>-20</formula>
      <formula>-15</formula>
    </cfRule>
  </conditionalFormatting>
  <conditionalFormatting sqref="W38:X372 X373 W374:X382 W384:X873 W22:Y25 W28:Y28 W30:X32 W34:X35">
    <cfRule type="cellIs" dxfId="923" priority="2806" stopIfTrue="1" operator="between">
      <formula>45</formula>
      <formula>500</formula>
    </cfRule>
  </conditionalFormatting>
  <conditionalFormatting sqref="W38:X372 X373 W374:X382">
    <cfRule type="cellIs" dxfId="922" priority="2802" stopIfTrue="1" operator="between">
      <formula>-20</formula>
      <formula>-15</formula>
    </cfRule>
  </conditionalFormatting>
  <conditionalFormatting sqref="W371:X372 W374:X376 X373">
    <cfRule type="containsBlanks" dxfId="921" priority="2751" stopIfTrue="1">
      <formula>LEN(TRIM(W371))=0</formula>
    </cfRule>
  </conditionalFormatting>
  <conditionalFormatting sqref="W371:X372 X373 W374:X376">
    <cfRule type="cellIs" dxfId="920" priority="2752" stopIfTrue="1" operator="between">
      <formula>0</formula>
      <formula>-10</formula>
    </cfRule>
    <cfRule type="cellIs" dxfId="919" priority="2753" stopIfTrue="1" operator="greaterThan">
      <formula>-10</formula>
    </cfRule>
  </conditionalFormatting>
  <conditionalFormatting sqref="W373:X373">
    <cfRule type="cellIs" dxfId="918" priority="79" stopIfTrue="1" operator="between">
      <formula>45</formula>
      <formula>100</formula>
    </cfRule>
  </conditionalFormatting>
  <conditionalFormatting sqref="W384:X873 W38:X372 X373 W374:X382">
    <cfRule type="cellIs" dxfId="917" priority="2805" stopIfTrue="1" operator="between">
      <formula>40</formula>
      <formula>500</formula>
    </cfRule>
  </conditionalFormatting>
  <conditionalFormatting sqref="W384:X873">
    <cfRule type="cellIs" dxfId="916" priority="2804" stopIfTrue="1" operator="between">
      <formula>-20</formula>
      <formula>-15</formula>
    </cfRule>
  </conditionalFormatting>
  <conditionalFormatting sqref="W384:X954 W955:Y957 I958:Y958">
    <cfRule type="cellIs" dxfId="915" priority="1702" stopIfTrue="1" operator="between">
      <formula>-20</formula>
      <formula>-15</formula>
    </cfRule>
  </conditionalFormatting>
  <conditionalFormatting sqref="W406:X407">
    <cfRule type="cellIs" dxfId="914" priority="2803" stopIfTrue="1" operator="between">
      <formula>40</formula>
      <formula>500</formula>
    </cfRule>
  </conditionalFormatting>
  <conditionalFormatting sqref="W874:X952">
    <cfRule type="cellIs" dxfId="913" priority="2165" stopIfTrue="1" operator="between">
      <formula>-9.9</formula>
      <formula>-10</formula>
    </cfRule>
    <cfRule type="cellIs" dxfId="912" priority="2166" stopIfTrue="1" operator="between">
      <formula>-9.9</formula>
      <formula>-10</formula>
    </cfRule>
    <cfRule type="cellIs" dxfId="911" priority="2164" stopIfTrue="1" operator="between">
      <formula>-8.1</formula>
      <formula>-10</formula>
    </cfRule>
    <cfRule type="cellIs" dxfId="910" priority="2163" stopIfTrue="1" operator="equal">
      <formula>"40.0"</formula>
    </cfRule>
    <cfRule type="cellIs" dxfId="909" priority="2162" stopIfTrue="1" operator="between">
      <formula>45</formula>
      <formula>100</formula>
    </cfRule>
    <cfRule type="cellIs" dxfId="908" priority="2152" stopIfTrue="1" operator="between">
      <formula>45</formula>
      <formula>500</formula>
    </cfRule>
    <cfRule type="cellIs" dxfId="907" priority="2151" stopIfTrue="1" operator="between">
      <formula>40</formula>
      <formula>500</formula>
    </cfRule>
  </conditionalFormatting>
  <conditionalFormatting sqref="W953:X954 W955:Y957 I958:Y958">
    <cfRule type="cellIs" dxfId="906" priority="1718" stopIfTrue="1" operator="between">
      <formula>-8.1</formula>
      <formula>-10</formula>
    </cfRule>
    <cfRule type="cellIs" dxfId="905" priority="1717" stopIfTrue="1" operator="equal">
      <formula>"40.0"</formula>
    </cfRule>
    <cfRule type="cellIs" dxfId="904" priority="1706" stopIfTrue="1" operator="between">
      <formula>45</formula>
      <formula>500</formula>
    </cfRule>
    <cfRule type="cellIs" dxfId="903" priority="1705" stopIfTrue="1" operator="between">
      <formula>40</formula>
      <formula>500</formula>
    </cfRule>
    <cfRule type="cellIs" dxfId="902" priority="1716" stopIfTrue="1" operator="between">
      <formula>45</formula>
      <formula>100</formula>
    </cfRule>
    <cfRule type="cellIs" dxfId="901" priority="1720" stopIfTrue="1" operator="between">
      <formula>-9.9</formula>
      <formula>-10</formula>
    </cfRule>
    <cfRule type="cellIs" dxfId="900" priority="1719" stopIfTrue="1" operator="between">
      <formula>-9.9</formula>
      <formula>-10</formula>
    </cfRule>
  </conditionalFormatting>
  <conditionalFormatting sqref="W13:Y20 W22:Y25 W28:Y28 W30:X32 W34:X35 W38:X372 X373 W374:X382 W384:X873">
    <cfRule type="cellIs" dxfId="899" priority="2817" stopIfTrue="1" operator="equal">
      <formula>"40.0"</formula>
    </cfRule>
    <cfRule type="cellIs" dxfId="898" priority="2818" stopIfTrue="1" operator="between">
      <formula>-8.1</formula>
      <formula>-10</formula>
    </cfRule>
    <cfRule type="cellIs" dxfId="897" priority="2819" stopIfTrue="1" operator="between">
      <formula>-9.9</formula>
      <formula>-10</formula>
    </cfRule>
    <cfRule type="cellIs" dxfId="896" priority="2820" stopIfTrue="1" operator="between">
      <formula>-9.9</formula>
      <formula>-10</formula>
    </cfRule>
  </conditionalFormatting>
  <conditionalFormatting sqref="W22:Y25 W28:Y28 W30:X32 W34:X35 W38:X372 X373 W374:X382 W384:X873 W13:Y20">
    <cfRule type="cellIs" dxfId="895" priority="2816" stopIfTrue="1" operator="between">
      <formula>45</formula>
      <formula>100</formula>
    </cfRule>
  </conditionalFormatting>
  <conditionalFormatting sqref="W22:Y25 W28:Y28 W30:X37">
    <cfRule type="cellIs" dxfId="894" priority="2733" stopIfTrue="1" operator="between">
      <formula>40</formula>
      <formula>500</formula>
    </cfRule>
  </conditionalFormatting>
  <conditionalFormatting sqref="W26:AC27 I957:V957 W21:AD21 W29:AA29">
    <cfRule type="cellIs" dxfId="893" priority="643" stopIfTrue="1" operator="between">
      <formula>45</formula>
      <formula>100</formula>
    </cfRule>
  </conditionalFormatting>
  <conditionalFormatting sqref="W26:AC27 I957:V957">
    <cfRule type="cellIs" dxfId="892" priority="629" stopIfTrue="1" operator="between">
      <formula>-20</formula>
      <formula>-15</formula>
    </cfRule>
    <cfRule type="cellIs" dxfId="891" priority="632" stopIfTrue="1" operator="between">
      <formula>40</formula>
      <formula>500</formula>
    </cfRule>
    <cfRule type="cellIs" dxfId="890" priority="633" stopIfTrue="1" operator="between">
      <formula>45</formula>
      <formula>500</formula>
    </cfRule>
  </conditionalFormatting>
  <conditionalFormatting sqref="W26:AC27">
    <cfRule type="cellIs" dxfId="889" priority="634" stopIfTrue="1" operator="lessThan">
      <formula>0</formula>
    </cfRule>
    <cfRule type="cellIs" dxfId="888" priority="635" stopIfTrue="1" operator="greaterThan">
      <formula>0</formula>
    </cfRule>
  </conditionalFormatting>
  <conditionalFormatting sqref="W21:AD21 W26:AC27 W29:AA29 I957:V957">
    <cfRule type="cellIs" dxfId="887" priority="644" stopIfTrue="1" operator="equal">
      <formula>"40.0"</formula>
    </cfRule>
    <cfRule type="cellIs" dxfId="886" priority="645" stopIfTrue="1" operator="between">
      <formula>-8.1</formula>
      <formula>-10</formula>
    </cfRule>
    <cfRule type="cellIs" dxfId="885" priority="647" stopIfTrue="1" operator="between">
      <formula>-9.9</formula>
      <formula>-10</formula>
    </cfRule>
    <cfRule type="cellIs" dxfId="884" priority="646" stopIfTrue="1" operator="between">
      <formula>-9.9</formula>
      <formula>-10</formula>
    </cfRule>
  </conditionalFormatting>
  <conditionalFormatting sqref="W21:AD21">
    <cfRule type="cellIs" dxfId="883" priority="577" stopIfTrue="1" operator="between">
      <formula>-9.9</formula>
      <formula>-10</formula>
    </cfRule>
    <cfRule type="cellIs" dxfId="882" priority="576" stopIfTrue="1" operator="between">
      <formula>-8.1</formula>
      <formula>-10</formula>
    </cfRule>
    <cfRule type="cellIs" dxfId="881" priority="575" stopIfTrue="1" operator="equal">
      <formula>"40.0"</formula>
    </cfRule>
    <cfRule type="cellIs" dxfId="880" priority="574" stopIfTrue="1" operator="between">
      <formula>45</formula>
      <formula>100</formula>
    </cfRule>
    <cfRule type="cellIs" dxfId="879" priority="573" stopIfTrue="1" operator="between">
      <formula>40</formula>
      <formula>500</formula>
    </cfRule>
    <cfRule type="cellIs" dxfId="878" priority="572" stopIfTrue="1" operator="greaterThan">
      <formula>0</formula>
    </cfRule>
    <cfRule type="cellIs" dxfId="877" priority="571" stopIfTrue="1" operator="lessThan">
      <formula>0</formula>
    </cfRule>
    <cfRule type="cellIs" dxfId="876" priority="578" stopIfTrue="1" operator="between">
      <formula>-9.9</formula>
      <formula>-10</formula>
    </cfRule>
  </conditionalFormatting>
  <conditionalFormatting sqref="X371:X376">
    <cfRule type="cellIs" dxfId="875" priority="2801" stopIfTrue="1" operator="between">
      <formula>0.0001</formula>
      <formula>-10</formula>
    </cfRule>
    <cfRule type="cellIs" dxfId="874" priority="2800" stopIfTrue="1" operator="between">
      <formula>0.01</formula>
      <formula>-10</formula>
    </cfRule>
    <cfRule type="cellIs" dxfId="873" priority="2799" stopIfTrue="1" operator="between">
      <formula>0.001</formula>
      <formula>-10</formula>
    </cfRule>
    <cfRule type="colorScale" priority="2794">
      <colorScale>
        <cfvo type="num" val="-10"/>
        <cfvo type="num" val="0"/>
        <color rgb="FF00B0F0"/>
        <color rgb="FF00B0F0"/>
      </colorScale>
    </cfRule>
    <cfRule type="cellIs" dxfId="872" priority="2795" stopIfTrue="1" operator="between">
      <formula>0</formula>
      <formula>-10</formula>
    </cfRule>
    <cfRule type="cellIs" dxfId="871" priority="2796" stopIfTrue="1" operator="equal">
      <formula>0</formula>
    </cfRule>
    <cfRule type="cellIs" dxfId="870" priority="2798" stopIfTrue="1" operator="between">
      <formula>0.01</formula>
      <formula>-10</formula>
    </cfRule>
    <cfRule type="cellIs" dxfId="869" priority="2797" stopIfTrue="1" operator="lessThan">
      <formula>0</formula>
    </cfRule>
  </conditionalFormatting>
  <conditionalFormatting sqref="Y30:Y382 I36:AC37 Y384:Y385 Y387:Y954 AX21:BN21 AX29:BN29 AZ33:BN33 BP33:BT33 BV33:BW33 AX36:BT37 BV36:BW37 K33:X33 I21:AD21">
    <cfRule type="cellIs" dxfId="868" priority="3024" stopIfTrue="1" operator="between">
      <formula>45</formula>
      <formula>500</formula>
    </cfRule>
  </conditionalFormatting>
  <conditionalFormatting sqref="Y30:Y382 K33:X33 AZ33:BN33 BP33:BT33 BV33:BW33 I36:AC37 AX36:BT37 BV36:BW37 Y384:Y385 Y387:Y954 J676:X676 I5:Y11 AX5:BN11 AY676:BN676">
    <cfRule type="cellIs" dxfId="867" priority="3034" stopIfTrue="1" operator="between">
      <formula>45</formula>
      <formula>100</formula>
    </cfRule>
  </conditionalFormatting>
  <conditionalFormatting sqref="Y30:Y382 Y384:Y385 Y387:Y954">
    <cfRule type="cellIs" dxfId="866" priority="3023" stopIfTrue="1" operator="between">
      <formula>40</formula>
      <formula>500</formula>
    </cfRule>
    <cfRule type="cellIs" dxfId="865" priority="3020" stopIfTrue="1" operator="between">
      <formula>-20</formula>
      <formula>-15</formula>
    </cfRule>
  </conditionalFormatting>
  <conditionalFormatting sqref="Y33">
    <cfRule type="cellIs" dxfId="864" priority="2959" stopIfTrue="1" operator="between">
      <formula>0.01</formula>
      <formula>-10</formula>
    </cfRule>
    <cfRule type="cellIs" dxfId="863" priority="2960" stopIfTrue="1" operator="between">
      <formula>0.001</formula>
      <formula>-10</formula>
    </cfRule>
    <cfRule type="cellIs" dxfId="862" priority="2961" stopIfTrue="1" operator="between">
      <formula>0.01</formula>
      <formula>-10</formula>
    </cfRule>
    <cfRule type="cellIs" dxfId="861" priority="2962" stopIfTrue="1" operator="between">
      <formula>0.0001</formula>
      <formula>-10</formula>
    </cfRule>
    <cfRule type="cellIs" dxfId="860" priority="2963" stopIfTrue="1" operator="between">
      <formula>0</formula>
      <formula>-8</formula>
    </cfRule>
    <cfRule type="cellIs" dxfId="859" priority="2958" stopIfTrue="1" operator="lessThan">
      <formula>0</formula>
    </cfRule>
    <cfRule type="cellIs" dxfId="858" priority="2965" stopIfTrue="1" operator="equal">
      <formula>1</formula>
    </cfRule>
    <cfRule type="cellIs" dxfId="857" priority="2956" stopIfTrue="1" operator="between">
      <formula>0</formula>
      <formula>-10</formula>
    </cfRule>
    <cfRule type="colorScale" priority="2955">
      <colorScale>
        <cfvo type="num" val="-10"/>
        <cfvo type="num" val="0"/>
        <color rgb="FF00B0F0"/>
        <color rgb="FF00B0F0"/>
      </colorScale>
    </cfRule>
    <cfRule type="cellIs" dxfId="856" priority="2964" stopIfTrue="1" operator="lessThan">
      <formula>-8</formula>
    </cfRule>
    <cfRule type="cellIs" dxfId="855" priority="2957" stopIfTrue="1" operator="equal">
      <formula>0</formula>
    </cfRule>
  </conditionalFormatting>
  <conditionalFormatting sqref="Z65:Z66 Z104:Z105 AB104:AB106 Z312:Z313 Z352 Z429:Z430 Z468:Z469 Z507:Z508 Z546:Z547 Z585:Z586 Z663 Z741:Z742 AF819 AB51 Z54 AB54:AB55 AB61 AB68 AB77:AB78 AB85 AB89 Z93 AB95 AB102 AB119 AB123 AB129 Z132 AB137:AC200 Z171 AB202:AC270 Z210 Z249:AA249 AD249:AM249 AB272:AC272 AB274:AC313 Z301 AB314:AB347 AC314:AC351 Z340 AB349:AB351 AB352:AC376 AB378:AC382 Z379 AB384:AC385 AB387:AC443 Z418 AB445:AC504 Z457 Z496 AA504 AB506:AC578 Z535 Z574 AB580:AC586 AB588:AC626 Z613 AB628:AC676 Z652 AB678:AC751 Z691 Z730 AB753:AC779 Z769 AB781:AC853 Z808 Z847 AB855:AC898 Z870:AA870 AD870:AM870 AB899:AB908 AC899:AC950 AB910 AB912:AB915 AB917:AB953 AD918">
    <cfRule type="cellIs" dxfId="854" priority="3486" stopIfTrue="1" operator="greaterThan">
      <formula>"&gt;0.499999"</formula>
    </cfRule>
  </conditionalFormatting>
  <conditionalFormatting sqref="Z65:Z66 AB65:AC66 AE65:AF66 AH65:AI66 AK65:AL66 Z104:Z105 AB104:AC105 AE104:AF105 AH104:AI105 AK104:AL105 AF143:AM144 AF182 AH182:AM182 Z312:Z313 AF312:AF313 AH312:AI313 AK312:AM313 Z352 AF352 AH352:AI352 AK352:AM352 Z429:Z430 AF429:AF430 AH429:AI430 AK429:AM430 Z468:Z469 AF468:AF469 AH468:AI469 AK468:AM469 Z507:Z508 AF507:AF508 AH507:AI508 AK507:AM508 Z546:Z547 AF546:AF547 AH546:AI547 AK546:AM547 Z585:Z586 AF585:AF586 AH585:AI586 AK585:AM586 Z663 AF663 AH663:AI663 AK663:AM663 Z702 AF702 AH702:AI702 AK702:AM702 Z741:Z742 AH741:AI742 AK741:AM742 AF781 AH781:AI781 AK781:AM781 AF819:AF820 AH819:AI820 AK819:AM820 AF858:AF859 AH858:AI859 AK858:AL859 AF897:AF898 AH897:AI898 AK897:AL898 AH936:AI937 AK936:AL937">
    <cfRule type="cellIs" dxfId="853" priority="3484" stopIfTrue="1" operator="lessThan">
      <formula>0</formula>
    </cfRule>
    <cfRule type="cellIs" dxfId="852" priority="3485" stopIfTrue="1" operator="greaterThan">
      <formula>0</formula>
    </cfRule>
  </conditionalFormatting>
  <conditionalFormatting sqref="Z406:AF407 AH406:AM407">
    <cfRule type="cellIs" dxfId="851" priority="3480" stopIfTrue="1" operator="between">
      <formula>40</formula>
      <formula>500</formula>
    </cfRule>
  </conditionalFormatting>
  <conditionalFormatting sqref="Z5:AM11 AC12:AM12 Z13:AM20 AN15 Z22:AM25 AD26:AM27 Z28:AM28 Z30:AM37 AN33:AN34 Y36:AE37 AI38:AN38 Z38:AH43 AI39:AM43 Z44:AN44 Z45:AM71 Z72:AN72 Z73:AM87 Z88:AN88 Z89:AM120 Z121:AN121 Z122:AM135 Z136:AN136 Z137:AM200 Z201:AN201 Z202:AM270 Z271:AN271 Z272:AM376 Z377:AN377 Z378:AM382 Z384:AM385 Y386:AM386 Z387:AM443 Z444:AN444 Z445:AM504 Z505:AN505 Z506:AM578 Z579:AN579 Z580:AM626 Z627:AR627 Z628:AM676 Z677:AN677 Z678:AM751 Z752:AN752 Z753:AM853 Z854:AN854 Z855:AM958">
    <cfRule type="cellIs" dxfId="850" priority="3483" stopIfTrue="1" operator="between">
      <formula>45</formula>
      <formula>500</formula>
    </cfRule>
  </conditionalFormatting>
  <conditionalFormatting sqref="Z30:AM33 AC12:AM12 AD26:AN27 Z35:AM37 Y36:AE37 Z5:AM11 Z13:AM14 Z16:AM20 Z22:AM25 Z28:AM28 Z39:AM43 Z45:AM71 Z73:AM87 Z89:AM120 Z122:AM135 Z137:AM200 Z202:AM270 Z272:AM376 Z378:AM382 Z384:AM385 Y386:AM386 Z387:AM443 Z445:AM504 Z506:AM578 Z580:AM626 Z628:AM676 Z678:AM751 Z753:AM853 Z855:AM958">
    <cfRule type="cellIs" dxfId="849" priority="3467" stopIfTrue="1" operator="equal">
      <formula>1</formula>
    </cfRule>
  </conditionalFormatting>
  <conditionalFormatting sqref="Z30:AM37 Y36:AE37 Z272:AM376 Z378:AM382 Z445:AM504 Z753:AM853 Z5:AM11 AC12:AM12 Z13:AM20 Z22:AM25 AD26:AM27 Z28:AM28 Z38:AH43 AI39:AM43 Z45:AM71 Z73:AM87 Z89:AM120 Z122:AM135 Z137:AM200 Z202:AM270 Z384:AM385 Y386:AM386 Z387:AM443 Z506:AM578 Z580:AM626 Z628:AM676 Z678:AM751 Z855:AM958 AN33:AN34 AN15 AI38:AN38 Z44:AN44 Z72:AN72 Z88:AN88 Z121:AN121 Z136:AN136 Z201:AN201 Z271:AN271 Z377:AN377 Z444:AN444 Z505:AN505 Z579:AN579 Z627:AR627 Z677:AN677 Z752:AN752 Z854:AN854">
    <cfRule type="cellIs" dxfId="848" priority="3479" stopIfTrue="1" operator="between">
      <formula>-20</formula>
      <formula>-15</formula>
    </cfRule>
  </conditionalFormatting>
  <conditionalFormatting sqref="Z387:AM428">
    <cfRule type="cellIs" dxfId="847" priority="3481" stopIfTrue="1" operator="between">
      <formula>-20</formula>
      <formula>-15</formula>
    </cfRule>
  </conditionalFormatting>
  <conditionalFormatting sqref="Z387:AM443 Z5:AM11 AC12:AM12 Z13:AM20 AN15 Z22:AM25 AD26:AM27 Z28:AM28 Z30:AM37 AN33:AN34 Y36:AE37 AI38:AN38 Z38:AH43 AI39:AM43 Z44:AN44 Z45:AM71 Z72:AN72 Z73:AM87 Z88:AN88 Z89:AM120 Z121:AN121 Z122:AM135 Z136:AN136 Z137:AM200 Z201:AN201 Z202:AM270 Z271:AN271 Z272:AM376 Z377:AN377 Z378:AM382 Z384:AM385 Y386:AM386 Z444:AN444 Z445:AM504 Z505:AN505 Z506:AM578 Z579:AN579 Z580:AM626 Z627:AR627 Z628:AM676 Z677:AN677 Z678:AM751 Z752:AN752 Z753:AM853 Z854:AN854 Z855:AM958">
    <cfRule type="cellIs" dxfId="846" priority="3482" stopIfTrue="1" operator="between">
      <formula>40</formula>
      <formula>500</formula>
    </cfRule>
  </conditionalFormatting>
  <conditionalFormatting sqref="Z5:AN11 AC12:AN12 Z13:AN20 AE21:AN21 AX21:BN21 Z22:AN25 AD26:AN27 Z28:AN28 AB29:AN29 AX29:BN29 Z30:AN177 Y36:AE37 Z178:AM178 Z179:AN299 Z300:AM301 Z302:AN303 Z304:AM304 Z305:AN324 Z325:AM325 Z326:AN382 Z384:AN385 Y386:AN386 Z387:AN958">
    <cfRule type="cellIs" dxfId="845" priority="3495" stopIfTrue="1" operator="equal">
      <formula>"40.0"</formula>
    </cfRule>
    <cfRule type="cellIs" dxfId="844" priority="3496" stopIfTrue="1" operator="between">
      <formula>-8.1</formula>
      <formula>-10</formula>
    </cfRule>
    <cfRule type="cellIs" dxfId="843" priority="3497" stopIfTrue="1" operator="between">
      <formula>-9.9</formula>
      <formula>-10</formula>
    </cfRule>
    <cfRule type="cellIs" dxfId="842" priority="3498" stopIfTrue="1" operator="between">
      <formula>-9.9</formula>
      <formula>-10</formula>
    </cfRule>
  </conditionalFormatting>
  <conditionalFormatting sqref="Z33:AN33">
    <cfRule type="cellIs" dxfId="841" priority="3384" stopIfTrue="1" operator="between">
      <formula>0.0001</formula>
      <formula>-10</formula>
    </cfRule>
    <cfRule type="cellIs" dxfId="840" priority="3385" stopIfTrue="1" operator="between">
      <formula>0</formula>
      <formula>-8</formula>
    </cfRule>
    <cfRule type="cellIs" dxfId="839" priority="3386" stopIfTrue="1" operator="lessThan">
      <formula>-8</formula>
    </cfRule>
    <cfRule type="cellIs" dxfId="838" priority="3387" stopIfTrue="1" operator="equal">
      <formula>1</formula>
    </cfRule>
    <cfRule type="colorScale" priority="3377">
      <colorScale>
        <cfvo type="num" val="-10"/>
        <cfvo type="num" val="0"/>
        <color rgb="FF00B0F0"/>
        <color rgb="FF00B0F0"/>
      </colorScale>
    </cfRule>
    <cfRule type="cellIs" dxfId="837" priority="3378" stopIfTrue="1" operator="between">
      <formula>0</formula>
      <formula>-10</formula>
    </cfRule>
    <cfRule type="cellIs" dxfId="836" priority="3379" stopIfTrue="1" operator="equal">
      <formula>0</formula>
    </cfRule>
    <cfRule type="cellIs" dxfId="835" priority="3380" stopIfTrue="1" operator="lessThan">
      <formula>0</formula>
    </cfRule>
    <cfRule type="cellIs" dxfId="834" priority="3381" stopIfTrue="1" operator="between">
      <formula>0.01</formula>
      <formula>-10</formula>
    </cfRule>
    <cfRule type="cellIs" dxfId="833" priority="3382" stopIfTrue="1" operator="between">
      <formula>0.001</formula>
      <formula>-10</formula>
    </cfRule>
    <cfRule type="cellIs" dxfId="832" priority="3383" stopIfTrue="1" operator="between">
      <formula>0.01</formula>
      <formula>-10</formula>
    </cfRule>
  </conditionalFormatting>
  <conditionalFormatting sqref="Z387:AN958 Z30:AN177 Z178:AM178 Z179:AN299 Z300:AM301 Z305:AN324 Z326:AN382 Z302:AN303 Z304:AM304 Z325:AM325 Z384:AN385 Z5:AN11 AC12:AN12 Z13:AN20 Z22:AN25 AD26:AN27 Z28:AN28 Y36:AE37 Y386:AN386 AE21:AN21 AX21:BN21 AX29:BN29 AB29:AN29">
    <cfRule type="cellIs" dxfId="831" priority="3494" stopIfTrue="1" operator="between">
      <formula>45</formula>
      <formula>100</formula>
    </cfRule>
  </conditionalFormatting>
  <conditionalFormatting sqref="AA759:AE759 AA450:AE467 AA482:AE482 AA487:AE487 AG450:AH468 AJ450:AM468 AI468 AA468 AG482:AH482 AJ482:AM482 AG487:AH487 AJ487:AM487 AG759:AH759 AJ759:AK759 AM759">
    <cfRule type="cellIs" dxfId="830" priority="3492" stopIfTrue="1" operator="equal">
      <formula>""","""</formula>
    </cfRule>
  </conditionalFormatting>
  <conditionalFormatting sqref="AB51 Z54 AB54:AB55 AB61 Z65:Z66 AB68 AB77:AB78 AB85 AB89 Z93 AB95 AB102 Z104:Z105 AB104:AB106 AB119 AB123 AB129 Z132 AB137:AC200 Z171 AB202:AC270 Z210 Z249:AA249 AD249:AM249 AB272:AC272 AB274:AC313 Z301 Z312:Z313 AB314:AB347 AC314:AC351 Z340 AB349:AB351 Z352 AB352:AC376 AB378:AC382 Z379 AB384:AC385 AB387:AC443 Z418 Z429:Z430 AB445:AC504 Z457 Z468:Z469 Z496 AA504 AB506:AC578 Z507:Z508 Z535 Z546:Z547 Z574 AB580:AC586 Z585:Z586 AB588:AC626 Z613 AB628:AC676 Z652 Z663 AB678:AC751 Z691 Z730 Z741:Z742 AB753:AC779 Z769 AB781:AC853 Z808 AF819 Z847 AB855:AC898 Z870:AA870 AD870:AM870 AB899:AB908 AC899:AC950 AB910 AB912:AB915 AB917:AB953 AD918">
    <cfRule type="cellIs" dxfId="829" priority="3487" stopIfTrue="1" operator="greaterThan">
      <formula>"&gt;0.4.9999"</formula>
    </cfRule>
    <cfRule type="cellIs" dxfId="828" priority="3488" stopIfTrue="1" operator="greaterThan">
      <formula>"&gt;0.5"</formula>
    </cfRule>
  </conditionalFormatting>
  <conditionalFormatting sqref="AB51 Z54 AB54:AB55 AB61 AB68 Z73 Z77 AB77:AB78 AB85 AB89 Z93 AB95 AB102 AB106 Z112 Z116 AB119 AB123 AB129 Z132 AB137:AC200 Z151 Z155 Z170:Z171 Z190 Z194 Z210 Z229 Z233 Z249:AM249 Z281 Z285 Z301 AB312:AC313 Z315 Z320 Z324 Z340 AB352:AC352 Z359 Z363 Z379 Z398 Z402 Z418 AB429:AC430 Z437 Z441 Z457 Z460 AB468:AC469 Z476 Z480 Z496 AA504 AD504 AB507:AC508 Z515 Z519 Z535 AB546:AC547 Z554 Z558 Z574 AB585:AC586 Z588 Z593 Z597 Z613 Z632 Z636 Z652 AB663:AC663 Z671 Z675 Z691 AB702:AC702 Z710 Z714 Z726 Z730 Z749 Z753 Z769 AB781:AC781 Z788 Z792 Z808 AB819:AC820 Z827 Z831 Z847 AC855:AC896 AB858:AC859 Z866:Z868 Z870:AB870 AD870:AM870 Z886 AB897:AC898 AC899:AC950 Z905 Z909 AB917:AB953 Z925 Z944 Z948 AC782:AC818 AC821:AC853">
    <cfRule type="cellIs" dxfId="827" priority="3490" stopIfTrue="1" operator="between">
      <formula>0.1</formula>
      <formula>10</formula>
    </cfRule>
  </conditionalFormatting>
  <conditionalFormatting sqref="AB51 Z54 AB54:AB55 AB61 AB68 Z73 Z77 AB77:AB78 AB85 AB89 Z93 AB95 AB102 AB106 Z112 Z116 AB119 AB123 AB129 Z132 AB137:AC200 Z151 Z155 Z170:Z171 Z190 Z194 Z210 Z229 Z233 Z249:AM249 Z281 Z285 Z301 AB312:AC313 Z315 Z320 Z324 Z340 AB352:AC352 Z359 Z363 Z379 Z398 Z402 Z418 AB429:AC430 Z437 Z441 Z457 Z460 AB468:AC469 Z476 Z480 Z496 AA504 AD504 AB507:AC508 Z515 Z519 Z535 AB546:AC547 Z554 Z558 Z574 AB585:AC586 Z588 Z593 Z597 Z613 Z632 Z636 Z652 AB663:AC663 Z671 Z675 Z691 AB702:AC702 Z710 Z714 Z726 Z730 Z749 Z753 Z769 AB781:AC781 AC782:AC818 Z788 Z792 Z808 AB819:AC820 AC821:AC853 Z827 Z831 Z847 AC855:AC896 AB858:AC859 Z866:Z868 Z870:AB870 AD870:AM870 Z886 AB897:AC898 AC899:AC950 Z905 Z909 AB917:AB953 Z925 Z944 Z948">
    <cfRule type="cellIs" dxfId="826" priority="3491" stopIfTrue="1" operator="greaterThan">
      <formula>"0.1"</formula>
    </cfRule>
  </conditionalFormatting>
  <conditionalFormatting sqref="AB51 Z54 AB54:AB55 AB61 AB68 AB77:AB78 AB85 AB89 Z93 AB95 AB102 AB106 AB119 AB123 AB129 Z132 AB137:AC200 Z170:Z171 AB202:AC270 Z210 Z249:AA249 AD249:AM249 AB272:AC272 AC274:AC311 Z301 AB312:AC313 AC314:AC351 Z340 AB352:AC352 AC353:AC376 Z379 Z418 AB429:AC430 Z457 AB468:AC469 Z496 AA504 AB507:AC508 Z535 AB546:AC547 Z574 AB585:AC586 Z613 Z652 AB663:AC663 Z691 AB702:AC702 Z730 AC753:AC779 Z769 AB781:AC781 Z808 AB819:AC820 Z847 AC855:AC896 AB858:AC859 Z870:AB870 AD870:AM870 AB897:AC898 AC899:AC950 AB917:AB953 Z73 Z77 Z112 Z116 Z151 Z155 Z190 Z194 Z229 Z233 Z281 Z285 Z315 Z320 Z324 Z359 Z363 Z398 Z402 Z437 Z441 Z460 Z476 Z480 AD504 Z515 Z519 Z554 Z558 Z588 Z593 Z597 Z632 Z636 Z671 Z675 Z710 Z714 Z726 Z749 Z753 Z788 Z792 Z827 Z831 Z866:Z868 Z886 Z905 Z909 Z925 Z944 Z948">
    <cfRule type="cellIs" dxfId="825" priority="3489" stopIfTrue="1" operator="lessThan">
      <formula>-0.001</formula>
    </cfRule>
  </conditionalFormatting>
  <conditionalFormatting sqref="AB29:AN29">
    <cfRule type="cellIs" dxfId="824" priority="2845" stopIfTrue="1" operator="greaterThan">
      <formula>-10</formula>
    </cfRule>
    <cfRule type="cellIs" dxfId="823" priority="2844" stopIfTrue="1" operator="between">
      <formula>0</formula>
      <formula>-10</formula>
    </cfRule>
    <cfRule type="containsBlanks" dxfId="822" priority="2843" stopIfTrue="1">
      <formula>LEN(TRIM(AB29))=0</formula>
    </cfRule>
    <cfRule type="cellIs" dxfId="821" priority="2856" stopIfTrue="1" operator="between">
      <formula>0</formula>
      <formula>-8</formula>
    </cfRule>
    <cfRule type="cellIs" dxfId="820" priority="2860" stopIfTrue="1" operator="between">
      <formula>40</formula>
      <formula>500</formula>
    </cfRule>
    <cfRule type="cellIs" dxfId="819" priority="2859" stopIfTrue="1" operator="between">
      <formula>-20</formula>
      <formula>-15</formula>
    </cfRule>
    <cfRule type="cellIs" dxfId="818" priority="2858" stopIfTrue="1" operator="equal">
      <formula>1</formula>
    </cfRule>
    <cfRule type="cellIs" dxfId="817" priority="2857" stopIfTrue="1" operator="lessThan">
      <formula>-8</formula>
    </cfRule>
    <cfRule type="cellIs" dxfId="816" priority="2855" stopIfTrue="1" operator="greaterThan">
      <formula>0</formula>
    </cfRule>
    <cfRule type="cellIs" dxfId="815" priority="2854" stopIfTrue="1" operator="lessThan">
      <formula>0</formula>
    </cfRule>
    <cfRule type="cellIs" dxfId="814" priority="2853" stopIfTrue="1" operator="between">
      <formula>0.0001</formula>
      <formula>-10</formula>
    </cfRule>
    <cfRule type="cellIs" dxfId="813" priority="2852" stopIfTrue="1" operator="between">
      <formula>0.01</formula>
      <formula>-10</formula>
    </cfRule>
    <cfRule type="cellIs" dxfId="812" priority="2851" stopIfTrue="1" operator="between">
      <formula>0.001</formula>
      <formula>-10</formula>
    </cfRule>
    <cfRule type="cellIs" dxfId="811" priority="2850" stopIfTrue="1" operator="between">
      <formula>0.01</formula>
      <formula>-10</formula>
    </cfRule>
    <cfRule type="cellIs" dxfId="810" priority="2849" stopIfTrue="1" operator="lessThan">
      <formula>0</formula>
    </cfRule>
    <cfRule type="cellIs" dxfId="809" priority="2848" stopIfTrue="1" operator="equal">
      <formula>0</formula>
    </cfRule>
    <cfRule type="cellIs" dxfId="808" priority="2847" stopIfTrue="1" operator="between">
      <formula>0</formula>
      <formula>-10</formula>
    </cfRule>
    <cfRule type="colorScale" priority="2846">
      <colorScale>
        <cfvo type="num" val="-10"/>
        <cfvo type="num" val="0"/>
        <color rgb="FF00B0F0"/>
        <color rgb="FF00B0F0"/>
      </colorScale>
    </cfRule>
  </conditionalFormatting>
  <conditionalFormatting sqref="AC33:AD33">
    <cfRule type="cellIs" dxfId="807" priority="3413" stopIfTrue="1" operator="between">
      <formula>-9.9</formula>
      <formula>-10</formula>
    </cfRule>
    <cfRule type="cellIs" dxfId="806" priority="3407" stopIfTrue="1" operator="between">
      <formula>40</formula>
      <formula>500</formula>
    </cfRule>
    <cfRule type="cellIs" dxfId="805" priority="3406" stopIfTrue="1" operator="between">
      <formula>-20</formula>
      <formula>-15</formula>
    </cfRule>
    <cfRule type="cellIs" dxfId="804" priority="3412" stopIfTrue="1" operator="between">
      <formula>-9.9</formula>
      <formula>-10</formula>
    </cfRule>
    <cfRule type="cellIs" dxfId="803" priority="3411" stopIfTrue="1" operator="between">
      <formula>-8.1</formula>
      <formula>-10</formula>
    </cfRule>
    <cfRule type="cellIs" dxfId="802" priority="3410" stopIfTrue="1" operator="equal">
      <formula>"40.0"</formula>
    </cfRule>
    <cfRule type="cellIs" dxfId="801" priority="3409" stopIfTrue="1" operator="between">
      <formula>45</formula>
      <formula>100</formula>
    </cfRule>
    <cfRule type="cellIs" dxfId="800" priority="3408" stopIfTrue="1" operator="between">
      <formula>45</formula>
      <formula>500</formula>
    </cfRule>
  </conditionalFormatting>
  <conditionalFormatting sqref="AC12:AM12">
    <cfRule type="cellIs" dxfId="799" priority="3398" stopIfTrue="1" operator="equal">
      <formula>0</formula>
    </cfRule>
    <cfRule type="cellIs" dxfId="798" priority="3397" stopIfTrue="1" operator="between">
      <formula>0</formula>
      <formula>-10</formula>
    </cfRule>
    <cfRule type="colorScale" priority="3396">
      <colorScale>
        <cfvo type="num" val="-10"/>
        <cfvo type="num" val="0"/>
        <color rgb="FF00B0F0"/>
        <color rgb="FF00B0F0"/>
      </colorScale>
    </cfRule>
    <cfRule type="cellIs" dxfId="797" priority="3395" stopIfTrue="1" operator="greaterThan">
      <formula>-10</formula>
    </cfRule>
    <cfRule type="cellIs" dxfId="796" priority="3394" stopIfTrue="1" operator="between">
      <formula>0</formula>
      <formula>-10</formula>
    </cfRule>
    <cfRule type="containsBlanks" dxfId="795" priority="3393" stopIfTrue="1">
      <formula>LEN(TRIM(AC12))=0</formula>
    </cfRule>
    <cfRule type="cellIs" dxfId="794" priority="3405" stopIfTrue="1" operator="lessThan">
      <formula>-8</formula>
    </cfRule>
    <cfRule type="cellIs" dxfId="793" priority="3402" stopIfTrue="1" operator="between">
      <formula>0.01</formula>
      <formula>-10</formula>
    </cfRule>
    <cfRule type="cellIs" dxfId="792" priority="3404" stopIfTrue="1" operator="between">
      <formula>0</formula>
      <formula>-8</formula>
    </cfRule>
    <cfRule type="cellIs" dxfId="791" priority="3403" stopIfTrue="1" operator="between">
      <formula>0.0001</formula>
      <formula>-10</formula>
    </cfRule>
    <cfRule type="cellIs" dxfId="790" priority="3401" stopIfTrue="1" operator="between">
      <formula>0.001</formula>
      <formula>-10</formula>
    </cfRule>
    <cfRule type="cellIs" dxfId="789" priority="3399" stopIfTrue="1" operator="lessThan">
      <formula>0</formula>
    </cfRule>
    <cfRule type="cellIs" dxfId="788" priority="3400" stopIfTrue="1" operator="between">
      <formula>0.01</formula>
      <formula>-10</formula>
    </cfRule>
  </conditionalFormatting>
  <conditionalFormatting sqref="AC12:AO12">
    <cfRule type="cellIs" dxfId="787" priority="3392" stopIfTrue="1" operator="greaterThan">
      <formula>"&gt;0.5"</formula>
    </cfRule>
    <cfRule type="cellIs" dxfId="786" priority="3391" stopIfTrue="1" operator="greaterThan">
      <formula>"&gt;0.4.9999"</formula>
    </cfRule>
    <cfRule type="cellIs" dxfId="785" priority="3390" stopIfTrue="1" operator="greaterThan">
      <formula>"&gt;0.499999"</formula>
    </cfRule>
    <cfRule type="cellIs" dxfId="784" priority="3389" stopIfTrue="1" operator="greaterThan">
      <formula>0</formula>
    </cfRule>
    <cfRule type="cellIs" dxfId="783" priority="3388" stopIfTrue="1" operator="lessThan">
      <formula>0</formula>
    </cfRule>
  </conditionalFormatting>
  <conditionalFormatting sqref="AD26:AS27">
    <cfRule type="cellIs" dxfId="782" priority="3081" stopIfTrue="1" operator="greaterThan">
      <formula>0</formula>
    </cfRule>
    <cfRule type="cellIs" dxfId="781" priority="3080" stopIfTrue="1" operator="lessThan">
      <formula>0</formula>
    </cfRule>
  </conditionalFormatting>
  <conditionalFormatting sqref="AE21:AN21">
    <cfRule type="cellIs" dxfId="780" priority="3061" stopIfTrue="1" operator="between">
      <formula>0</formula>
      <formula>-8</formula>
    </cfRule>
    <cfRule type="cellIs" dxfId="779" priority="3059" stopIfTrue="1" operator="lessThan">
      <formula>0</formula>
    </cfRule>
    <cfRule type="cellIs" dxfId="778" priority="3058" stopIfTrue="1" operator="between">
      <formula>0.0001</formula>
      <formula>-10</formula>
    </cfRule>
    <cfRule type="cellIs" dxfId="777" priority="3057" stopIfTrue="1" operator="between">
      <formula>0.01</formula>
      <formula>-10</formula>
    </cfRule>
    <cfRule type="cellIs" dxfId="776" priority="3060" stopIfTrue="1" operator="greaterThan">
      <formula>0</formula>
    </cfRule>
    <cfRule type="cellIs" dxfId="775" priority="3066" stopIfTrue="1" operator="between">
      <formula>45</formula>
      <formula>500</formula>
    </cfRule>
    <cfRule type="containsBlanks" dxfId="774" priority="3048" stopIfTrue="1">
      <formula>LEN(TRIM(AE21))=0</formula>
    </cfRule>
    <cfRule type="cellIs" dxfId="773" priority="3049" stopIfTrue="1" operator="between">
      <formula>0</formula>
      <formula>-10</formula>
    </cfRule>
    <cfRule type="cellIs" dxfId="772" priority="3050" stopIfTrue="1" operator="greaterThan">
      <formula>-10</formula>
    </cfRule>
    <cfRule type="colorScale" priority="3051">
      <colorScale>
        <cfvo type="num" val="-10"/>
        <cfvo type="num" val="0"/>
        <color rgb="FF00B0F0"/>
        <color rgb="FF00B0F0"/>
      </colorScale>
    </cfRule>
    <cfRule type="cellIs" dxfId="771" priority="3065" stopIfTrue="1" operator="between">
      <formula>40</formula>
      <formula>500</formula>
    </cfRule>
    <cfRule type="cellIs" dxfId="770" priority="3064" stopIfTrue="1" operator="between">
      <formula>-20</formula>
      <formula>-15</formula>
    </cfRule>
    <cfRule type="cellIs" dxfId="769" priority="3052" stopIfTrue="1" operator="between">
      <formula>0</formula>
      <formula>-10</formula>
    </cfRule>
    <cfRule type="cellIs" dxfId="768" priority="3053" stopIfTrue="1" operator="equal">
      <formula>0</formula>
    </cfRule>
    <cfRule type="cellIs" dxfId="767" priority="3056" stopIfTrue="1" operator="between">
      <formula>0.001</formula>
      <formula>-10</formula>
    </cfRule>
    <cfRule type="cellIs" dxfId="766" priority="3054" stopIfTrue="1" operator="lessThan">
      <formula>0</formula>
    </cfRule>
    <cfRule type="cellIs" dxfId="765" priority="3055" stopIfTrue="1" operator="between">
      <formula>0.01</formula>
      <formula>-10</formula>
    </cfRule>
    <cfRule type="cellIs" dxfId="764" priority="3063" stopIfTrue="1" operator="equal">
      <formula>1</formula>
    </cfRule>
    <cfRule type="cellIs" dxfId="763" priority="3062" stopIfTrue="1" operator="lessThan">
      <formula>-8</formula>
    </cfRule>
  </conditionalFormatting>
  <conditionalFormatting sqref="AG33">
    <cfRule type="cellIs" dxfId="762" priority="3459" stopIfTrue="1" operator="between">
      <formula>-20</formula>
      <formula>-15</formula>
    </cfRule>
    <cfRule type="cellIs" dxfId="761" priority="3466" stopIfTrue="1" operator="between">
      <formula>-9.9</formula>
      <formula>-10</formula>
    </cfRule>
    <cfRule type="cellIs" dxfId="760" priority="3464" stopIfTrue="1" operator="between">
      <formula>-8.1</formula>
      <formula>-10</formula>
    </cfRule>
    <cfRule type="cellIs" dxfId="759" priority="3463" stopIfTrue="1" operator="equal">
      <formula>"40.0"</formula>
    </cfRule>
    <cfRule type="cellIs" dxfId="758" priority="3465" stopIfTrue="1" operator="between">
      <formula>-9.9</formula>
      <formula>-10</formula>
    </cfRule>
    <cfRule type="cellIs" dxfId="757" priority="3462" stopIfTrue="1" operator="between">
      <formula>45</formula>
      <formula>100</formula>
    </cfRule>
    <cfRule type="cellIs" dxfId="756" priority="3461" stopIfTrue="1" operator="between">
      <formula>45</formula>
      <formula>500</formula>
    </cfRule>
    <cfRule type="cellIs" dxfId="755" priority="3460" stopIfTrue="1" operator="between">
      <formula>40</formula>
      <formula>500</formula>
    </cfRule>
  </conditionalFormatting>
  <conditionalFormatting sqref="AG445:AG504 Z450:AF467 AL450:AM493 AH450:AK502 Z468:AA469 Z470:AF502 Z759:AM759 Z504:AF504 Z916:AF916 Z447:AF448 Z692:AM692 AD918 AF468:AF469 AH447:AM448 AM494:AM502 AH504:AK504 AM504 AG678:AG691 AG693:AG744 AH916:AM916">
    <cfRule type="cellIs" dxfId="754" priority="3493" stopIfTrue="1" operator="equal">
      <formula>","</formula>
    </cfRule>
  </conditionalFormatting>
  <conditionalFormatting sqref="AN26:AN27 Y36:AM37 Z371:AF376 AH371:AM376 Z379:AF379 AH379:AM379 Z482:AM482 Z759:AM759">
    <cfRule type="containsBlanks" dxfId="753" priority="3468" stopIfTrue="1">
      <formula>LEN(TRIM(Y26))=0</formula>
    </cfRule>
    <cfRule type="cellIs" dxfId="752" priority="3469" stopIfTrue="1" operator="between">
      <formula>0</formula>
      <formula>-10</formula>
    </cfRule>
    <cfRule type="cellIs" dxfId="751" priority="3472" stopIfTrue="1" operator="between">
      <formula>0</formula>
      <formula>-10</formula>
    </cfRule>
    <cfRule type="cellIs" dxfId="750" priority="3473" stopIfTrue="1" operator="equal">
      <formula>0</formula>
    </cfRule>
    <cfRule type="cellIs" dxfId="749" priority="3474" stopIfTrue="1" operator="lessThan">
      <formula>0</formula>
    </cfRule>
    <cfRule type="cellIs" dxfId="748" priority="3475" stopIfTrue="1" operator="between">
      <formula>0.01</formula>
      <formula>-10</formula>
    </cfRule>
    <cfRule type="cellIs" dxfId="747" priority="3476" stopIfTrue="1" operator="between">
      <formula>0.001</formula>
      <formula>-10</formula>
    </cfRule>
    <cfRule type="cellIs" dxfId="746" priority="3478" stopIfTrue="1" operator="between">
      <formula>0.0001</formula>
      <formula>-10</formula>
    </cfRule>
    <cfRule type="cellIs" dxfId="745" priority="3499" stopIfTrue="1" operator="between">
      <formula>0</formula>
      <formula>-8</formula>
    </cfRule>
    <cfRule type="cellIs" dxfId="744" priority="3500" stopIfTrue="1" operator="lessThan">
      <formula>-8</formula>
    </cfRule>
    <cfRule type="cellIs" dxfId="743" priority="3477" stopIfTrue="1" operator="between">
      <formula>0.01</formula>
      <formula>-10</formula>
    </cfRule>
    <cfRule type="cellIs" dxfId="742" priority="3470" stopIfTrue="1" operator="greaterThan">
      <formula>-10</formula>
    </cfRule>
  </conditionalFormatting>
  <conditionalFormatting sqref="AN26:AN27 AH379:AM379 Z759:AM759 Z482:AM482 Z379:AF379 AH371:AM376 Z371:AF376 Y36:AM37">
    <cfRule type="colorScale" priority="3471">
      <colorScale>
        <cfvo type="num" val="-10"/>
        <cfvo type="num" val="0"/>
        <color rgb="FF00B0F0"/>
        <color rgb="FF00B0F0"/>
      </colorScale>
    </cfRule>
  </conditionalFormatting>
  <conditionalFormatting sqref="AN178">
    <cfRule type="cellIs" dxfId="741" priority="1445" stopIfTrue="1" operator="greaterThan">
      <formula>"&gt;0.4.9999"</formula>
    </cfRule>
    <cfRule type="cellIs" dxfId="740" priority="1444" stopIfTrue="1" operator="greaterThan">
      <formula>"&gt;0.499999"</formula>
    </cfRule>
    <cfRule type="cellIs" dxfId="739" priority="1443" stopIfTrue="1" operator="greaterThan">
      <formula>0</formula>
    </cfRule>
    <cfRule type="cellIs" dxfId="738" priority="1442" stopIfTrue="1" operator="lessThan">
      <formula>0</formula>
    </cfRule>
    <cfRule type="cellIs" dxfId="737" priority="1446" stopIfTrue="1" operator="greaterThan">
      <formula>"&gt;0.5"</formula>
    </cfRule>
  </conditionalFormatting>
  <conditionalFormatting sqref="AN300">
    <cfRule type="cellIs" dxfId="736" priority="112" stopIfTrue="1" operator="equal">
      <formula>"40.0"</formula>
    </cfRule>
    <cfRule type="cellIs" dxfId="735" priority="113" stopIfTrue="1" operator="between">
      <formula>-8.1</formula>
      <formula>-10</formula>
    </cfRule>
    <cfRule type="cellIs" dxfId="734" priority="114" stopIfTrue="1" operator="between">
      <formula>-9.9</formula>
      <formula>-10</formula>
    </cfRule>
    <cfRule type="cellIs" dxfId="733" priority="115" stopIfTrue="1" operator="between">
      <formula>-9.9</formula>
      <formula>-10</formula>
    </cfRule>
    <cfRule type="cellIs" dxfId="732" priority="111" stopIfTrue="1" operator="between">
      <formula>45</formula>
      <formula>100</formula>
    </cfRule>
  </conditionalFormatting>
  <conditionalFormatting sqref="AN301">
    <cfRule type="cellIs" dxfId="731" priority="1435" stopIfTrue="1" operator="greaterThan">
      <formula>0</formula>
    </cfRule>
    <cfRule type="cellIs" dxfId="730" priority="1434" stopIfTrue="1" operator="lessThan">
      <formula>0</formula>
    </cfRule>
  </conditionalFormatting>
  <conditionalFormatting sqref="AN304">
    <cfRule type="cellIs" dxfId="729" priority="1433" stopIfTrue="1" operator="greaterThan">
      <formula>0</formula>
    </cfRule>
    <cfRule type="cellIs" dxfId="728" priority="1432" stopIfTrue="1" operator="lessThan">
      <formula>0</formula>
    </cfRule>
  </conditionalFormatting>
  <conditionalFormatting sqref="AN325">
    <cfRule type="cellIs" dxfId="727" priority="1439" stopIfTrue="1" operator="greaterThan">
      <formula>0</formula>
    </cfRule>
    <cfRule type="cellIs" dxfId="726" priority="1438" stopIfTrue="1" operator="lessThan">
      <formula>0</formula>
    </cfRule>
  </conditionalFormatting>
  <conditionalFormatting sqref="AN26:AS27">
    <cfRule type="cellIs" dxfId="725" priority="3078" stopIfTrue="1" operator="between">
      <formula>-20</formula>
      <formula>-15</formula>
    </cfRule>
    <cfRule type="cellIs" dxfId="724" priority="3173" stopIfTrue="1" operator="between">
      <formula>40</formula>
      <formula>500</formula>
    </cfRule>
    <cfRule type="cellIs" dxfId="723" priority="3174" stopIfTrue="1" operator="between">
      <formula>45</formula>
      <formula>500</formula>
    </cfRule>
  </conditionalFormatting>
  <conditionalFormatting sqref="AO36:AO37">
    <cfRule type="cellIs" dxfId="722" priority="2831" stopIfTrue="1" operator="between">
      <formula>-9.9</formula>
      <formula>-10</formula>
    </cfRule>
    <cfRule type="cellIs" dxfId="721" priority="2829" stopIfTrue="1" operator="equal">
      <formula>"40.0"</formula>
    </cfRule>
    <cfRule type="cellIs" dxfId="720" priority="2830" stopIfTrue="1" operator="between">
      <formula>-8.1</formula>
      <formula>-10</formula>
    </cfRule>
    <cfRule type="cellIs" dxfId="719" priority="2832" stopIfTrue="1" operator="between">
      <formula>-9.9</formula>
      <formula>-10</formula>
    </cfRule>
    <cfRule type="cellIs" dxfId="718" priority="2828" stopIfTrue="1" operator="between">
      <formula>45</formula>
      <formula>100</formula>
    </cfRule>
    <cfRule type="cellIs" dxfId="717" priority="2826" stopIfTrue="1" operator="between">
      <formula>40</formula>
      <formula>500</formula>
    </cfRule>
    <cfRule type="cellIs" dxfId="716" priority="2823" stopIfTrue="1" operator="between">
      <formula>-20</formula>
      <formula>-15</formula>
    </cfRule>
    <cfRule type="cellIs" dxfId="715" priority="2827" stopIfTrue="1" operator="between">
      <formula>45</formula>
      <formula>500</formula>
    </cfRule>
  </conditionalFormatting>
  <conditionalFormatting sqref="AO300">
    <cfRule type="cellIs" dxfId="714" priority="101" stopIfTrue="1" operator="lessThan">
      <formula>-0.001</formula>
    </cfRule>
    <cfRule type="cellIs" dxfId="713" priority="103" stopIfTrue="1" operator="greaterThan">
      <formula>"0.1"</formula>
    </cfRule>
    <cfRule type="cellIs" dxfId="712" priority="102" stopIfTrue="1" operator="between">
      <formula>0.1</formula>
      <formula>10</formula>
    </cfRule>
  </conditionalFormatting>
  <conditionalFormatting sqref="AO33:AR33 AO12:AR12 S2:S4 U3 W3 Y3 AA3 T959 S959:S65536">
    <cfRule type="cellIs" dxfId="711" priority="8751" stopIfTrue="1" operator="equal">
      <formula>1</formula>
    </cfRule>
  </conditionalFormatting>
  <conditionalFormatting sqref="AO33:AR33">
    <cfRule type="cellIs" dxfId="710" priority="3841" stopIfTrue="1" operator="between">
      <formula>0.0001</formula>
      <formula>-10</formula>
    </cfRule>
    <cfRule type="cellIs" dxfId="709" priority="3840" stopIfTrue="1" operator="between">
      <formula>0.01</formula>
      <formula>-10</formula>
    </cfRule>
    <cfRule type="cellIs" dxfId="708" priority="3839" stopIfTrue="1" operator="between">
      <formula>0.001</formula>
      <formula>-10</formula>
    </cfRule>
    <cfRule type="cellIs" dxfId="707" priority="3838" stopIfTrue="1" operator="between">
      <formula>0.01</formula>
      <formula>-10</formula>
    </cfRule>
    <cfRule type="cellIs" dxfId="706" priority="3843" stopIfTrue="1" operator="lessThan">
      <formula>-8</formula>
    </cfRule>
    <cfRule type="cellIs" dxfId="705" priority="3842" stopIfTrue="1" operator="between">
      <formula>0</formula>
      <formula>-8</formula>
    </cfRule>
    <cfRule type="cellIs" dxfId="704" priority="3835" stopIfTrue="1" operator="between">
      <formula>0</formula>
      <formula>-10</formula>
    </cfRule>
    <cfRule type="cellIs" dxfId="703" priority="3836" stopIfTrue="1" operator="equal">
      <formula>0</formula>
    </cfRule>
    <cfRule type="colorScale" priority="3834">
      <colorScale>
        <cfvo type="num" val="-10"/>
        <cfvo type="num" val="0"/>
        <color rgb="FF00B0F0"/>
        <color rgb="FF00B0F0"/>
      </colorScale>
    </cfRule>
    <cfRule type="cellIs" dxfId="702" priority="3837" stopIfTrue="1" operator="lessThan">
      <formula>0</formula>
    </cfRule>
    <cfRule type="cellIs" dxfId="701" priority="3844" stopIfTrue="1" operator="equal">
      <formula>1</formula>
    </cfRule>
  </conditionalFormatting>
  <conditionalFormatting sqref="AO26:AS27">
    <cfRule type="cellIs" dxfId="700" priority="3188" stopIfTrue="1" operator="between">
      <formula>-9.9</formula>
      <formula>-10</formula>
    </cfRule>
    <cfRule type="cellIs" dxfId="699" priority="3187" stopIfTrue="1" operator="between">
      <formula>-9.9</formula>
      <formula>-10</formula>
    </cfRule>
    <cfRule type="cellIs" dxfId="698" priority="3185" stopIfTrue="1" operator="equal">
      <formula>"40.0"</formula>
    </cfRule>
    <cfRule type="cellIs" dxfId="697" priority="3186" stopIfTrue="1" operator="between">
      <formula>-8.1</formula>
      <formula>-10</formula>
    </cfRule>
    <cfRule type="cellIs" dxfId="696" priority="3184" stopIfTrue="1" operator="between">
      <formula>45</formula>
      <formula>100</formula>
    </cfRule>
  </conditionalFormatting>
  <conditionalFormatting sqref="AP1 BQ5:BR11 BT5:BT11 AS5:AS369 BQ13:BR32 BT13:BT32 AQ15 AU15 BO15 BS15 BV15 BC21 BC26 AU34 BO34 BS34 BV34 BQ34:BR958 BT34:BT958 AU38 BC38 BO38 BS38 BV38 AU44 BO44 BS44 BV44 AU72 BO72 BS72 BV72 AU88 BO88 BS88 BV88 AU121 BO121 BS121 BV121 AU136 BO136 BS136 BV136 AR174:AS174 AR185:AS185 AU201 BO201 BS201 BV201 AR230:AS230 AU271 BS271 BV271 AR278:AS278 AU377 BS377 BV377 AR403:AS403 AU444 BS444 BV444 AR466:AS466 AU505 BS505 BV505 AR506:AS506 AU579 BS579 BV579 AU627 BS627 BV627 AU677 BS677 BV677 AU752 BS752 BV752 AU854 BS854 BV854 AR881:AS881 AR950:AS950">
    <cfRule type="cellIs" dxfId="695" priority="13446" stopIfTrue="1" operator="greaterThan">
      <formula>"0.1"</formula>
    </cfRule>
  </conditionalFormatting>
  <conditionalFormatting sqref="AP300">
    <cfRule type="cellIs" dxfId="694" priority="110" stopIfTrue="1" operator="lessThan">
      <formula>-8</formula>
    </cfRule>
    <cfRule type="cellIs" dxfId="693" priority="109" stopIfTrue="1" operator="between">
      <formula>0</formula>
      <formula>-8</formula>
    </cfRule>
    <cfRule type="cellIs" dxfId="692" priority="108" stopIfTrue="1" operator="between">
      <formula>-9.9</formula>
      <formula>-10</formula>
    </cfRule>
    <cfRule type="cellIs" dxfId="691" priority="107" stopIfTrue="1" operator="between">
      <formula>-9.9</formula>
      <formula>-10</formula>
    </cfRule>
    <cfRule type="cellIs" dxfId="690" priority="106" stopIfTrue="1" operator="between">
      <formula>-8.1</formula>
      <formula>-10</formula>
    </cfRule>
    <cfRule type="cellIs" dxfId="689" priority="105" stopIfTrue="1" operator="equal">
      <formula>"40.0"</formula>
    </cfRule>
    <cfRule type="cellIs" dxfId="688" priority="104" stopIfTrue="1" operator="between">
      <formula>45</formula>
      <formula>100</formula>
    </cfRule>
  </conditionalFormatting>
  <conditionalFormatting sqref="AP370 AR370 AV371:AV372 AO371:AR376 AY371:AZ376 BM371:BM376 BT371:BT376 AV374 AV376">
    <cfRule type="cellIs" dxfId="687" priority="11485" stopIfTrue="1" operator="between">
      <formula>0.001</formula>
      <formula>-10</formula>
    </cfRule>
    <cfRule type="cellIs" dxfId="686" priority="11481" stopIfTrue="1" operator="between">
      <formula>0</formula>
      <formula>-10</formula>
    </cfRule>
    <cfRule type="cellIs" dxfId="685" priority="11483" stopIfTrue="1" operator="lessThan">
      <formula>0</formula>
    </cfRule>
    <cfRule type="cellIs" dxfId="684" priority="11484" stopIfTrue="1" operator="between">
      <formula>0.01</formula>
      <formula>-10</formula>
    </cfRule>
    <cfRule type="cellIs" dxfId="683" priority="11486" stopIfTrue="1" operator="between">
      <formula>0.01</formula>
      <formula>-10</formula>
    </cfRule>
    <cfRule type="cellIs" dxfId="682" priority="11487" stopIfTrue="1" operator="between">
      <formula>0.0001</formula>
      <formula>-10</formula>
    </cfRule>
    <cfRule type="cellIs" dxfId="681" priority="11482" stopIfTrue="1" operator="equal">
      <formula>0</formula>
    </cfRule>
  </conditionalFormatting>
  <conditionalFormatting sqref="AP370 AR370 AV371:AV372 AO371:AR376 AY371:AZ376 BT371:BT376 AV374 AV376">
    <cfRule type="cellIs" dxfId="680" priority="11479" stopIfTrue="1" operator="greaterThan">
      <formula>-10</formula>
    </cfRule>
    <cfRule type="cellIs" dxfId="679" priority="11478" stopIfTrue="1" operator="between">
      <formula>0</formula>
      <formula>-10</formula>
    </cfRule>
  </conditionalFormatting>
  <conditionalFormatting sqref="AP33:AQ33">
    <cfRule type="cellIs" dxfId="678" priority="3961" stopIfTrue="1" operator="between">
      <formula>45</formula>
      <formula>100</formula>
    </cfRule>
    <cfRule type="cellIs" dxfId="677" priority="3963" stopIfTrue="1" operator="between">
      <formula>-8.1</formula>
      <formula>-10</formula>
    </cfRule>
    <cfRule type="cellIs" dxfId="676" priority="3964" stopIfTrue="1" operator="between">
      <formula>-9.9</formula>
      <formula>-10</formula>
    </cfRule>
    <cfRule type="cellIs" dxfId="675" priority="3965" stopIfTrue="1" operator="between">
      <formula>-9.9</formula>
      <formula>-10</formula>
    </cfRule>
    <cfRule type="cellIs" dxfId="674" priority="3958" stopIfTrue="1" operator="between">
      <formula>-20</formula>
      <formula>-15</formula>
    </cfRule>
    <cfRule type="cellIs" dxfId="673" priority="3960" stopIfTrue="1" operator="between">
      <formula>45</formula>
      <formula>500</formula>
    </cfRule>
    <cfRule type="cellIs" dxfId="672" priority="3959" stopIfTrue="1" operator="between">
      <formula>40</formula>
      <formula>500</formula>
    </cfRule>
    <cfRule type="cellIs" dxfId="671" priority="3962" stopIfTrue="1" operator="equal">
      <formula>"40.0"</formula>
    </cfRule>
  </conditionalFormatting>
  <conditionalFormatting sqref="AR437:AS437">
    <cfRule type="cellIs" dxfId="670" priority="4054" stopIfTrue="1" operator="greaterThan">
      <formula>"0.1"</formula>
    </cfRule>
    <cfRule type="cellIs" dxfId="669" priority="4053" stopIfTrue="1" operator="between">
      <formula>0.1</formula>
      <formula>10</formula>
    </cfRule>
    <cfRule type="cellIs" dxfId="668" priority="4052" stopIfTrue="1" operator="lessThan">
      <formula>-0.001</formula>
    </cfRule>
  </conditionalFormatting>
  <conditionalFormatting sqref="AR509:AS509">
    <cfRule type="cellIs" dxfId="667" priority="659" stopIfTrue="1" operator="greaterThan">
      <formula>"0.1"</formula>
    </cfRule>
    <cfRule type="cellIs" dxfId="666" priority="658" stopIfTrue="1" operator="between">
      <formula>0.1</formula>
      <formula>10</formula>
    </cfRule>
    <cfRule type="cellIs" dxfId="665" priority="657" stopIfTrue="1" operator="lessThan">
      <formula>-0.001</formula>
    </cfRule>
  </conditionalFormatting>
  <conditionalFormatting sqref="AS5:AS369 BC38 BT13:BT32 BC26 BT34:BT958 BC21 BT5:BT11 AQ15 AU15 BO15 BS15 BV15 AU34 BO34 BS34 BV34 AU38 BO38 BS38 BV38 AU44 BO44 BS44 BV44 AU72 BO72 BS72 BV72 AU88 BO88 BS88 BV88 AU121 BO121 BS121 BV121 AU136 BO136 BS136 BV136 AR174:AS174 AR185:AS185 AU201 BO201 BS201 BV201 AR230:AS230 AU271 BS271 BV271 AU377 BS377 BV377 AR403:AS403 AU444 BS444 BV444 AR466:AS466 AU505 BS505 BV505 AR506:AS506 AU579 BS579 BV579 AU627 BS627 BV627 AU677 BS677 BV677 AU752 BS752 BV752 AU854 BS854 BV854 AR881:AS881 AR950:AS950">
    <cfRule type="cellIs" dxfId="664" priority="13442" stopIfTrue="1" operator="lessThan">
      <formula>-0.001</formula>
    </cfRule>
  </conditionalFormatting>
  <conditionalFormatting sqref="AT5:AT11 AT13:AT14 AT16:AT20 AT22:AT25 AT28 AT30:AT32 AT35 AT39:AT43 AT137:AT138 AT145 AT147:AT148 AT152 AT156 AT174 AT179 AT183:AT187 AT190 AT192 AT194:AT195 AT198:AT199 AT206 AT221:AT223 AT226:AT227 AT229 AT246:AT247 BN273:BN274 AT277 BN277 AT282:AT283 BN282:BN283 AT285 BN285 AT287 BN287 AT293 BN293 AT295 AT299:AT300 AT302 AT314 AT320:AT322 AT333:AT334 AT345 AT350:AT351 AT356 AO371:AO376 AZ371:AZ376 AT373 AT379:AT385 AT387:AT391 AT395 AT399:AT401 AT405 AT407:AT410 AT433:AT435 AT439 AT441 AT443 AT450:AT452 AT463 AT474 AT483:AT484 AT487 AT490 AT506 AT512 AT517 AT519 AT522:AT523 AT541 AT559 AT568 AT581:AT582 AT584 AT588 AT593 AT597 AT601 AT621 AT623:AT625 AT632:AT633 AT640:AT641 AT643 AT654:AT655 AT660:AT661 AT664 AT667 AT672 AT676 AT679:AT680 AT682 AT689 AT716:AT717 AT720:AT722 AT736 AT754 AT756:AT757 AT759 AT766 AT768 AT771:AT774 AT776:AT778 AT780 AT782 AT807 AT815 AT818 AT839 AT844 AT848 AT852 AT866:AT868 AT873:AT874 AT876 AT892 AT903 AT909:AT910 AT915:AT916 AT918 AT931 AT942 AT950 BN5:BN11 BN222:BN223">
    <cfRule type="cellIs" dxfId="663" priority="17573" stopIfTrue="1" operator="between">
      <formula>0</formula>
      <formula>-8</formula>
    </cfRule>
  </conditionalFormatting>
  <conditionalFormatting sqref="AT5:AT11 BN5:BN11 AT13:AT14 AT16:AT20 AT22:AT25 AT28 AT30:AT32 AT35 AT39:AT43 AT137:AT138 AT145 AT147:AT148 AT152 AT156 AT174 AT179 AT183:AT187 AT190 AT192 AT194:AT195 AT198:AT199 AT206 AT221:AT223 BN222:BN223 AT226:AT227 AT229 AT246:AT247 BN273:BN274 AT277 BN277 AT282:AT283 BN282:BN283 AT285 BN285 AT287 BN287 AT293 BN293 AT295 AT299:AT300 AT302 AT314 AT320:AT322 AT333:AT334 AT345 AT350:AT351 AT356 AO371:AO376 AZ371:AZ376 AT373 AT379:AT385 AT387:AT391 AT395 AT399:AT401 AT405 AT407:AT410 AT433:AT435 AT439 AT441 AT443 AT450:AT452 AT463 AT474 AT483:AT484 AT487 AT490 AT506 AT512 AT517 AT519 AT522:AT523 AT541 AT559 AT568 AT581:AT582 AT584 AT588 AT593 AT597 AT601 AT621 AT623:AT625 AT632:AT633 AT640:AT641 AT643 AT654:AT655 AT660:AT661 AT664 AT667 AT672 AT676 AT679:AT680 AT682 AT689 AT716:AT717 AT720:AT722 AT736 AT754 AT756:AT757 AT759 AT766 AT768 AT771:AT774 AT776:AT778 AT780 AT782 AT807 AT815 AT818 AT839 AT844 AT848 AT852 AT866:AT868 AT873:AT874 AT876 AT892 AT903 AT909:AT910 AT915:AT916 AT918 AT931 AT942 AT950">
    <cfRule type="cellIs" dxfId="662" priority="17574" stopIfTrue="1" operator="lessThan">
      <formula>-8</formula>
    </cfRule>
  </conditionalFormatting>
  <conditionalFormatting sqref="AT29">
    <cfRule type="cellIs" dxfId="661" priority="3615" stopIfTrue="1" operator="lessThan">
      <formula>0</formula>
    </cfRule>
    <cfRule type="cellIs" dxfId="660" priority="3617" stopIfTrue="1" operator="greaterThan">
      <formula>"&gt;0.499999"</formula>
    </cfRule>
    <cfRule type="cellIs" dxfId="659" priority="3618" stopIfTrue="1" operator="greaterThan">
      <formula>"&gt;0.4.9999"</formula>
    </cfRule>
    <cfRule type="cellIs" dxfId="658" priority="3619" stopIfTrue="1" operator="greaterThan">
      <formula>"&gt;0.5"</formula>
    </cfRule>
    <cfRule type="cellIs" dxfId="657" priority="3616" stopIfTrue="1" operator="greaterThan">
      <formula>0</formula>
    </cfRule>
  </conditionalFormatting>
  <conditionalFormatting sqref="AT178">
    <cfRule type="cellIs" dxfId="656" priority="1450" stopIfTrue="1" operator="greaterThan">
      <formula>"&gt;0.4.9999"</formula>
    </cfRule>
    <cfRule type="cellIs" dxfId="655" priority="1449" stopIfTrue="1" operator="greaterThan">
      <formula>"&gt;0.499999"</formula>
    </cfRule>
    <cfRule type="cellIs" dxfId="654" priority="1448" stopIfTrue="1" operator="greaterThan">
      <formula>0</formula>
    </cfRule>
    <cfRule type="cellIs" dxfId="653" priority="1447" stopIfTrue="1" operator="lessThan">
      <formula>0</formula>
    </cfRule>
    <cfRule type="cellIs" dxfId="652" priority="1451" stopIfTrue="1" operator="greaterThan">
      <formula>"&gt;0.5"</formula>
    </cfRule>
  </conditionalFormatting>
  <conditionalFormatting sqref="AT273:AT274">
    <cfRule type="cellIs" dxfId="651" priority="4045" stopIfTrue="1" operator="lessThan">
      <formula>-8</formula>
    </cfRule>
    <cfRule type="cellIs" dxfId="650" priority="4044" stopIfTrue="1" operator="between">
      <formula>0</formula>
      <formula>-8</formula>
    </cfRule>
  </conditionalFormatting>
  <conditionalFormatting sqref="AT301 AT304">
    <cfRule type="cellIs" dxfId="649" priority="1436" stopIfTrue="1" operator="lessThan">
      <formula>0</formula>
    </cfRule>
    <cfRule type="cellIs" dxfId="648" priority="1437" stopIfTrue="1" operator="greaterThan">
      <formula>0</formula>
    </cfRule>
  </conditionalFormatting>
  <conditionalFormatting sqref="AT324 AT326 AT649:AT650 BN246:BN247">
    <cfRule type="cellIs" dxfId="647" priority="4780" stopIfTrue="1" operator="between">
      <formula>0</formula>
      <formula>-8</formula>
    </cfRule>
  </conditionalFormatting>
  <conditionalFormatting sqref="AT324 AT326 AT649:AT650">
    <cfRule type="cellIs" dxfId="646" priority="4779" stopIfTrue="1" operator="between">
      <formula>-9.9</formula>
      <formula>-10</formula>
    </cfRule>
    <cfRule type="cellIs" dxfId="645" priority="4778" stopIfTrue="1" operator="between">
      <formula>-9.9</formula>
      <formula>-10</formula>
    </cfRule>
    <cfRule type="cellIs" dxfId="644" priority="4777" stopIfTrue="1" operator="between">
      <formula>-8.1</formula>
      <formula>-10</formula>
    </cfRule>
    <cfRule type="cellIs" dxfId="643" priority="4775" stopIfTrue="1" operator="between">
      <formula>45</formula>
      <formula>100</formula>
    </cfRule>
    <cfRule type="cellIs" dxfId="642" priority="4776" stopIfTrue="1" operator="equal">
      <formula>"40.0"</formula>
    </cfRule>
  </conditionalFormatting>
  <conditionalFormatting sqref="AT325">
    <cfRule type="cellIs" dxfId="641" priority="1440" stopIfTrue="1" operator="lessThan">
      <formula>0</formula>
    </cfRule>
    <cfRule type="cellIs" dxfId="640" priority="1441" stopIfTrue="1" operator="greaterThan">
      <formula>0</formula>
    </cfRule>
  </conditionalFormatting>
  <conditionalFormatting sqref="AT343">
    <cfRule type="cellIs" dxfId="639" priority="3368" stopIfTrue="1" operator="lessThan">
      <formula>-8</formula>
    </cfRule>
    <cfRule type="cellIs" dxfId="638" priority="3367" stopIfTrue="1" operator="between">
      <formula>0</formula>
      <formula>-8</formula>
    </cfRule>
    <cfRule type="cellIs" dxfId="637" priority="3366" stopIfTrue="1" operator="between">
      <formula>-9.9</formula>
      <formula>-10</formula>
    </cfRule>
    <cfRule type="cellIs" dxfId="636" priority="3365" stopIfTrue="1" operator="between">
      <formula>-9.9</formula>
      <formula>-10</formula>
    </cfRule>
    <cfRule type="cellIs" dxfId="635" priority="3364" stopIfTrue="1" operator="between">
      <formula>-8.1</formula>
      <formula>-10</formula>
    </cfRule>
    <cfRule type="cellIs" dxfId="634" priority="3363" stopIfTrue="1" operator="equal">
      <formula>"40.0"</formula>
    </cfRule>
    <cfRule type="cellIs" dxfId="633" priority="3362" stopIfTrue="1" operator="between">
      <formula>45</formula>
      <formula>100</formula>
    </cfRule>
  </conditionalFormatting>
  <conditionalFormatting sqref="AT348">
    <cfRule type="cellIs" dxfId="632" priority="2057" stopIfTrue="1" operator="between">
      <formula>-9.9</formula>
      <formula>-10</formula>
    </cfRule>
    <cfRule type="cellIs" dxfId="631" priority="2056" stopIfTrue="1" operator="between">
      <formula>-8.1</formula>
      <formula>-10</formula>
    </cfRule>
    <cfRule type="cellIs" dxfId="630" priority="2055" stopIfTrue="1" operator="equal">
      <formula>"40.0"</formula>
    </cfRule>
    <cfRule type="cellIs" dxfId="629" priority="2054" stopIfTrue="1" operator="between">
      <formula>45</formula>
      <formula>100</formula>
    </cfRule>
    <cfRule type="cellIs" dxfId="628" priority="2059" stopIfTrue="1" operator="between">
      <formula>0</formula>
      <formula>-8</formula>
    </cfRule>
    <cfRule type="cellIs" dxfId="627" priority="2058" stopIfTrue="1" operator="between">
      <formula>-9.9</formula>
      <formula>-10</formula>
    </cfRule>
    <cfRule type="cellIs" dxfId="626" priority="2060" stopIfTrue="1" operator="lessThan">
      <formula>-8</formula>
    </cfRule>
  </conditionalFormatting>
  <conditionalFormatting sqref="AT403">
    <cfRule type="cellIs" dxfId="625" priority="4047" stopIfTrue="1" operator="lessThan">
      <formula>-8</formula>
    </cfRule>
    <cfRule type="cellIs" dxfId="624" priority="4046" stopIfTrue="1" operator="between">
      <formula>0</formula>
      <formula>-8</formula>
    </cfRule>
  </conditionalFormatting>
  <conditionalFormatting sqref="AT433">
    <cfRule type="cellIs" dxfId="623" priority="4048" stopIfTrue="1" operator="between">
      <formula>0</formula>
      <formula>-8</formula>
    </cfRule>
    <cfRule type="cellIs" dxfId="622" priority="4049" stopIfTrue="1" operator="lessThan">
      <formula>-8</formula>
    </cfRule>
  </conditionalFormatting>
  <conditionalFormatting sqref="AT437">
    <cfRule type="cellIs" dxfId="621" priority="4055" stopIfTrue="1" operator="between">
      <formula>0</formula>
      <formula>-8</formula>
    </cfRule>
    <cfRule type="cellIs" dxfId="620" priority="4056" stopIfTrue="1" operator="lessThan">
      <formula>-8</formula>
    </cfRule>
  </conditionalFormatting>
  <conditionalFormatting sqref="AT509">
    <cfRule type="cellIs" dxfId="619" priority="662" stopIfTrue="1" operator="between">
      <formula>-8.1</formula>
      <formula>-10</formula>
    </cfRule>
    <cfRule type="cellIs" dxfId="618" priority="663" stopIfTrue="1" operator="between">
      <formula>-9.9</formula>
      <formula>-10</formula>
    </cfRule>
    <cfRule type="cellIs" dxfId="617" priority="664" stopIfTrue="1" operator="between">
      <formula>-9.9</formula>
      <formula>-10</formula>
    </cfRule>
    <cfRule type="cellIs" dxfId="616" priority="665" stopIfTrue="1" operator="between">
      <formula>0</formula>
      <formula>-8</formula>
    </cfRule>
    <cfRule type="cellIs" dxfId="615" priority="666" stopIfTrue="1" operator="lessThan">
      <formula>-8</formula>
    </cfRule>
    <cfRule type="cellIs" dxfId="614" priority="661" stopIfTrue="1" operator="equal">
      <formula>"40.0"</formula>
    </cfRule>
    <cfRule type="cellIs" dxfId="613" priority="660" stopIfTrue="1" operator="between">
      <formula>45</formula>
      <formula>100</formula>
    </cfRule>
  </conditionalFormatting>
  <conditionalFormatting sqref="AT555">
    <cfRule type="cellIs" dxfId="612" priority="3824" stopIfTrue="1" operator="between">
      <formula>0</formula>
      <formula>-8</formula>
    </cfRule>
    <cfRule type="cellIs" dxfId="611" priority="3825" stopIfTrue="1" operator="lessThan">
      <formula>-8</formula>
    </cfRule>
  </conditionalFormatting>
  <conditionalFormatting sqref="AT617">
    <cfRule type="cellIs" dxfId="610" priority="44" stopIfTrue="1" operator="lessThan">
      <formula>-8</formula>
    </cfRule>
    <cfRule type="cellIs" dxfId="609" priority="43" stopIfTrue="1" operator="between">
      <formula>0</formula>
      <formula>-8</formula>
    </cfRule>
  </conditionalFormatting>
  <conditionalFormatting sqref="AT629">
    <cfRule type="cellIs" dxfId="608" priority="1383" stopIfTrue="1" operator="between">
      <formula>45</formula>
      <formula>100</formula>
    </cfRule>
    <cfRule type="cellIs" dxfId="607" priority="1386" stopIfTrue="1" operator="between">
      <formula>-9.9</formula>
      <formula>-10</formula>
    </cfRule>
    <cfRule type="cellIs" dxfId="606" priority="1384" stopIfTrue="1" operator="equal">
      <formula>"40.0"</formula>
    </cfRule>
    <cfRule type="cellIs" dxfId="605" priority="1385" stopIfTrue="1" operator="between">
      <formula>-8.1</formula>
      <formula>-10</formula>
    </cfRule>
    <cfRule type="cellIs" dxfId="604" priority="1387" stopIfTrue="1" operator="between">
      <formula>-9.9</formula>
      <formula>-10</formula>
    </cfRule>
    <cfRule type="cellIs" dxfId="603" priority="1388" stopIfTrue="1" operator="between">
      <formula>0</formula>
      <formula>-8</formula>
    </cfRule>
    <cfRule type="cellIs" dxfId="602" priority="1389" stopIfTrue="1" operator="lessThan">
      <formula>-8</formula>
    </cfRule>
  </conditionalFormatting>
  <conditionalFormatting sqref="AT635">
    <cfRule type="cellIs" dxfId="601" priority="1070" stopIfTrue="1" operator="between">
      <formula>-8.1</formula>
      <formula>-10</formula>
    </cfRule>
    <cfRule type="cellIs" dxfId="600" priority="1074" stopIfTrue="1" operator="lessThan">
      <formula>-8</formula>
    </cfRule>
    <cfRule type="cellIs" dxfId="599" priority="1068" stopIfTrue="1" operator="between">
      <formula>45</formula>
      <formula>100</formula>
    </cfRule>
    <cfRule type="cellIs" dxfId="598" priority="1069" stopIfTrue="1" operator="equal">
      <formula>"40.0"</formula>
    </cfRule>
    <cfRule type="cellIs" dxfId="597" priority="1071" stopIfTrue="1" operator="between">
      <formula>-9.9</formula>
      <formula>-10</formula>
    </cfRule>
    <cfRule type="cellIs" dxfId="596" priority="1072" stopIfTrue="1" operator="between">
      <formula>-9.9</formula>
      <formula>-10</formula>
    </cfRule>
    <cfRule type="cellIs" dxfId="595" priority="1073" stopIfTrue="1" operator="between">
      <formula>0</formula>
      <formula>-8</formula>
    </cfRule>
  </conditionalFormatting>
  <conditionalFormatting sqref="AT692">
    <cfRule type="cellIs" dxfId="594" priority="656" stopIfTrue="1" operator="lessThan">
      <formula>-8</formula>
    </cfRule>
    <cfRule type="cellIs" dxfId="593" priority="655" stopIfTrue="1" operator="between">
      <formula>0</formula>
      <formula>-8</formula>
    </cfRule>
    <cfRule type="cellIs" dxfId="592" priority="650" stopIfTrue="1" operator="between">
      <formula>45</formula>
      <formula>100</formula>
    </cfRule>
    <cfRule type="cellIs" dxfId="591" priority="653" stopIfTrue="1" operator="between">
      <formula>-9.9</formula>
      <formula>-10</formula>
    </cfRule>
    <cfRule type="cellIs" dxfId="590" priority="652" stopIfTrue="1" operator="between">
      <formula>-8.1</formula>
      <formula>-10</formula>
    </cfRule>
    <cfRule type="cellIs" dxfId="589" priority="651" stopIfTrue="1" operator="equal">
      <formula>"40.0"</formula>
    </cfRule>
    <cfRule type="cellIs" dxfId="588" priority="654" stopIfTrue="1" operator="between">
      <formula>-9.9</formula>
      <formula>-10</formula>
    </cfRule>
  </conditionalFormatting>
  <conditionalFormatting sqref="AT694">
    <cfRule type="cellIs" dxfId="587" priority="3349" stopIfTrue="1" operator="between">
      <formula>-9.9</formula>
      <formula>-10</formula>
    </cfRule>
    <cfRule type="cellIs" dxfId="586" priority="3346" stopIfTrue="1" operator="equal">
      <formula>"40.0"</formula>
    </cfRule>
    <cfRule type="cellIs" dxfId="585" priority="3347" stopIfTrue="1" operator="between">
      <formula>-8.1</formula>
      <formula>-10</formula>
    </cfRule>
    <cfRule type="cellIs" dxfId="584" priority="3348" stopIfTrue="1" operator="between">
      <formula>-9.9</formula>
      <formula>-10</formula>
    </cfRule>
    <cfRule type="cellIs" dxfId="583" priority="3350" stopIfTrue="1" operator="between">
      <formula>0</formula>
      <formula>-8</formula>
    </cfRule>
    <cfRule type="cellIs" dxfId="582" priority="3351" stopIfTrue="1" operator="lessThan">
      <formula>-8</formula>
    </cfRule>
    <cfRule type="cellIs" dxfId="581" priority="3345" stopIfTrue="1" operator="between">
      <formula>45</formula>
      <formula>100</formula>
    </cfRule>
  </conditionalFormatting>
  <conditionalFormatting sqref="AT697">
    <cfRule type="cellIs" dxfId="580" priority="41" stopIfTrue="1" operator="between">
      <formula>0</formula>
      <formula>-8</formula>
    </cfRule>
    <cfRule type="cellIs" dxfId="579" priority="42" stopIfTrue="1" operator="lessThan">
      <formula>-8</formula>
    </cfRule>
    <cfRule type="cellIs" dxfId="578" priority="36" stopIfTrue="1" operator="between">
      <formula>45</formula>
      <formula>100</formula>
    </cfRule>
    <cfRule type="cellIs" dxfId="577" priority="37" stopIfTrue="1" operator="equal">
      <formula>"40.0"</formula>
    </cfRule>
    <cfRule type="cellIs" dxfId="576" priority="40" stopIfTrue="1" operator="between">
      <formula>-9.9</formula>
      <formula>-10</formula>
    </cfRule>
    <cfRule type="cellIs" dxfId="575" priority="38" stopIfTrue="1" operator="between">
      <formula>-8.1</formula>
      <formula>-10</formula>
    </cfRule>
    <cfRule type="cellIs" dxfId="574" priority="39" stopIfTrue="1" operator="between">
      <formula>-9.9</formula>
      <formula>-10</formula>
    </cfRule>
  </conditionalFormatting>
  <conditionalFormatting sqref="AT861">
    <cfRule type="cellIs" dxfId="573" priority="3067" stopIfTrue="1" operator="between">
      <formula>45</formula>
      <formula>100</formula>
    </cfRule>
    <cfRule type="cellIs" dxfId="572" priority="3073" stopIfTrue="1" operator="lessThan">
      <formula>-8</formula>
    </cfRule>
    <cfRule type="cellIs" dxfId="571" priority="3072" stopIfTrue="1" operator="between">
      <formula>0</formula>
      <formula>-8</formula>
    </cfRule>
    <cfRule type="cellIs" dxfId="570" priority="3071" stopIfTrue="1" operator="between">
      <formula>-9.9</formula>
      <formula>-10</formula>
    </cfRule>
    <cfRule type="cellIs" dxfId="569" priority="3070" stopIfTrue="1" operator="between">
      <formula>-9.9</formula>
      <formula>-10</formula>
    </cfRule>
    <cfRule type="cellIs" dxfId="568" priority="3068" stopIfTrue="1" operator="equal">
      <formula>"40.0"</formula>
    </cfRule>
    <cfRule type="cellIs" dxfId="567" priority="3069" stopIfTrue="1" operator="between">
      <formula>-8.1</formula>
      <formula>-10</formula>
    </cfRule>
  </conditionalFormatting>
  <conditionalFormatting sqref="AT878">
    <cfRule type="cellIs" dxfId="566" priority="3823" stopIfTrue="1" operator="lessThan">
      <formula>-8</formula>
    </cfRule>
    <cfRule type="cellIs" dxfId="565" priority="3822" stopIfTrue="1" operator="between">
      <formula>0</formula>
      <formula>-8</formula>
    </cfRule>
  </conditionalFormatting>
  <conditionalFormatting sqref="AT36:AU37">
    <cfRule type="cellIs" dxfId="564" priority="530" stopIfTrue="1" operator="greaterThan">
      <formula>"&gt;0.499999"</formula>
    </cfRule>
    <cfRule type="cellIs" dxfId="563" priority="531" stopIfTrue="1" operator="greaterThan">
      <formula>"&gt;0.4.9999"</formula>
    </cfRule>
    <cfRule type="cellIs" dxfId="562" priority="532" stopIfTrue="1" operator="greaterThan">
      <formula>"&gt;0.5"</formula>
    </cfRule>
    <cfRule type="cellIs" dxfId="561" priority="529" stopIfTrue="1" operator="greaterThan">
      <formula>0</formula>
    </cfRule>
    <cfRule type="cellIs" dxfId="560" priority="528" stopIfTrue="1" operator="lessThan">
      <formula>0</formula>
    </cfRule>
  </conditionalFormatting>
  <conditionalFormatting sqref="AU26:AU27">
    <cfRule type="cellIs" dxfId="559" priority="369" stopIfTrue="1" operator="between">
      <formula>-20</formula>
      <formula>-15</formula>
    </cfRule>
    <cfRule type="cellIs" dxfId="558" priority="370" stopIfTrue="1" operator="between">
      <formula>40</formula>
      <formula>500</formula>
    </cfRule>
    <cfRule type="cellIs" dxfId="557" priority="372" stopIfTrue="1" operator="lessThan">
      <formula>0</formula>
    </cfRule>
    <cfRule type="cellIs" dxfId="556" priority="373" stopIfTrue="1" operator="greaterThan">
      <formula>0</formula>
    </cfRule>
    <cfRule type="cellIs" dxfId="555" priority="371" stopIfTrue="1" operator="between">
      <formula>45</formula>
      <formula>500</formula>
    </cfRule>
  </conditionalFormatting>
  <conditionalFormatting sqref="AU36:AU37">
    <cfRule type="cellIs" dxfId="554" priority="499" stopIfTrue="1" operator="lessThan">
      <formula>-8</formula>
    </cfRule>
    <cfRule type="cellIs" dxfId="553" priority="498" stopIfTrue="1" operator="between">
      <formula>0</formula>
      <formula>-8</formula>
    </cfRule>
    <cfRule type="cellIs" dxfId="552" priority="497" stopIfTrue="1" operator="between">
      <formula>0.0001</formula>
      <formula>-10</formula>
    </cfRule>
    <cfRule type="cellIs" dxfId="551" priority="496" stopIfTrue="1" operator="between">
      <formula>0.01</formula>
      <formula>-10</formula>
    </cfRule>
    <cfRule type="cellIs" dxfId="550" priority="495" stopIfTrue="1" operator="between">
      <formula>0.001</formula>
      <formula>-10</formula>
    </cfRule>
    <cfRule type="cellIs" dxfId="549" priority="494" stopIfTrue="1" operator="between">
      <formula>0.01</formula>
      <formula>-10</formula>
    </cfRule>
    <cfRule type="cellIs" dxfId="548" priority="493" stopIfTrue="1" operator="lessThan">
      <formula>0</formula>
    </cfRule>
    <cfRule type="cellIs" dxfId="547" priority="492" stopIfTrue="1" operator="equal">
      <formula>0</formula>
    </cfRule>
    <cfRule type="cellIs" dxfId="546" priority="491" stopIfTrue="1" operator="between">
      <formula>0</formula>
      <formula>-10</formula>
    </cfRule>
    <cfRule type="cellIs" dxfId="545" priority="522" stopIfTrue="1" operator="between">
      <formula>0.001</formula>
      <formula>-10</formula>
    </cfRule>
    <cfRule type="cellIs" dxfId="544" priority="523" stopIfTrue="1" operator="between">
      <formula>0.01</formula>
      <formula>-10</formula>
    </cfRule>
    <cfRule type="cellIs" dxfId="543" priority="524" stopIfTrue="1" operator="between">
      <formula>0.0001</formula>
      <formula>-10</formula>
    </cfRule>
    <cfRule type="cellIs" dxfId="542" priority="525" stopIfTrue="1" operator="between">
      <formula>0</formula>
      <formula>-8</formula>
    </cfRule>
    <cfRule type="cellIs" dxfId="541" priority="527" stopIfTrue="1" operator="equal">
      <formula>1</formula>
    </cfRule>
    <cfRule type="cellIs" dxfId="540" priority="526" stopIfTrue="1" operator="lessThan">
      <formula>-8</formula>
    </cfRule>
    <cfRule type="cellIs" dxfId="539" priority="501" stopIfTrue="1" operator="between">
      <formula>-20</formula>
      <formula>-15</formula>
    </cfRule>
    <cfRule type="cellIs" dxfId="538" priority="502" stopIfTrue="1" operator="between">
      <formula>40</formula>
      <formula>500</formula>
    </cfRule>
    <cfRule type="cellIs" dxfId="537" priority="503" stopIfTrue="1" operator="between">
      <formula>45</formula>
      <formula>500</formula>
    </cfRule>
    <cfRule type="cellIs" dxfId="536" priority="504" stopIfTrue="1" operator="between">
      <formula>45</formula>
      <formula>100</formula>
    </cfRule>
    <cfRule type="cellIs" dxfId="535" priority="505" stopIfTrue="1" operator="equal">
      <formula>"40.0"</formula>
    </cfRule>
    <cfRule type="cellIs" dxfId="534" priority="506" stopIfTrue="1" operator="between">
      <formula>-8.1</formula>
      <formula>-10</formula>
    </cfRule>
    <cfRule type="cellIs" dxfId="533" priority="507" stopIfTrue="1" operator="between">
      <formula>-9.9</formula>
      <formula>-10</formula>
    </cfRule>
    <cfRule type="cellIs" dxfId="532" priority="508" stopIfTrue="1" operator="between">
      <formula>-9.9</formula>
      <formula>-10</formula>
    </cfRule>
    <cfRule type="cellIs" dxfId="531" priority="509" stopIfTrue="1" operator="lessThan">
      <formula>0</formula>
    </cfRule>
    <cfRule type="cellIs" dxfId="530" priority="510" stopIfTrue="1" operator="greaterThan">
      <formula>0</formula>
    </cfRule>
    <cfRule type="cellIs" dxfId="529" priority="511" stopIfTrue="1" operator="greaterThan">
      <formula>"&gt;0.499999"</formula>
    </cfRule>
    <cfRule type="cellIs" dxfId="528" priority="500" stopIfTrue="1" operator="equal">
      <formula>1</formula>
    </cfRule>
    <cfRule type="cellIs" dxfId="527" priority="512" stopIfTrue="1" operator="greaterThan">
      <formula>"&gt;0.4.9999"</formula>
    </cfRule>
    <cfRule type="cellIs" dxfId="526" priority="513" stopIfTrue="1" operator="greaterThan">
      <formula>"&gt;0.5"</formula>
    </cfRule>
    <cfRule type="containsBlanks" dxfId="525" priority="514" stopIfTrue="1">
      <formula>LEN(TRIM(AU36))=0</formula>
    </cfRule>
    <cfRule type="colorScale" priority="490">
      <colorScale>
        <cfvo type="num" val="-10"/>
        <cfvo type="num" val="0"/>
        <color rgb="FF00B0F0"/>
        <color rgb="FF00B0F0"/>
      </colorScale>
    </cfRule>
    <cfRule type="cellIs" dxfId="524" priority="489" stopIfTrue="1" operator="greaterThan">
      <formula>-10</formula>
    </cfRule>
    <cfRule type="cellIs" dxfId="523" priority="488" stopIfTrue="1" operator="between">
      <formula>0</formula>
      <formula>-10</formula>
    </cfRule>
    <cfRule type="cellIs" dxfId="522" priority="515" stopIfTrue="1" operator="between">
      <formula>0</formula>
      <formula>-10</formula>
    </cfRule>
    <cfRule type="cellIs" dxfId="521" priority="516" stopIfTrue="1" operator="greaterThan">
      <formula>-10</formula>
    </cfRule>
    <cfRule type="colorScale" priority="517">
      <colorScale>
        <cfvo type="num" val="-10"/>
        <cfvo type="num" val="0"/>
        <color rgb="FF00B0F0"/>
        <color rgb="FF00B0F0"/>
      </colorScale>
    </cfRule>
    <cfRule type="cellIs" dxfId="520" priority="518" stopIfTrue="1" operator="between">
      <formula>0</formula>
      <formula>-10</formula>
    </cfRule>
    <cfRule type="cellIs" dxfId="519" priority="519" stopIfTrue="1" operator="equal">
      <formula>0</formula>
    </cfRule>
    <cfRule type="cellIs" dxfId="518" priority="520" stopIfTrue="1" operator="lessThan">
      <formula>0</formula>
    </cfRule>
    <cfRule type="containsBlanks" dxfId="517" priority="487" stopIfTrue="1">
      <formula>LEN(TRIM(AU36))=0</formula>
    </cfRule>
    <cfRule type="cellIs" dxfId="516" priority="486" stopIfTrue="1" operator="greaterThan">
      <formula>"&gt;0.5"</formula>
    </cfRule>
    <cfRule type="cellIs" dxfId="515" priority="485" stopIfTrue="1" operator="greaterThan">
      <formula>"&gt;0.4.9999"</formula>
    </cfRule>
    <cfRule type="cellIs" dxfId="514" priority="484" stopIfTrue="1" operator="greaterThan">
      <formula>"&gt;0.499999"</formula>
    </cfRule>
    <cfRule type="cellIs" dxfId="513" priority="483" stopIfTrue="1" operator="greaterThan">
      <formula>0</formula>
    </cfRule>
    <cfRule type="cellIs" dxfId="512" priority="482" stopIfTrue="1" operator="lessThan">
      <formula>0</formula>
    </cfRule>
    <cfRule type="cellIs" dxfId="511" priority="521" stopIfTrue="1" operator="between">
      <formula>0.01</formula>
      <formula>-10</formula>
    </cfRule>
  </conditionalFormatting>
  <conditionalFormatting sqref="AU45:AU71">
    <cfRule type="cellIs" dxfId="510" priority="480" stopIfTrue="1" operator="between">
      <formula>-9.9</formula>
      <formula>-10</formula>
    </cfRule>
    <cfRule type="cellIs" dxfId="509" priority="479" stopIfTrue="1" operator="between">
      <formula>-8.1</formula>
      <formula>-10</formula>
    </cfRule>
    <cfRule type="cellIs" dxfId="508" priority="478" stopIfTrue="1" operator="equal">
      <formula>"40.0"</formula>
    </cfRule>
    <cfRule type="cellIs" dxfId="507" priority="477" stopIfTrue="1" operator="between">
      <formula>45</formula>
      <formula>100</formula>
    </cfRule>
    <cfRule type="cellIs" dxfId="506" priority="476" stopIfTrue="1" operator="between">
      <formula>45</formula>
      <formula>500</formula>
    </cfRule>
    <cfRule type="cellIs" dxfId="505" priority="475" stopIfTrue="1" operator="between">
      <formula>40</formula>
      <formula>500</formula>
    </cfRule>
    <cfRule type="cellIs" dxfId="504" priority="459" stopIfTrue="1" operator="greaterThan">
      <formula>"&gt;0.4.9999"</formula>
    </cfRule>
    <cfRule type="cellIs" dxfId="503" priority="473" stopIfTrue="1" operator="lessThan">
      <formula>-8</formula>
    </cfRule>
    <cfRule type="cellIs" dxfId="502" priority="472" stopIfTrue="1" operator="between">
      <formula>0</formula>
      <formula>-8</formula>
    </cfRule>
    <cfRule type="cellIs" dxfId="501" priority="471" stopIfTrue="1" operator="between">
      <formula>0.0001</formula>
      <formula>-10</formula>
    </cfRule>
    <cfRule type="cellIs" dxfId="500" priority="470" stopIfTrue="1" operator="between">
      <formula>0.01</formula>
      <formula>-10</formula>
    </cfRule>
    <cfRule type="cellIs" dxfId="499" priority="457" stopIfTrue="1" operator="greaterThan">
      <formula>0</formula>
    </cfRule>
    <cfRule type="cellIs" dxfId="498" priority="474" stopIfTrue="1" operator="equal">
      <formula>1</formula>
    </cfRule>
    <cfRule type="cellIs" dxfId="497" priority="455" stopIfTrue="1" operator="between">
      <formula>-20</formula>
      <formula>-15</formula>
    </cfRule>
    <cfRule type="cellIs" dxfId="496" priority="456" stopIfTrue="1" operator="lessThan">
      <formula>0</formula>
    </cfRule>
    <cfRule type="cellIs" dxfId="495" priority="469" stopIfTrue="1" operator="between">
      <formula>0.001</formula>
      <formula>-10</formula>
    </cfRule>
    <cfRule type="cellIs" dxfId="494" priority="468" stopIfTrue="1" operator="between">
      <formula>0.01</formula>
      <formula>-10</formula>
    </cfRule>
    <cfRule type="cellIs" dxfId="493" priority="467" stopIfTrue="1" operator="lessThan">
      <formula>0</formula>
    </cfRule>
    <cfRule type="cellIs" dxfId="492" priority="466" stopIfTrue="1" operator="equal">
      <formula>0</formula>
    </cfRule>
    <cfRule type="cellIs" dxfId="491" priority="465" stopIfTrue="1" operator="between">
      <formula>0</formula>
      <formula>-10</formula>
    </cfRule>
    <cfRule type="colorScale" priority="464">
      <colorScale>
        <cfvo type="num" val="-10"/>
        <cfvo type="num" val="0"/>
        <color rgb="FF00B0F0"/>
        <color rgb="FF00B0F0"/>
      </colorScale>
    </cfRule>
    <cfRule type="cellIs" dxfId="490" priority="463" stopIfTrue="1" operator="greaterThan">
      <formula>-10</formula>
    </cfRule>
    <cfRule type="cellIs" dxfId="489" priority="462" stopIfTrue="1" operator="between">
      <formula>0</formula>
      <formula>-10</formula>
    </cfRule>
    <cfRule type="containsBlanks" dxfId="488" priority="461" stopIfTrue="1">
      <formula>LEN(TRIM(AU45))=0</formula>
    </cfRule>
    <cfRule type="cellIs" dxfId="487" priority="458" stopIfTrue="1" operator="greaterThan">
      <formula>"&gt;0.499999"</formula>
    </cfRule>
    <cfRule type="cellIs" dxfId="486" priority="460" stopIfTrue="1" operator="greaterThan">
      <formula>"&gt;0.5"</formula>
    </cfRule>
    <cfRule type="cellIs" dxfId="485" priority="481" stopIfTrue="1" operator="between">
      <formula>-9.9</formula>
      <formula>-10</formula>
    </cfRule>
  </conditionalFormatting>
  <conditionalFormatting sqref="AU73:AU87">
    <cfRule type="cellIs" dxfId="484" priority="447" stopIfTrue="1" operator="equal">
      <formula>1</formula>
    </cfRule>
    <cfRule type="cellIs" dxfId="483" priority="453" stopIfTrue="1" operator="between">
      <formula>-9.9</formula>
      <formula>-10</formula>
    </cfRule>
    <cfRule type="cellIs" dxfId="482" priority="454" stopIfTrue="1" operator="between">
      <formula>-9.9</formula>
      <formula>-10</formula>
    </cfRule>
    <cfRule type="cellIs" dxfId="481" priority="431" stopIfTrue="1" operator="greaterThan">
      <formula>"&gt;0.499999"</formula>
    </cfRule>
    <cfRule type="cellIs" dxfId="480" priority="430" stopIfTrue="1" operator="greaterThan">
      <formula>0</formula>
    </cfRule>
    <cfRule type="cellIs" dxfId="479" priority="441" stopIfTrue="1" operator="between">
      <formula>0.01</formula>
      <formula>-10</formula>
    </cfRule>
    <cfRule type="cellIs" dxfId="478" priority="440" stopIfTrue="1" operator="lessThan">
      <formula>0</formula>
    </cfRule>
    <cfRule type="cellIs" dxfId="477" priority="446" stopIfTrue="1" operator="lessThan">
      <formula>-8</formula>
    </cfRule>
    <cfRule type="cellIs" dxfId="476" priority="445" stopIfTrue="1" operator="between">
      <formula>0</formula>
      <formula>-8</formula>
    </cfRule>
    <cfRule type="cellIs" dxfId="475" priority="444" stopIfTrue="1" operator="between">
      <formula>0.0001</formula>
      <formula>-10</formula>
    </cfRule>
    <cfRule type="cellIs" dxfId="474" priority="443" stopIfTrue="1" operator="between">
      <formula>0.01</formula>
      <formula>-10</formula>
    </cfRule>
    <cfRule type="cellIs" dxfId="473" priority="442" stopIfTrue="1" operator="between">
      <formula>0.001</formula>
      <formula>-10</formula>
    </cfRule>
    <cfRule type="cellIs" dxfId="472" priority="429" stopIfTrue="1" operator="lessThan">
      <formula>0</formula>
    </cfRule>
    <cfRule type="cellIs" dxfId="471" priority="439" stopIfTrue="1" operator="equal">
      <formula>0</formula>
    </cfRule>
    <cfRule type="cellIs" dxfId="470" priority="438" stopIfTrue="1" operator="between">
      <formula>0</formula>
      <formula>-10</formula>
    </cfRule>
    <cfRule type="colorScale" priority="437">
      <colorScale>
        <cfvo type="num" val="-10"/>
        <cfvo type="num" val="0"/>
        <color rgb="FF00B0F0"/>
        <color rgb="FF00B0F0"/>
      </colorScale>
    </cfRule>
    <cfRule type="cellIs" dxfId="469" priority="436" stopIfTrue="1" operator="greaterThan">
      <formula>-10</formula>
    </cfRule>
    <cfRule type="cellIs" dxfId="468" priority="428" stopIfTrue="1" operator="between">
      <formula>-20</formula>
      <formula>-15</formula>
    </cfRule>
    <cfRule type="cellIs" dxfId="467" priority="435" stopIfTrue="1" operator="between">
      <formula>0</formula>
      <formula>-10</formula>
    </cfRule>
    <cfRule type="cellIs" dxfId="466" priority="448" stopIfTrue="1" operator="between">
      <formula>40</formula>
      <formula>500</formula>
    </cfRule>
    <cfRule type="cellIs" dxfId="465" priority="449" stopIfTrue="1" operator="between">
      <formula>45</formula>
      <formula>500</formula>
    </cfRule>
    <cfRule type="cellIs" dxfId="464" priority="450" stopIfTrue="1" operator="between">
      <formula>45</formula>
      <formula>100</formula>
    </cfRule>
    <cfRule type="cellIs" dxfId="463" priority="451" stopIfTrue="1" operator="equal">
      <formula>"40.0"</formula>
    </cfRule>
    <cfRule type="cellIs" dxfId="462" priority="452" stopIfTrue="1" operator="between">
      <formula>-8.1</formula>
      <formula>-10</formula>
    </cfRule>
    <cfRule type="containsBlanks" dxfId="461" priority="434" stopIfTrue="1">
      <formula>LEN(TRIM(AU73))=0</formula>
    </cfRule>
    <cfRule type="cellIs" dxfId="460" priority="433" stopIfTrue="1" operator="greaterThan">
      <formula>"&gt;0.5"</formula>
    </cfRule>
    <cfRule type="cellIs" dxfId="459" priority="432" stopIfTrue="1" operator="greaterThan">
      <formula>"&gt;0.4.9999"</formula>
    </cfRule>
  </conditionalFormatting>
  <conditionalFormatting sqref="AU89:AU120">
    <cfRule type="colorScale" priority="410">
      <colorScale>
        <cfvo type="num" val="-10"/>
        <cfvo type="num" val="0"/>
        <color rgb="FF00B0F0"/>
        <color rgb="FF00B0F0"/>
      </colorScale>
    </cfRule>
    <cfRule type="cellIs" dxfId="458" priority="411" stopIfTrue="1" operator="between">
      <formula>0</formula>
      <formula>-10</formula>
    </cfRule>
    <cfRule type="cellIs" dxfId="457" priority="412" stopIfTrue="1" operator="equal">
      <formula>0</formula>
    </cfRule>
    <cfRule type="cellIs" dxfId="456" priority="414" stopIfTrue="1" operator="between">
      <formula>0.01</formula>
      <formula>-10</formula>
    </cfRule>
    <cfRule type="cellIs" dxfId="455" priority="409" stopIfTrue="1" operator="greaterThan">
      <formula>-10</formula>
    </cfRule>
    <cfRule type="cellIs" dxfId="454" priority="424" stopIfTrue="1" operator="equal">
      <formula>"40.0"</formula>
    </cfRule>
    <cfRule type="cellIs" dxfId="453" priority="427" stopIfTrue="1" operator="between">
      <formula>-9.9</formula>
      <formula>-10</formula>
    </cfRule>
    <cfRule type="cellIs" dxfId="452" priority="426" stopIfTrue="1" operator="between">
      <formula>-9.9</formula>
      <formula>-10</formula>
    </cfRule>
    <cfRule type="cellIs" dxfId="451" priority="413" stopIfTrue="1" operator="lessThan">
      <formula>0</formula>
    </cfRule>
    <cfRule type="cellIs" dxfId="450" priority="425" stopIfTrue="1" operator="between">
      <formula>-8.1</formula>
      <formula>-10</formula>
    </cfRule>
    <cfRule type="cellIs" dxfId="449" priority="415" stopIfTrue="1" operator="between">
      <formula>0.001</formula>
      <formula>-10</formula>
    </cfRule>
    <cfRule type="cellIs" dxfId="448" priority="416" stopIfTrue="1" operator="between">
      <formula>0.01</formula>
      <formula>-10</formula>
    </cfRule>
    <cfRule type="cellIs" dxfId="447" priority="417" stopIfTrue="1" operator="between">
      <formula>0.0001</formula>
      <formula>-10</formula>
    </cfRule>
    <cfRule type="cellIs" dxfId="446" priority="418" stopIfTrue="1" operator="between">
      <formula>0</formula>
      <formula>-8</formula>
    </cfRule>
    <cfRule type="cellIs" dxfId="445" priority="419" stopIfTrue="1" operator="lessThan">
      <formula>-8</formula>
    </cfRule>
    <cfRule type="cellIs" dxfId="444" priority="420" stopIfTrue="1" operator="equal">
      <formula>1</formula>
    </cfRule>
    <cfRule type="cellIs" dxfId="443" priority="421" stopIfTrue="1" operator="between">
      <formula>40</formula>
      <formula>500</formula>
    </cfRule>
    <cfRule type="cellIs" dxfId="442" priority="422" stopIfTrue="1" operator="between">
      <formula>45</formula>
      <formula>500</formula>
    </cfRule>
    <cfRule type="cellIs" dxfId="441" priority="423" stopIfTrue="1" operator="between">
      <formula>45</formula>
      <formula>100</formula>
    </cfRule>
    <cfRule type="cellIs" dxfId="440" priority="401" stopIfTrue="1" operator="between">
      <formula>-20</formula>
      <formula>-15</formula>
    </cfRule>
    <cfRule type="cellIs" dxfId="439" priority="402" stopIfTrue="1" operator="lessThan">
      <formula>0</formula>
    </cfRule>
    <cfRule type="cellIs" dxfId="438" priority="403" stopIfTrue="1" operator="greaterThan">
      <formula>0</formula>
    </cfRule>
    <cfRule type="cellIs" dxfId="437" priority="404" stopIfTrue="1" operator="greaterThan">
      <formula>"&gt;0.499999"</formula>
    </cfRule>
    <cfRule type="cellIs" dxfId="436" priority="405" stopIfTrue="1" operator="greaterThan">
      <formula>"&gt;0.4.9999"</formula>
    </cfRule>
    <cfRule type="cellIs" dxfId="435" priority="406" stopIfTrue="1" operator="greaterThan">
      <formula>"&gt;0.5"</formula>
    </cfRule>
    <cfRule type="containsBlanks" dxfId="434" priority="407" stopIfTrue="1">
      <formula>LEN(TRIM(AU89))=0</formula>
    </cfRule>
    <cfRule type="cellIs" dxfId="433" priority="408" stopIfTrue="1" operator="between">
      <formula>0</formula>
      <formula>-10</formula>
    </cfRule>
  </conditionalFormatting>
  <conditionalFormatting sqref="AU122:AU135">
    <cfRule type="cellIs" dxfId="432" priority="389" stopIfTrue="1" operator="between">
      <formula>0.01</formula>
      <formula>-10</formula>
    </cfRule>
    <cfRule type="cellIs" dxfId="431" priority="376" stopIfTrue="1" operator="greaterThan">
      <formula>0</formula>
    </cfRule>
    <cfRule type="cellIs" dxfId="430" priority="375" stopIfTrue="1" operator="lessThan">
      <formula>0</formula>
    </cfRule>
    <cfRule type="cellIs" dxfId="429" priority="374" stopIfTrue="1" operator="between">
      <formula>-20</formula>
      <formula>-15</formula>
    </cfRule>
    <cfRule type="cellIs" dxfId="428" priority="390" stopIfTrue="1" operator="between">
      <formula>0.0001</formula>
      <formula>-10</formula>
    </cfRule>
    <cfRule type="cellIs" dxfId="427" priority="391" stopIfTrue="1" operator="between">
      <formula>0</formula>
      <formula>-8</formula>
    </cfRule>
    <cfRule type="cellIs" dxfId="426" priority="392" stopIfTrue="1" operator="lessThan">
      <formula>-8</formula>
    </cfRule>
    <cfRule type="cellIs" dxfId="425" priority="393" stopIfTrue="1" operator="equal">
      <formula>1</formula>
    </cfRule>
    <cfRule type="cellIs" dxfId="424" priority="394" stopIfTrue="1" operator="between">
      <formula>40</formula>
      <formula>500</formula>
    </cfRule>
    <cfRule type="cellIs" dxfId="423" priority="395" stopIfTrue="1" operator="between">
      <formula>45</formula>
      <formula>500</formula>
    </cfRule>
    <cfRule type="cellIs" dxfId="422" priority="396" stopIfTrue="1" operator="between">
      <formula>45</formula>
      <formula>100</formula>
    </cfRule>
    <cfRule type="cellIs" dxfId="421" priority="397" stopIfTrue="1" operator="equal">
      <formula>"40.0"</formula>
    </cfRule>
    <cfRule type="cellIs" dxfId="420" priority="398" stopIfTrue="1" operator="between">
      <formula>-8.1</formula>
      <formula>-10</formula>
    </cfRule>
    <cfRule type="cellIs" dxfId="419" priority="399" stopIfTrue="1" operator="between">
      <formula>-9.9</formula>
      <formula>-10</formula>
    </cfRule>
    <cfRule type="cellIs" dxfId="418" priority="400" stopIfTrue="1" operator="between">
      <formula>-9.9</formula>
      <formula>-10</formula>
    </cfRule>
    <cfRule type="cellIs" dxfId="417" priority="377" stopIfTrue="1" operator="greaterThan">
      <formula>"&gt;0.499999"</formula>
    </cfRule>
    <cfRule type="cellIs" dxfId="416" priority="387" stopIfTrue="1" operator="between">
      <formula>0.01</formula>
      <formula>-10</formula>
    </cfRule>
    <cfRule type="cellIs" dxfId="415" priority="386" stopIfTrue="1" operator="lessThan">
      <formula>0</formula>
    </cfRule>
    <cfRule type="cellIs" dxfId="414" priority="388" stopIfTrue="1" operator="between">
      <formula>0.001</formula>
      <formula>-10</formula>
    </cfRule>
    <cfRule type="cellIs" dxfId="413" priority="385" stopIfTrue="1" operator="equal">
      <formula>0</formula>
    </cfRule>
    <cfRule type="cellIs" dxfId="412" priority="384" stopIfTrue="1" operator="between">
      <formula>0</formula>
      <formula>-10</formula>
    </cfRule>
    <cfRule type="colorScale" priority="383">
      <colorScale>
        <cfvo type="num" val="-10"/>
        <cfvo type="num" val="0"/>
        <color rgb="FF00B0F0"/>
        <color rgb="FF00B0F0"/>
      </colorScale>
    </cfRule>
    <cfRule type="cellIs" dxfId="411" priority="382" stopIfTrue="1" operator="greaterThan">
      <formula>-10</formula>
    </cfRule>
    <cfRule type="cellIs" dxfId="410" priority="381" stopIfTrue="1" operator="between">
      <formula>0</formula>
      <formula>-10</formula>
    </cfRule>
    <cfRule type="containsBlanks" dxfId="409" priority="380" stopIfTrue="1">
      <formula>LEN(TRIM(AU122))=0</formula>
    </cfRule>
    <cfRule type="cellIs" dxfId="408" priority="379" stopIfTrue="1" operator="greaterThan">
      <formula>"&gt;0.5"</formula>
    </cfRule>
    <cfRule type="cellIs" dxfId="407" priority="378" stopIfTrue="1" operator="greaterThan">
      <formula>"&gt;0.4.9999"</formula>
    </cfRule>
  </conditionalFormatting>
  <conditionalFormatting sqref="AV1 BU1 AT5:AT11 BU5:BU11 AO12:AR12 AT13:AT20 BU13:BU20 AX13:BM32 AO15:AV15 BO15:BT15 BV15 BP21:BT21 AT22:AT25 BU22:BU25 AU26:AU27 BP26:BT27 AT28 BU28 BP29:BT29 AT30:AT32 BU30:BU32 AO33:AS33 AO33:AO34 AO34:AV34 BO34:BT34 BV34 AT34:AT35 AX34:BM35 BU34:BU35 AO38:AV38 BO38:BT38 BV38 BI38:BJ41 AT38:AT44 BU38:BU44 AX38:BH136 BK38:BM270 BG42:BJ42 BI43:BJ270 AO44:AV44 BO44:BT44 BV44 AO72:AV72 BO72:BV72 AO88:AV88 BO88:BV88 AO121:AV121 BO121:BV121 AO136:AV136 BO136:BT136 BV136 AT136:AT138 BU136:BU138 AX137:AX181 AY137:BL270 AT145 BU145 BU147 AT147:AT148 AT152 BU152 AT156 BU156 AT174 BU174 AT179 BU179 AT183:AT187 BU183:BU187 AX183:AX351 AT190 BU190 AT192 BU192 AT194:AT195 BU194:BU195 AT198:AT199 BU198:BU199 AO201:AV201 BO201:BV201 AT206 BU206 AT221:AT223 BU221:BU223 AT226:AT227 BU226:BU227 AT229 BU229 AT246:AT247 BU246:BU247 AO271:AV271 BO271:BV271 BN271:BN277 AZ271:AZ378 AY271:AY953 BA271:BM959 AT273:AT274 BU273:BU274 AT277 BU277 BN279:BN482 AT282:AT283 BU282:BU283 AT285 BU285 AT287 BU287 AT293 BU293 AT295 BU295 AT299:AT300 BU299:BU300 AT302 BU302 AT314 BU314 AT320:AT322 BU320:BU322 AT333:AT334 BU333:BU334 AT345 BU345 AT350:AT351 BU350:BU351 AX353:AX662 AT356 BU356 AS368:AS369 AT368:AT373 BU368:BU373 AP368:AP376 AR368:AR376 BT368:BT377 AO370:AO377 AV371:AV372 AO371:AR376 AV374 AV376:AV377 AO377:AU377 BO377:BV377 AT379:AT385 BU379:BU391 AZ380:AZ959 AT387:AT391 AT395 BU395 AT399:AT401 BU399:BU401 AT403 BU403 AT405 BU405 AT407:AT410 BU407:BU410 AT433:AT435 BU433:BU435 AT437 BU437 AT439 BU439 AT441 BU441 AT443 BU443:BU444 AO444:AV444 BO444:BT444 BV444 AT450:AT452 BU450:BU452 AT463 BU463 AT474 BU474 AT483:AT484 BU483:BU484 BN485:BN958 AT487 BU487 AT490 BU490 AO505:AV505 BO505:BT505 BV505 BU505:BU506 AT506 AT512 BU512 AT517 BU517 AT519 BU519 AT522:AT523 BU522:BU523 AT541 BU541 AT555 BU555 AT559 BU559 AT568 BU568 AO579:AV579 BO579:BV579 AT581:AT582 BU581:BU582 AT584 BU584 AT588 BU588 AT593 BU593 AT597 BU597 AT601 BU601 AT617 AT621 BU621 AT623:AT625 BU623:BU625 AO627:AV627 BO627:BV627 AT632:AT633 BU632:BU633 AT640:AT641 BU640:BU641 AT643 BU643 AT654:AT655 BU654:BU655 AT660:AT661 BU660:BU661 AT664 BU664 AX664:AX701 AT667 BU667 AT672 BU672 AT676 BU676:BU677 AO677:AV677 BO677:BT677 BV677 AT679:AT680 BU679:BU680 AT682 BU682 AT689 BU689 BU697 AX703:AX780 AT716:AT717 BU716:BU717 AT720:AT722 BU720:BU722 AT736 BU736 AO752:AV752 BO752:BV752 AT754 BU754 AT756:AT757 BU756:BU757 AT759 BU759 AT766 BU766 AT768 BU768 BU771:BU772 AT771:AT774 BU774:BU778 AT776:AT778 AT780 BU780 AT782 BU782 AX782:AX953 AT807 BU807 AT815 BU815 AT818 BU818 AT839 AT844 BU844 AT848 BU848 AT852 BU852 AO854:AV854 BO854:BV854 AT866:AT868 BU866:BU868 AT873:AT874 BU873:BU874 AT876 BU876 AT878 BU878 AT892 BU892 AT903 BU903 AT909:AT910 BU909:BU910 AT915:AT916 BU915:BU916 AT918 BU918 AT931 BU931 AT942 BU942 AT950 BU950 AX954:AY959 I959:AM959">
    <cfRule type="cellIs" dxfId="406" priority="17215" stopIfTrue="1" operator="between">
      <formula>-9.9</formula>
      <formula>-10</formula>
    </cfRule>
    <cfRule type="cellIs" dxfId="405" priority="17214" stopIfTrue="1" operator="between">
      <formula>-9.9</formula>
      <formula>-10</formula>
    </cfRule>
    <cfRule type="cellIs" dxfId="404" priority="17213" stopIfTrue="1" operator="between">
      <formula>-8.1</formula>
      <formula>-10</formula>
    </cfRule>
    <cfRule type="cellIs" dxfId="403" priority="17212" stopIfTrue="1" operator="equal">
      <formula>"40.0"</formula>
    </cfRule>
  </conditionalFormatting>
  <conditionalFormatting sqref="AV5:AV11 BW5:BW11 AR12:AS12 AV13:AV25 BW13:BW25 BW28:BW32 AV28:AV33 BV33:BW33 BW35:BW37 BV36:BV37 BC38 AV39:AV200 BW39:BW200 BW202:BW257 AV202:AV270 BW272:BW376 AV375 AV378:AV443 BW378:BW443 AV445:AV504 BW445:BW504 AV506:AV578 BW506:BW578 AV580:AV626 BW580:BW626 AV628:AV676 BW628:BW676 AV678:AV751 BW678:BW751 BW753:BW853 AV855:AV958 BW855:BW958">
    <cfRule type="cellIs" dxfId="402" priority="12134" stopIfTrue="1" operator="greaterThan">
      <formula>"&gt;0.5"</formula>
    </cfRule>
    <cfRule type="cellIs" dxfId="401" priority="12133" stopIfTrue="1" operator="greaterThan">
      <formula>"&gt;0.4.9999"</formula>
    </cfRule>
  </conditionalFormatting>
  <conditionalFormatting sqref="AV5:AV11 BW5:BW11 AV13:AV14 BW13:BW14 AV16:AV25 BW16:BW25 AX26:BN27 CL26:CW27 BW28:BW32 AV28:AV33 AX29:BN29 BP29:BT29 BV33:BW33 BW35:BW37 BV36:BV37 AV39:AV43 BW39:BW43 AV137:AV200 BW137:BW200 BW202:BW257 AV202:AV270 AV272:AV376 BW272:BW376 AV378:AV443 BW378:BW443 AV445:AV504 BW445:BW504 AV506:AV578 BW506:BW578 AV580:AV626 BW580:BW626 BW628:BW676 AV678:AV751 BW678:BW751 BW753:BW853 AV855:AV958 BW855:BW958">
    <cfRule type="cellIs" dxfId="400" priority="12131" stopIfTrue="1" operator="greaterThan">
      <formula>0</formula>
    </cfRule>
  </conditionalFormatting>
  <conditionalFormatting sqref="AV5:AV11 BW5:BW11 AV13:AV25 BW13:BW25 BW28:BW32 AV28:AV33 BV33:BW33 BW35:BW37 BV36:BV37 AV39:AV200 BW39:BW200 BW202:BW257 AV202:AV270 BW272:BW376 AV375 AV378:AV443 BW378:BW443 AV445:AV504 BW445:BW504 AV506:AV578 BW506:BW578 AV580:AV626 BW580:BW626 BW628:BW676 AV678:AV751 BW678:BW751 BW753:BW853 AV855:AV958 BW855:BW958 AR12:AS12 BC38 AV628:AV676">
    <cfRule type="cellIs" dxfId="399" priority="12132" stopIfTrue="1" operator="greaterThan">
      <formula>"&gt;0.499999"</formula>
    </cfRule>
  </conditionalFormatting>
  <conditionalFormatting sqref="AV628:AV676">
    <cfRule type="cellIs" dxfId="398" priority="1422" stopIfTrue="1" operator="greaterThan">
      <formula>0</formula>
    </cfRule>
    <cfRule type="cellIs" dxfId="397" priority="1421" stopIfTrue="1" operator="lessThan">
      <formula>0</formula>
    </cfRule>
  </conditionalFormatting>
  <conditionalFormatting sqref="AV753:AV853">
    <cfRule type="cellIs" dxfId="396" priority="1396" stopIfTrue="1" operator="greaterThan">
      <formula>"&gt;0.5"</formula>
    </cfRule>
    <cfRule type="cellIs" dxfId="395" priority="1395" stopIfTrue="1" operator="greaterThan">
      <formula>"&gt;0.4.9999"</formula>
    </cfRule>
    <cfRule type="cellIs" dxfId="394" priority="1394" stopIfTrue="1" operator="greaterThan">
      <formula>"&gt;0.499999"</formula>
    </cfRule>
    <cfRule type="cellIs" dxfId="393" priority="1393" stopIfTrue="1" operator="greaterThan">
      <formula>0</formula>
    </cfRule>
    <cfRule type="cellIs" dxfId="392" priority="1392" stopIfTrue="1" operator="lessThan">
      <formula>0</formula>
    </cfRule>
  </conditionalFormatting>
  <conditionalFormatting sqref="AW15 AW34 AW38 AW44 AW72 AW88 AW121 AW136 AW201 AW271 AW377 AW444 AW505 AW579 AW627 AW677 AW752 AW854">
    <cfRule type="cellIs" dxfId="391" priority="1061" stopIfTrue="1" operator="greaterThan">
      <formula>"&gt;0.4.9999"</formula>
    </cfRule>
    <cfRule type="cellIs" dxfId="390" priority="1062" stopIfTrue="1" operator="greaterThan">
      <formula>"&gt;0.5"</formula>
    </cfRule>
    <cfRule type="cellIs" dxfId="389" priority="1060" stopIfTrue="1" operator="greaterThan">
      <formula>"&gt;0.499999"</formula>
    </cfRule>
  </conditionalFormatting>
  <conditionalFormatting sqref="AW26:AW27">
    <cfRule type="cellIs" dxfId="388" priority="1059" stopIfTrue="1" operator="greaterThan">
      <formula>0</formula>
    </cfRule>
    <cfRule type="cellIs" dxfId="387" priority="1058" stopIfTrue="1" operator="lessThan">
      <formula>0</formula>
    </cfRule>
  </conditionalFormatting>
  <conditionalFormatting sqref="AW26:BN27">
    <cfRule type="cellIs" dxfId="386" priority="1055" stopIfTrue="1" operator="between">
      <formula>-20</formula>
      <formula>-15</formula>
    </cfRule>
    <cfRule type="cellIs" dxfId="385" priority="1067" stopIfTrue="1" operator="between">
      <formula>-9.9</formula>
      <formula>-10</formula>
    </cfRule>
    <cfRule type="cellIs" dxfId="384" priority="1066" stopIfTrue="1" operator="between">
      <formula>-9.9</formula>
      <formula>-10</formula>
    </cfRule>
    <cfRule type="cellIs" dxfId="383" priority="1065" stopIfTrue="1" operator="between">
      <formula>-8.1</formula>
      <formula>-10</formula>
    </cfRule>
    <cfRule type="cellIs" dxfId="382" priority="1064" stopIfTrue="1" operator="equal">
      <formula>"40.0"</formula>
    </cfRule>
    <cfRule type="cellIs" dxfId="381" priority="1063" stopIfTrue="1" operator="between">
      <formula>45</formula>
      <formula>100</formula>
    </cfRule>
    <cfRule type="cellIs" dxfId="380" priority="1057" stopIfTrue="1" operator="between">
      <formula>45</formula>
      <formula>500</formula>
    </cfRule>
    <cfRule type="cellIs" dxfId="379" priority="1056" stopIfTrue="1" operator="between">
      <formula>40</formula>
      <formula>500</formula>
    </cfRule>
  </conditionalFormatting>
  <conditionalFormatting sqref="AX137:AX181 AX183:AX200 AX378 AX202:AX270 AX272:AX351 AX353:AX370 AX380:AX443 AX445:AX481 AX483:AX504 AX506:AX578 AX580:AX626 AX628:AX662 AX664:AX676 AX678:AX701 AX703:AX751 AX753:AX758 AX760:AX780 AX782:AX853 AX855:AX953">
    <cfRule type="cellIs" dxfId="378" priority="3573" stopIfTrue="1" operator="equal">
      <formula>1</formula>
    </cfRule>
  </conditionalFormatting>
  <conditionalFormatting sqref="AX137:AX181 AX183:AX200">
    <cfRule type="cellIs" dxfId="377" priority="3572" stopIfTrue="1" operator="between">
      <formula>-20</formula>
      <formula>-15</formula>
    </cfRule>
  </conditionalFormatting>
  <conditionalFormatting sqref="AX183:AX351 AY406:BD406 AX406:BB407 BD406:BD407 BL406:BM407 AY407:BM407 AX137:AX181">
    <cfRule type="cellIs" dxfId="376" priority="11904" stopIfTrue="1" operator="between">
      <formula>40</formula>
      <formula>500</formula>
    </cfRule>
  </conditionalFormatting>
  <conditionalFormatting sqref="AX249 AX870">
    <cfRule type="cellIs" dxfId="375" priority="3577" stopIfTrue="1" operator="greaterThan">
      <formula>"&gt;0.4.9999"</formula>
    </cfRule>
    <cfRule type="cellIs" dxfId="374" priority="3578" stopIfTrue="1" operator="greaterThan">
      <formula>"&gt;0.5"</formula>
    </cfRule>
    <cfRule type="cellIs" dxfId="373" priority="3579" stopIfTrue="1" operator="lessThan">
      <formula>-0.001</formula>
    </cfRule>
    <cfRule type="cellIs" dxfId="372" priority="3581" stopIfTrue="1" operator="greaterThan">
      <formula>"0.1"</formula>
    </cfRule>
    <cfRule type="cellIs" dxfId="371" priority="3580" stopIfTrue="1" operator="between">
      <formula>0.1</formula>
      <formula>10</formula>
    </cfRule>
    <cfRule type="cellIs" dxfId="370" priority="3576" stopIfTrue="1" operator="greaterThan">
      <formula>"&gt;0.499999"</formula>
    </cfRule>
  </conditionalFormatting>
  <conditionalFormatting sqref="AX371:AX376">
    <cfRule type="cellIs" dxfId="369" priority="2877" stopIfTrue="1" operator="greaterThan">
      <formula>-10</formula>
    </cfRule>
    <cfRule type="colorScale" priority="2878">
      <colorScale>
        <cfvo type="num" val="-10"/>
        <cfvo type="num" val="0"/>
        <color rgb="FF00B0F0"/>
        <color rgb="FF00B0F0"/>
      </colorScale>
    </cfRule>
    <cfRule type="cellIs" dxfId="368" priority="2885" stopIfTrue="1" operator="between">
      <formula>0.0001</formula>
      <formula>-10</formula>
    </cfRule>
    <cfRule type="cellIs" dxfId="367" priority="2883" stopIfTrue="1" operator="between">
      <formula>0.001</formula>
      <formula>-10</formula>
    </cfRule>
    <cfRule type="cellIs" dxfId="366" priority="2882" stopIfTrue="1" operator="between">
      <formula>0.01</formula>
      <formula>-10</formula>
    </cfRule>
    <cfRule type="cellIs" dxfId="365" priority="2879" stopIfTrue="1" operator="between">
      <formula>0</formula>
      <formula>-10</formula>
    </cfRule>
    <cfRule type="cellIs" dxfId="364" priority="2880" stopIfTrue="1" operator="equal">
      <formula>0</formula>
    </cfRule>
    <cfRule type="containsBlanks" dxfId="363" priority="2875" stopIfTrue="1">
      <formula>LEN(TRIM(AX371))=0</formula>
    </cfRule>
    <cfRule type="cellIs" dxfId="362" priority="2876" stopIfTrue="1" operator="between">
      <formula>0</formula>
      <formula>-10</formula>
    </cfRule>
    <cfRule type="cellIs" dxfId="361" priority="2884" stopIfTrue="1" operator="between">
      <formula>0.01</formula>
      <formula>-10</formula>
    </cfRule>
    <cfRule type="cellIs" dxfId="360" priority="2881" stopIfTrue="1" operator="lessThan">
      <formula>0</formula>
    </cfRule>
  </conditionalFormatting>
  <conditionalFormatting sqref="AX371:AX377">
    <cfRule type="cellIs" dxfId="359" priority="2886" stopIfTrue="1" operator="between">
      <formula>-20</formula>
      <formula>-15</formula>
    </cfRule>
  </conditionalFormatting>
  <conditionalFormatting sqref="AX371:AX379 AX482 AX759">
    <cfRule type="cellIs" dxfId="358" priority="2870" stopIfTrue="1" operator="between">
      <formula>45</formula>
      <formula>100</formula>
    </cfRule>
    <cfRule type="cellIs" dxfId="357" priority="2867" stopIfTrue="1" operator="between">
      <formula>-20</formula>
      <formula>-15</formula>
    </cfRule>
    <cfRule type="cellIs" dxfId="356" priority="2872" stopIfTrue="1" operator="between">
      <formula>-8.1</formula>
      <formula>-10</formula>
    </cfRule>
    <cfRule type="cellIs" dxfId="355" priority="2873" stopIfTrue="1" operator="between">
      <formula>-9.9</formula>
      <formula>-10</formula>
    </cfRule>
    <cfRule type="cellIs" dxfId="354" priority="2874" stopIfTrue="1" operator="between">
      <formula>-9.9</formula>
      <formula>-10</formula>
    </cfRule>
    <cfRule type="cellIs" dxfId="353" priority="2868" stopIfTrue="1" operator="between">
      <formula>40</formula>
      <formula>500</formula>
    </cfRule>
    <cfRule type="cellIs" dxfId="352" priority="2869" stopIfTrue="1" operator="between">
      <formula>45</formula>
      <formula>500</formula>
    </cfRule>
    <cfRule type="cellIs" dxfId="351" priority="2871" stopIfTrue="1" operator="equal">
      <formula>"40.0"</formula>
    </cfRule>
  </conditionalFormatting>
  <conditionalFormatting sqref="AX450:AX469 AX487">
    <cfRule type="cellIs" dxfId="350" priority="3582" stopIfTrue="1" operator="equal">
      <formula>""","""</formula>
    </cfRule>
  </conditionalFormatting>
  <conditionalFormatting sqref="AX450:AX481 AX483:AX502 AX447:AX448 AX504 AX692 AX916">
    <cfRule type="cellIs" dxfId="349" priority="3583" stopIfTrue="1" operator="equal">
      <formula>","</formula>
    </cfRule>
  </conditionalFormatting>
  <conditionalFormatting sqref="AX5:BM11 AO12:AR12 AX13:BM20 BP21:BT21 AX22:BM28 BP29:BT29 AX30:BM32 AO33:AS33 AX34:BM35 BI38:BJ41 AX38:BH136 BK38:BM270 BG42:BJ42 BI43:BJ270 AY137:BL270 AZ271:AZ378 AY271:AY953 BA271:BM959 AX353:AX662 AZ380:AZ959 AX664:AX701 AX703:AX780 AX782:AX953 AX954:AY959 I959:AM959 AX137:AX181 AX183:AX351">
    <cfRule type="cellIs" dxfId="348" priority="12103" stopIfTrue="1" operator="between">
      <formula>45</formula>
      <formula>500</formula>
    </cfRule>
  </conditionalFormatting>
  <conditionalFormatting sqref="AX21:BN21">
    <cfRule type="cellIs" dxfId="347" priority="2924" stopIfTrue="1" operator="lessThan">
      <formula>0</formula>
    </cfRule>
    <cfRule type="cellIs" dxfId="346" priority="2925" stopIfTrue="1" operator="greaterThan">
      <formula>0</formula>
    </cfRule>
  </conditionalFormatting>
  <conditionalFormatting sqref="AX26:BN27 BP29:BT29 AV272:AV376 AX29:BN29 BW35:BW37 BV36:BV37 BV33:BW33 AV5:AV11 BW5:BW11 AV13:AV14 BW13:BW14 AV16:AV25 BW16:BW25 CL26:CW27 BW28:BW32 AV28:AV33 AV39:AV43 BW39:BW43 AV137:AV200 BW137:BW200 BW202:BW257 AV202:AV270 BW272:BW376 AV378:AV443 BW378:BW443 AV445:AV504 BW445:BW504 AV506:AV578 BW506:BW578 AV580:AV626 BW580:BW626 BW628:BW676 AV678:AV751 BW678:BW751 BW753:BW853 AV855:AV958 BW855:BW958">
    <cfRule type="cellIs" dxfId="345" priority="12130" stopIfTrue="1" operator="lessThan">
      <formula>0</formula>
    </cfRule>
  </conditionalFormatting>
  <conditionalFormatting sqref="AX33:BN33 BP33:BT33 AX36:BN37 I33:AR33 AV35:AV37">
    <cfRule type="cellIs" dxfId="344" priority="2947" stopIfTrue="1" operator="lessThan">
      <formula>0</formula>
    </cfRule>
  </conditionalFormatting>
  <conditionalFormatting sqref="AX371:BN376">
    <cfRule type="cellIs" dxfId="343" priority="2887" stopIfTrue="1" operator="between">
      <formula>45</formula>
      <formula>100</formula>
    </cfRule>
  </conditionalFormatting>
  <conditionalFormatting sqref="AY271:AY953 BA271:BM959 AX377:AX430 AZ380:AZ959">
    <cfRule type="cellIs" dxfId="342" priority="12101" stopIfTrue="1" operator="between">
      <formula>-20</formula>
      <formula>-15</formula>
    </cfRule>
  </conditionalFormatting>
  <conditionalFormatting sqref="AY371:AZ376 AP370 AR370 AV371:AV372 AO371:AR376 BT371:BT376 AV374 AV376">
    <cfRule type="containsBlanks" dxfId="341" priority="11477" stopIfTrue="1">
      <formula>LEN(TRIM(AO370))=0</formula>
    </cfRule>
  </conditionalFormatting>
  <conditionalFormatting sqref="AZ38:AZ378 BD13:BD32 BD5:BD11 BD38:BD956 AY137:AY955 BA137:BA955 AZ380:AZ950 BD34:BD35 BC202:BC249 AY269:BA269 BC269:BD269 BB948">
    <cfRule type="cellIs" dxfId="340" priority="5596" stopIfTrue="1" operator="between">
      <formula>-20</formula>
      <formula>-15</formula>
    </cfRule>
  </conditionalFormatting>
  <conditionalFormatting sqref="AZ271:AZ378 AY271:AY953 BA271:BM959 AO12:AR12 AO33:AS33 I959:AM959 AX5:BM11 AX13:BM20 AX22:BM28 AX30:BM32 AX34:BM35 AX38:BH136 AY137:BH270 AX353:AX662 AZ380:AZ959 AX954:AY959 BI137:BL950 AX664:AX701 AX782:AX953 AX201:AX351 AX703:AX780 BP21:BT21 BP29:BT29 BI38:BJ41 BK38:BM270 BG42:BJ42 BI43:BJ270">
    <cfRule type="cellIs" dxfId="339" priority="11903" stopIfTrue="1" operator="between">
      <formula>-20</formula>
      <formula>-15</formula>
    </cfRule>
  </conditionalFormatting>
  <conditionalFormatting sqref="AZ371:AZ376">
    <cfRule type="cellIs" dxfId="338" priority="5560" stopIfTrue="1" operator="greaterThan">
      <formula>-10</formula>
    </cfRule>
    <cfRule type="cellIs" dxfId="337" priority="5583" stopIfTrue="1" operator="between">
      <formula>0</formula>
      <formula>-8</formula>
    </cfRule>
    <cfRule type="containsBlanks" dxfId="336" priority="5558" stopIfTrue="1">
      <formula>LEN(TRIM(AZ371))=0</formula>
    </cfRule>
    <cfRule type="cellIs" dxfId="335" priority="5559" stopIfTrue="1" operator="between">
      <formula>0</formula>
      <formula>-10</formula>
    </cfRule>
    <cfRule type="colorScale" priority="5561">
      <colorScale>
        <cfvo type="num" val="-10"/>
        <cfvo type="num" val="0"/>
        <color rgb="FF00B0F0"/>
        <color rgb="FF00B0F0"/>
      </colorScale>
    </cfRule>
    <cfRule type="cellIs" dxfId="334" priority="5562" stopIfTrue="1" operator="between">
      <formula>0</formula>
      <formula>-10</formula>
    </cfRule>
    <cfRule type="cellIs" dxfId="333" priority="5563" stopIfTrue="1" operator="equal">
      <formula>0</formula>
    </cfRule>
    <cfRule type="cellIs" dxfId="332" priority="5567" stopIfTrue="1" operator="between">
      <formula>0.01</formula>
      <formula>-10</formula>
    </cfRule>
    <cfRule type="cellIs" dxfId="331" priority="5564" stopIfTrue="1" operator="lessThan">
      <formula>0</formula>
    </cfRule>
    <cfRule type="cellIs" dxfId="330" priority="5566" stopIfTrue="1" operator="between">
      <formula>0.001</formula>
      <formula>-10</formula>
    </cfRule>
    <cfRule type="cellIs" dxfId="329" priority="5568" stopIfTrue="1" operator="between">
      <formula>0.0001</formula>
      <formula>-10</formula>
    </cfRule>
    <cfRule type="cellIs" dxfId="328" priority="5584" stopIfTrue="1" operator="lessThan">
      <formula>-8</formula>
    </cfRule>
    <cfRule type="cellIs" dxfId="327" priority="5565" stopIfTrue="1" operator="between">
      <formula>0.01</formula>
      <formula>-10</formula>
    </cfRule>
  </conditionalFormatting>
  <conditionalFormatting sqref="AZ380:AZ959 AX13:BM32 AO15:AV15 BO15:BT15 BV15 BP21:BT21 BP26:BT27 BP29:BT29 AO33:AS33 AO34:AV34 BO34:BT34 BV34 AO38:AV38 BO38:BT38 BV38 AX38:BH136 AO44:AV44 BO44:BT44 BV44 AO72:AV72 BO72:BV72 AO88:AV88 BO88:BV88 AO121:AV121 BO121:BV121 AO136:AV136 BO136:BT136 BV136 AO201:AV201 BO201:BV201 AO271:AV271 BO271:BV271 AS368:AS369 BT368:BT377 AO377:AU377 BO377:BV377 AO444:AV444 BO444:BT444 BV444 AO505:AV505 BO505:BT505 BV505 AO579:AV579 BO579:BV579 AO627:AV627 BO627:BV627 AO677:AV677 BO677:BT677 BV677 AO752:AV752 BO752:BV752 AO854:AV854 BO854:BV854 AO12:AR12 AV371:AV372 AV374 AV376:AV377 AO33:AO34 AX34:BM35 BI38:BJ41 BK38:BM270 BG42:BJ42 BI43:BJ270 AX137:AX181 AY137:BL270 AX183:AX351 AZ271:AZ378 AY271:AY953 BA271:BM959 AX353:AX370 AX377:AX662 AX664:AX701 AX703:AX780 AX782:AX953 AX954:AY959 I959:AM959 AP368:AP376 AR368:AR376 AO370:AO377 AO371:AR376 AT437 AT433:AT435 AT403 AT273:AT274 AT555 AT878 BN279:BN482 BN485:BN958 AU26:AU27 BU5:BU11 BU13:BU20 BU22:BU25 BU28 BU30:BU32 BU34:BU35 BU38:BU44 BU136:BU138 BU145 BU147 BU152 BU156 BU174 BU179 BU183:BU187 BU190 BU192 BU194:BU195 BU198:BU199 BU206 BU221:BU223 BU226:BU227 BU229 BU246:BU247 BU277 BU282:BU283 BU285 BU287 BU293 BU295 BU299:BU300 BU302 BU314 BU320:BU322 BU333:BU334 BU345 BU350:BU351 BU356 BU368:BU373 BU379:BU391 BU395 BU399:BU401 BU405 BU407:BU410 BU433:BU435 BU439 BU441 BU443:BU444 BU450:BU452 BU463 BU474 BU483:BU484 BU487 BU490 BU505:BU506 BU512 BU517 BU519 BU522:BU523 BU541 BU559 BU568 BU581:BU582 BU584 BU588 BU593 BU597 BU601 BU621 BU623:BU625 BU632:BU633 BU640:BU641 BU643 BU654:BU655 BU660:BU661 BU664 BU667 BU672 BU676:BU677 BU679:BU680 BU682 BU689 BU697 BU716:BU717 BU720:BU722 BU736 BU754 BU756:BU757 BU759 BU766 BU768 BU771:BU772 BU774:BU778 BU780 BU782 BU807 BU815 BU818 BU844 BU848 BU852 BU866:BU868 BU873:BU874 BU876 BU892 BU903 BU909:BU910 BU915:BU916 BU918 BU931 BU942 BU950 BU437 BU273:BU274 BU555 BU878 BU403 AT617 AV1 BU1 AT5:AT11 AT13:AT20 AT22:AT25 AT28 AT30:AT32 AT34:AT35 AT38:AT44 AT136:AT138 AT145 AT147:AT148 AT152 AT156 AT174 AT179 AT183:AT187 AT190 AT192 AT194:AT195 AT198:AT199 AT206 AT221:AT223 AT226:AT227 AT229 AT246:AT247 BN271:BN277 AT277 AT282:AT283 AT285 AT287 AT293 AT295 AT299:AT300 AT302 AT314 AT320:AT322 AT333:AT334 AT345 AT350:AT351 AT356 AT368:AT373 AT379:AT385 AT387:AT391 AT395 AT399:AT401 AT405 AT407:AT410 AT439 AT441 AT443 AT450:AT452 AT463 AT474 AT483:AT484 AT487 AT490 AT506 AT512 AT517 AT519 AT522:AT523 AT541 AT559 AT568 AT581:AT582 AT584 AT588 AT593 AT597 AT601 AT621 AT623:AT625 AT632:AT633 AT640:AT641 AT643 AT654:AT655 AT660:AT661 AT664 AT667 AT672 AT676 AT679:AT680 AT682 AT689 AT716:AT717 AT720:AT722 AT736 AT754 AT756:AT757 AT759 AT766 AT768 AT771:AT774 AT776:AT778 AT780 AT782 AT807 AT815 AT818 AT839 AT844 AT848 AT852 AT866:AT868 AT873:AT874 AT876 AT892 AT903 AT909:AT910 AT915:AT916 AT918 AT931 AT942 AT950">
    <cfRule type="cellIs" dxfId="326" priority="17211" stopIfTrue="1" operator="between">
      <formula>45</formula>
      <formula>100</formula>
    </cfRule>
  </conditionalFormatting>
  <conditionalFormatting sqref="AZ447:AZ448 AZ450:AZ502 AZ504 AZ692 AZ916">
    <cfRule type="cellIs" dxfId="325" priority="14535" stopIfTrue="1" operator="equal">
      <formula>","</formula>
    </cfRule>
  </conditionalFormatting>
  <conditionalFormatting sqref="AZ5:BA11 AZ13:BA32 BB21:BK21 AZ34:BA35 BA38:BA43">
    <cfRule type="cellIs" dxfId="324" priority="3974" stopIfTrue="1" operator="equal">
      <formula>"40.0"</formula>
    </cfRule>
    <cfRule type="cellIs" dxfId="323" priority="3973" stopIfTrue="1" operator="between">
      <formula>45</formula>
      <formula>100</formula>
    </cfRule>
    <cfRule type="cellIs" dxfId="322" priority="3977" stopIfTrue="1" operator="between">
      <formula>-9.9</formula>
      <formula>-10</formula>
    </cfRule>
    <cfRule type="cellIs" dxfId="321" priority="3972" stopIfTrue="1" operator="between">
      <formula>45</formula>
      <formula>500</formula>
    </cfRule>
    <cfRule type="cellIs" dxfId="320" priority="3971" stopIfTrue="1" operator="between">
      <formula>40</formula>
      <formula>500</formula>
    </cfRule>
    <cfRule type="cellIs" dxfId="319" priority="3976" stopIfTrue="1" operator="between">
      <formula>-9.9</formula>
      <formula>-10</formula>
    </cfRule>
    <cfRule type="cellIs" dxfId="318" priority="3975" stopIfTrue="1" operator="between">
      <formula>-8.1</formula>
      <formula>-10</formula>
    </cfRule>
  </conditionalFormatting>
  <conditionalFormatting sqref="AZ13:BA32 BB21:BK21 AZ5:BA11 AZ34:BA35 BA38:BA43">
    <cfRule type="cellIs" dxfId="317" priority="3969" stopIfTrue="1" operator="between">
      <formula>-20</formula>
      <formula>-15</formula>
    </cfRule>
  </conditionalFormatting>
  <conditionalFormatting sqref="AZ33:BN33 BP33:BT33 I36:AC37 AX36:BN37">
    <cfRule type="cellIs" dxfId="316" priority="2967" stopIfTrue="1" operator="between">
      <formula>0</formula>
      <formula>-10</formula>
    </cfRule>
    <cfRule type="cellIs" dxfId="315" priority="2968" stopIfTrue="1" operator="greaterThan">
      <formula>-10</formula>
    </cfRule>
  </conditionalFormatting>
  <conditionalFormatting sqref="AZ33:BN33 BP33:BT33 AX36:BN37 I36:AC37">
    <cfRule type="containsBlanks" dxfId="314" priority="2966" stopIfTrue="1">
      <formula>LEN(TRIM(I33))=0</formula>
    </cfRule>
  </conditionalFormatting>
  <conditionalFormatting sqref="AZ33:BN33 BP33:BT33 AX36:BN37 K33:X33 I36:AC37">
    <cfRule type="colorScale" priority="2969">
      <colorScale>
        <cfvo type="num" val="-10"/>
        <cfvo type="num" val="0"/>
        <color rgb="FF00B0F0"/>
        <color rgb="FF00B0F0"/>
      </colorScale>
    </cfRule>
  </conditionalFormatting>
  <conditionalFormatting sqref="AZ33:BN33 BP33:BT33 AX36:BT37 AX21:BN21 AX29:BN29 BV33:BW33 BV36:BW37">
    <cfRule type="cellIs" dxfId="313" priority="3021" stopIfTrue="1" operator="between">
      <formula>40</formula>
      <formula>500</formula>
    </cfRule>
  </conditionalFormatting>
  <conditionalFormatting sqref="BD5:BD11 BD13:BD32 BD34:BD35 AZ38:AZ378 BD38:BD956 AY137:AY955 BA137:BA955 BC202:BC249 AY269:BA269 BC269:BD269 AX377 AZ380:AZ950 BB948">
    <cfRule type="cellIs" dxfId="312" priority="5601" stopIfTrue="1" operator="between">
      <formula>45</formula>
      <formula>100</formula>
    </cfRule>
    <cfRule type="cellIs" dxfId="311" priority="5600" stopIfTrue="1" operator="between">
      <formula>45</formula>
      <formula>500</formula>
    </cfRule>
    <cfRule type="cellIs" dxfId="310" priority="5603" stopIfTrue="1" operator="between">
      <formula>-8.1</formula>
      <formula>-10</formula>
    </cfRule>
    <cfRule type="cellIs" dxfId="309" priority="5604" stopIfTrue="1" operator="between">
      <formula>-9.9</formula>
      <formula>-10</formula>
    </cfRule>
    <cfRule type="cellIs" dxfId="308" priority="5605" stopIfTrue="1" operator="between">
      <formula>-9.9</formula>
      <formula>-10</formula>
    </cfRule>
    <cfRule type="cellIs" dxfId="307" priority="5602" stopIfTrue="1" operator="equal">
      <formula>"40.0"</formula>
    </cfRule>
  </conditionalFormatting>
  <conditionalFormatting sqref="BD5:BD11 BD13:BD32 BD34:BD35 AZ38:AZ378 BD38:BD956 AY137:AY955 BA137:BA955 BC202:BC249 AY269:BA269 BC269:BD269 AZ380:AZ950 BB948 AX377">
    <cfRule type="cellIs" dxfId="306" priority="5599" stopIfTrue="1" operator="between">
      <formula>40</formula>
      <formula>500</formula>
    </cfRule>
  </conditionalFormatting>
  <conditionalFormatting sqref="BI137:BL950 AY271:AY953 BA271:BM959 AX353:AX662 AZ380:AZ959 AX5:BM11 AO12:AR12 AX13:BM20 BP21:BT21 AX22:BM28 BP29:BT29 AX30:BM32 AO33:AS33 AX34:BM35 BI38:BJ41 AX38:BH136 BK38:BM270 BG42:BJ42 BI43:BJ270 AY137:BH270 AZ271:AZ378 AX664:AX701 AX703:AX780 AX782:AX953 AX954:AY959 I959:AM959">
    <cfRule type="cellIs" dxfId="305" priority="12102" stopIfTrue="1" operator="between">
      <formula>40</formula>
      <formula>500</formula>
    </cfRule>
  </conditionalFormatting>
  <conditionalFormatting sqref="BJ383">
    <cfRule type="cellIs" dxfId="304" priority="1726" stopIfTrue="1" operator="between">
      <formula>45</formula>
      <formula>100</formula>
    </cfRule>
    <cfRule type="cellIs" dxfId="303" priority="1725" stopIfTrue="1" operator="between">
      <formula>45</formula>
      <formula>500</formula>
    </cfRule>
    <cfRule type="cellIs" dxfId="302" priority="1724" stopIfTrue="1" operator="between">
      <formula>40</formula>
      <formula>500</formula>
    </cfRule>
    <cfRule type="cellIs" dxfId="301" priority="1723" stopIfTrue="1" operator="between">
      <formula>-20</formula>
      <formula>-15</formula>
    </cfRule>
    <cfRule type="cellIs" dxfId="300" priority="1730" stopIfTrue="1" operator="between">
      <formula>-9.9</formula>
      <formula>-10</formula>
    </cfRule>
    <cfRule type="cellIs" dxfId="299" priority="1727" stopIfTrue="1" operator="equal">
      <formula>"40.0"</formula>
    </cfRule>
    <cfRule type="cellIs" dxfId="298" priority="1729" stopIfTrue="1" operator="between">
      <formula>-9.9</formula>
      <formula>-10</formula>
    </cfRule>
    <cfRule type="cellIs" dxfId="297" priority="1728" stopIfTrue="1" operator="between">
      <formula>-8.1</formula>
      <formula>-10</formula>
    </cfRule>
  </conditionalFormatting>
  <conditionalFormatting sqref="BL371:BL376">
    <cfRule type="colorScale" priority="3680">
      <colorScale>
        <cfvo type="num" val="-10"/>
        <cfvo type="num" val="0"/>
        <color rgb="FF00B0F0"/>
        <color rgb="FF00B0F0"/>
      </colorScale>
    </cfRule>
    <cfRule type="cellIs" dxfId="296" priority="3687" stopIfTrue="1" operator="between">
      <formula>0.0001</formula>
      <formula>-10</formula>
    </cfRule>
    <cfRule type="cellIs" dxfId="295" priority="3686" stopIfTrue="1" operator="between">
      <formula>0.01</formula>
      <formula>-10</formula>
    </cfRule>
    <cfRule type="cellIs" dxfId="294" priority="3685" stopIfTrue="1" operator="between">
      <formula>0.001</formula>
      <formula>-10</formula>
    </cfRule>
    <cfRule type="cellIs" dxfId="293" priority="3684" stopIfTrue="1" operator="between">
      <formula>0.01</formula>
      <formula>-10</formula>
    </cfRule>
    <cfRule type="cellIs" dxfId="292" priority="3683" stopIfTrue="1" operator="lessThan">
      <formula>0</formula>
    </cfRule>
    <cfRule type="cellIs" dxfId="291" priority="3682" stopIfTrue="1" operator="equal">
      <formula>0</formula>
    </cfRule>
    <cfRule type="cellIs" dxfId="290" priority="3681" stopIfTrue="1" operator="between">
      <formula>0</formula>
      <formula>-10</formula>
    </cfRule>
  </conditionalFormatting>
  <conditionalFormatting sqref="BL371:BM376">
    <cfRule type="cellIs" dxfId="289" priority="3678" stopIfTrue="1" operator="between">
      <formula>0</formula>
      <formula>-10</formula>
    </cfRule>
    <cfRule type="containsBlanks" dxfId="288" priority="3677" stopIfTrue="1">
      <formula>LEN(TRIM(BL371))=0</formula>
    </cfRule>
    <cfRule type="cellIs" dxfId="287" priority="3679" stopIfTrue="1" operator="greaterThan">
      <formula>-10</formula>
    </cfRule>
  </conditionalFormatting>
  <conditionalFormatting sqref="BM371:BM376 AO371:AR376 AP370 AV371:AV372 AR370 AV374 AV376 BT371:BT376 AY371:AZ376">
    <cfRule type="colorScale" priority="11480">
      <colorScale>
        <cfvo type="num" val="-10"/>
        <cfvo type="num" val="0"/>
        <color rgb="FF00B0F0"/>
        <color rgb="FF00B0F0"/>
      </colorScale>
    </cfRule>
  </conditionalFormatting>
  <conditionalFormatting sqref="BN215:BN242 BN244:BN269">
    <cfRule type="cellIs" dxfId="286" priority="1346" stopIfTrue="1" operator="between">
      <formula>45</formula>
      <formula>100</formula>
    </cfRule>
    <cfRule type="cellIs" dxfId="285" priority="1347" stopIfTrue="1" operator="equal">
      <formula>"40.0"</formula>
    </cfRule>
    <cfRule type="cellIs" dxfId="284" priority="1348" stopIfTrue="1" operator="between">
      <formula>-8.1</formula>
      <formula>-10</formula>
    </cfRule>
    <cfRule type="cellIs" dxfId="283" priority="1349" stopIfTrue="1" operator="between">
      <formula>-9.9</formula>
      <formula>-10</formula>
    </cfRule>
    <cfRule type="cellIs" dxfId="282" priority="1350" stopIfTrue="1" operator="between">
      <formula>-9.9</formula>
      <formula>-10</formula>
    </cfRule>
  </conditionalFormatting>
  <conditionalFormatting sqref="BN246:BN247 AT324 AT326 AT649:AT650">
    <cfRule type="cellIs" dxfId="281" priority="4781" stopIfTrue="1" operator="lessThan">
      <formula>-8</formula>
    </cfRule>
  </conditionalFormatting>
  <conditionalFormatting sqref="BO679">
    <cfRule type="cellIs" dxfId="280" priority="18" stopIfTrue="1" operator="equal">
      <formula>"40.0"</formula>
    </cfRule>
    <cfRule type="cellIs" dxfId="279" priority="15" stopIfTrue="1" operator="between">
      <formula>0</formula>
      <formula>-8</formula>
    </cfRule>
    <cfRule type="cellIs" dxfId="278" priority="16" stopIfTrue="1" operator="lessThan">
      <formula>-8</formula>
    </cfRule>
    <cfRule type="cellIs" dxfId="277" priority="17" stopIfTrue="1" operator="between">
      <formula>45</formula>
      <formula>100</formula>
    </cfRule>
    <cfRule type="cellIs" dxfId="276" priority="19" stopIfTrue="1" operator="between">
      <formula>-8.1</formula>
      <formula>-10</formula>
    </cfRule>
    <cfRule type="cellIs" dxfId="275" priority="20" stopIfTrue="1" operator="between">
      <formula>-9.9</formula>
      <formula>-10</formula>
    </cfRule>
    <cfRule type="cellIs" dxfId="274" priority="21" stopIfTrue="1" operator="between">
      <formula>-9.9</formula>
      <formula>-10</formula>
    </cfRule>
  </conditionalFormatting>
  <conditionalFormatting sqref="BO774">
    <cfRule type="cellIs" dxfId="273" priority="4" stopIfTrue="1" operator="equal">
      <formula>"40.0"</formula>
    </cfRule>
    <cfRule type="cellIs" dxfId="272" priority="5" stopIfTrue="1" operator="between">
      <formula>-8.1</formula>
      <formula>-10</formula>
    </cfRule>
    <cfRule type="cellIs" dxfId="271" priority="6" stopIfTrue="1" operator="between">
      <formula>-9.9</formula>
      <formula>-10</formula>
    </cfRule>
    <cfRule type="cellIs" dxfId="270" priority="7" stopIfTrue="1" operator="between">
      <formula>-9.9</formula>
      <formula>-10</formula>
    </cfRule>
    <cfRule type="cellIs" dxfId="269" priority="3" stopIfTrue="1" operator="between">
      <formula>45</formula>
      <formula>100</formula>
    </cfRule>
    <cfRule type="cellIs" dxfId="268" priority="1" stopIfTrue="1" operator="between">
      <formula>0</formula>
      <formula>-8</formula>
    </cfRule>
    <cfRule type="cellIs" dxfId="267" priority="2" stopIfTrue="1" operator="lessThan">
      <formula>-8</formula>
    </cfRule>
  </conditionalFormatting>
  <conditionalFormatting sqref="BP221">
    <cfRule type="cellIs" dxfId="266" priority="243" stopIfTrue="1" operator="lessThan">
      <formula>-8</formula>
    </cfRule>
    <cfRule type="cellIs" dxfId="265" priority="244" stopIfTrue="1" operator="between">
      <formula>45</formula>
      <formula>100</formula>
    </cfRule>
    <cfRule type="cellIs" dxfId="264" priority="245" stopIfTrue="1" operator="equal">
      <formula>"40.0"</formula>
    </cfRule>
    <cfRule type="cellIs" dxfId="263" priority="248" stopIfTrue="1" operator="between">
      <formula>-9.9</formula>
      <formula>-10</formula>
    </cfRule>
    <cfRule type="cellIs" dxfId="262" priority="247" stopIfTrue="1" operator="between">
      <formula>-9.9</formula>
      <formula>-10</formula>
    </cfRule>
    <cfRule type="cellIs" dxfId="261" priority="246" stopIfTrue="1" operator="between">
      <formula>-8.1</formula>
      <formula>-10</formula>
    </cfRule>
    <cfRule type="cellIs" dxfId="260" priority="242" stopIfTrue="1" operator="between">
      <formula>0</formula>
      <formula>-8</formula>
    </cfRule>
  </conditionalFormatting>
  <conditionalFormatting sqref="BP617">
    <cfRule type="cellIs" dxfId="259" priority="236" stopIfTrue="1" operator="lessThan">
      <formula>-8</formula>
    </cfRule>
    <cfRule type="cellIs" dxfId="258" priority="240" stopIfTrue="1" operator="between">
      <formula>-9.9</formula>
      <formula>-10</formula>
    </cfRule>
    <cfRule type="cellIs" dxfId="257" priority="238" stopIfTrue="1" operator="equal">
      <formula>"40.0"</formula>
    </cfRule>
    <cfRule type="cellIs" dxfId="256" priority="241" stopIfTrue="1" operator="between">
      <formula>-9.9</formula>
      <formula>-10</formula>
    </cfRule>
    <cfRule type="cellIs" dxfId="255" priority="237" stopIfTrue="1" operator="between">
      <formula>45</formula>
      <formula>100</formula>
    </cfRule>
    <cfRule type="cellIs" dxfId="254" priority="239" stopIfTrue="1" operator="between">
      <formula>-8.1</formula>
      <formula>-10</formula>
    </cfRule>
    <cfRule type="cellIs" dxfId="253" priority="235" stopIfTrue="1" operator="between">
      <formula>0</formula>
      <formula>-8</formula>
    </cfRule>
  </conditionalFormatting>
  <conditionalFormatting sqref="BP21:BT21">
    <cfRule type="cellIs" dxfId="252" priority="2015" stopIfTrue="1" operator="lessThan">
      <formula>0</formula>
    </cfRule>
    <cfRule type="cellIs" dxfId="251" priority="2016" stopIfTrue="1" operator="greaterThan">
      <formula>0</formula>
    </cfRule>
  </conditionalFormatting>
  <conditionalFormatting sqref="BP26:BT27 BV26:CD27">
    <cfRule type="cellIs" dxfId="250" priority="2005" stopIfTrue="1" operator="greaterThan">
      <formula>0</formula>
    </cfRule>
    <cfRule type="cellIs" dxfId="249" priority="2001" stopIfTrue="1" operator="between">
      <formula>-20</formula>
      <formula>-15</formula>
    </cfRule>
    <cfRule type="cellIs" dxfId="248" priority="2002" stopIfTrue="1" operator="between">
      <formula>40</formula>
      <formula>500</formula>
    </cfRule>
    <cfRule type="cellIs" dxfId="247" priority="2003" stopIfTrue="1" operator="between">
      <formula>45</formula>
      <formula>500</formula>
    </cfRule>
    <cfRule type="cellIs" dxfId="246" priority="2004" stopIfTrue="1" operator="lessThan">
      <formula>0</formula>
    </cfRule>
  </conditionalFormatting>
  <conditionalFormatting sqref="BP36:BT37 BV36:BW37">
    <cfRule type="cellIs" dxfId="245" priority="3865" stopIfTrue="1" operator="greaterThan">
      <formula>0</formula>
    </cfRule>
    <cfRule type="cellIs" dxfId="244" priority="3866" stopIfTrue="1" operator="greaterThan">
      <formula>"&gt;0.499999"</formula>
    </cfRule>
    <cfRule type="cellIs" dxfId="243" priority="3867" stopIfTrue="1" operator="greaterThan">
      <formula>"&gt;0.4.9999"</formula>
    </cfRule>
    <cfRule type="cellIs" dxfId="242" priority="3868" stopIfTrue="1" operator="greaterThan">
      <formula>"&gt;0.5"</formula>
    </cfRule>
    <cfRule type="cellIs" dxfId="241" priority="3873" stopIfTrue="1" operator="between">
      <formula>0</formula>
      <formula>-10</formula>
    </cfRule>
    <cfRule type="cellIs" dxfId="240" priority="3874" stopIfTrue="1" operator="equal">
      <formula>0</formula>
    </cfRule>
    <cfRule type="cellIs" dxfId="239" priority="3881" stopIfTrue="1" operator="lessThan">
      <formula>-8</formula>
    </cfRule>
    <cfRule type="colorScale" priority="3872">
      <colorScale>
        <cfvo type="num" val="-10"/>
        <cfvo type="num" val="0"/>
        <color rgb="FF00B0F0"/>
        <color rgb="FF00B0F0"/>
      </colorScale>
    </cfRule>
    <cfRule type="cellIs" dxfId="238" priority="3877" stopIfTrue="1" operator="between">
      <formula>0.001</formula>
      <formula>-10</formula>
    </cfRule>
    <cfRule type="cellIs" dxfId="237" priority="3880" stopIfTrue="1" operator="between">
      <formula>0</formula>
      <formula>-8</formula>
    </cfRule>
    <cfRule type="cellIs" dxfId="236" priority="3876" stopIfTrue="1" operator="between">
      <formula>0.01</formula>
      <formula>-10</formula>
    </cfRule>
    <cfRule type="containsBlanks" dxfId="235" priority="3869" stopIfTrue="1">
      <formula>LEN(TRIM(BP36))=0</formula>
    </cfRule>
    <cfRule type="cellIs" dxfId="234" priority="3871" stopIfTrue="1" operator="greaterThan">
      <formula>-10</formula>
    </cfRule>
    <cfRule type="cellIs" dxfId="233" priority="3870" stopIfTrue="1" operator="between">
      <formula>0</formula>
      <formula>-10</formula>
    </cfRule>
    <cfRule type="cellIs" dxfId="232" priority="3879" stopIfTrue="1" operator="between">
      <formula>0.0001</formula>
      <formula>-10</formula>
    </cfRule>
    <cfRule type="cellIs" dxfId="231" priority="3882" stopIfTrue="1" operator="equal">
      <formula>1</formula>
    </cfRule>
    <cfRule type="cellIs" dxfId="230" priority="3875" stopIfTrue="1" operator="lessThan">
      <formula>0</formula>
    </cfRule>
    <cfRule type="cellIs" dxfId="229" priority="3878" stopIfTrue="1" operator="between">
      <formula>0.01</formula>
      <formula>-10</formula>
    </cfRule>
    <cfRule type="cellIs" dxfId="228" priority="3864" stopIfTrue="1" operator="lessThan">
      <formula>0</formula>
    </cfRule>
  </conditionalFormatting>
  <conditionalFormatting sqref="BT5:BT11 AS5:AS369 BT13:BT32 AQ15 AU15 BO15 BS15 BV15 BC21 BC26 AU34 BO34 BS34 BV34 BT34:BT958 AU38 BC38 BO38 BS38 BV38 AU44 BO44 BS44 BV44 AU72 BO72 BS72 BV72 AU88 BO88 BS88 BV88 AU121 BO121 BS121 BV121 AU136 BO136 BS136 BV136 AR174:AS174 AR185:AS185 AU201 BO201 BS201 BV201 AR230:AS230 AU271 BS271 BV271 AR278:AS278 AU377 BS377 BV377 AR403:AS403 AU444 BS444 BV444 AR466:AS466 AU505 BS505 BV505 AR506:AS506 AU579 BS579 BV579 AU627 BS627 BV627 AU677 BS677 BV677 AU752 BS752 BV752 AU854 BS854 BV854 AR881:AS881 AR950:AS950 BQ13:BR32 BQ34:BR958 AP1 BQ5:BR11">
    <cfRule type="cellIs" dxfId="227" priority="13445" stopIfTrue="1" operator="between">
      <formula>0.1</formula>
      <formula>10</formula>
    </cfRule>
  </conditionalFormatting>
  <conditionalFormatting sqref="BU5:BU11 BU13:BU14 BU16:BU20 BU22:BU25 BU28 BU30:BU32 BU35 BU39:BU43 BU137:BU138 BU145 BU147 BU152 BU156 BU174 BU179 BU183:BU187 BU190 BU192 BU194:BU195 BU198:BU199 BU206 BU221:BU223 BU226:BU227 BU229 BU246:BU247 BU277 BU282:BU283 BU285 BU287 BU293 BU295 BU299:BU300 BU302 BU314 BU320:BU322 BU333:BU334 BU345 BU350:BU351 BU356 BU373 BU379:BU391 BU395 BU399:BU401 BU405 BU407:BU410 BU433:BU435 BU439 BU441 BU443 BU450:BU452 BU463 BU474 BU483:BU484 BU487 BU490 BU506 BU512 BU517 BU519 BU522:BU523 BU541 BU559 BU568 BU581:BU582 BU584 BU588 BU593 BU597 BU601 BU621 BU623:BU625 BU632:BU633 BU640:BU641 BU643 BU654:BU655 BU660:BU661 BU664 BU667 BU672 BU676 BU679:BU680 BU682 BU689 BU697 BU716:BU717 BU720:BU722 BU736 BU754 BU756:BU757 BU759 BU766 BU768 BU771:BU772 BU774:BU778 BU780 BU782 BU807 BU815 BU818 BU844 BU848 BU852 BU866:BU868 BU873:BU874 BU876 BU892 BU903 BU909:BU910 BU915:BU916 BU918 BU931 BU942 BU950">
    <cfRule type="cellIs" dxfId="226" priority="367" stopIfTrue="1" operator="between">
      <formula>0</formula>
      <formula>-8</formula>
    </cfRule>
    <cfRule type="cellIs" dxfId="225" priority="368" stopIfTrue="1" operator="lessThan">
      <formula>-8</formula>
    </cfRule>
  </conditionalFormatting>
  <conditionalFormatting sqref="BU29">
    <cfRule type="cellIs" dxfId="224" priority="346" stopIfTrue="1" operator="greaterThan">
      <formula>"&gt;0.4.9999"</formula>
    </cfRule>
    <cfRule type="cellIs" dxfId="223" priority="345" stopIfTrue="1" operator="greaterThan">
      <formula>"&gt;0.499999"</formula>
    </cfRule>
    <cfRule type="cellIs" dxfId="222" priority="344" stopIfTrue="1" operator="greaterThan">
      <formula>0</formula>
    </cfRule>
    <cfRule type="cellIs" dxfId="221" priority="343" stopIfTrue="1" operator="lessThan">
      <formula>0</formula>
    </cfRule>
    <cfRule type="cellIs" dxfId="220" priority="347" stopIfTrue="1" operator="greaterThan">
      <formula>"&gt;0.5"</formula>
    </cfRule>
  </conditionalFormatting>
  <conditionalFormatting sqref="BU273:BU274">
    <cfRule type="cellIs" dxfId="219" priority="352" stopIfTrue="1" operator="between">
      <formula>0</formula>
      <formula>-8</formula>
    </cfRule>
    <cfRule type="cellIs" dxfId="218" priority="353" stopIfTrue="1" operator="lessThan">
      <formula>-8</formula>
    </cfRule>
  </conditionalFormatting>
  <conditionalFormatting sqref="BU301 BU304">
    <cfRule type="cellIs" dxfId="217" priority="301" stopIfTrue="1" operator="lessThan">
      <formula>0</formula>
    </cfRule>
    <cfRule type="cellIs" dxfId="216" priority="302" stopIfTrue="1" operator="greaterThan">
      <formula>0</formula>
    </cfRule>
  </conditionalFormatting>
  <conditionalFormatting sqref="BU324 BU326 BU649:BU650">
    <cfRule type="cellIs" dxfId="215" priority="360" stopIfTrue="1" operator="between">
      <formula>45</formula>
      <formula>100</formula>
    </cfRule>
    <cfRule type="cellIs" dxfId="214" priority="361" stopIfTrue="1" operator="equal">
      <formula>"40.0"</formula>
    </cfRule>
    <cfRule type="cellIs" dxfId="213" priority="366" stopIfTrue="1" operator="lessThan">
      <formula>-8</formula>
    </cfRule>
    <cfRule type="cellIs" dxfId="212" priority="365" stopIfTrue="1" operator="between">
      <formula>0</formula>
      <formula>-8</formula>
    </cfRule>
    <cfRule type="cellIs" dxfId="211" priority="364" stopIfTrue="1" operator="between">
      <formula>-9.9</formula>
      <formula>-10</formula>
    </cfRule>
    <cfRule type="cellIs" dxfId="210" priority="363" stopIfTrue="1" operator="between">
      <formula>-9.9</formula>
      <formula>-10</formula>
    </cfRule>
    <cfRule type="cellIs" dxfId="209" priority="362" stopIfTrue="1" operator="between">
      <formula>-8.1</formula>
      <formula>-10</formula>
    </cfRule>
  </conditionalFormatting>
  <conditionalFormatting sqref="BU325">
    <cfRule type="cellIs" dxfId="208" priority="303" stopIfTrue="1" operator="lessThan">
      <formula>0</formula>
    </cfRule>
    <cfRule type="cellIs" dxfId="207" priority="304" stopIfTrue="1" operator="greaterThan">
      <formula>0</formula>
    </cfRule>
  </conditionalFormatting>
  <conditionalFormatting sqref="BU343">
    <cfRule type="cellIs" dxfId="206" priority="336" stopIfTrue="1" operator="between">
      <formula>45</formula>
      <formula>100</formula>
    </cfRule>
    <cfRule type="cellIs" dxfId="205" priority="337" stopIfTrue="1" operator="equal">
      <formula>"40.0"</formula>
    </cfRule>
    <cfRule type="cellIs" dxfId="204" priority="338" stopIfTrue="1" operator="between">
      <formula>-8.1</formula>
      <formula>-10</formula>
    </cfRule>
    <cfRule type="cellIs" dxfId="203" priority="339" stopIfTrue="1" operator="between">
      <formula>-9.9</formula>
      <formula>-10</formula>
    </cfRule>
    <cfRule type="cellIs" dxfId="202" priority="340" stopIfTrue="1" operator="between">
      <formula>-9.9</formula>
      <formula>-10</formula>
    </cfRule>
    <cfRule type="cellIs" dxfId="201" priority="341" stopIfTrue="1" operator="between">
      <formula>0</formula>
      <formula>-8</formula>
    </cfRule>
    <cfRule type="cellIs" dxfId="200" priority="342" stopIfTrue="1" operator="lessThan">
      <formula>-8</formula>
    </cfRule>
  </conditionalFormatting>
  <conditionalFormatting sqref="BU348">
    <cfRule type="cellIs" dxfId="199" priority="314" stopIfTrue="1" operator="between">
      <formula>-9.9</formula>
      <formula>-10</formula>
    </cfRule>
    <cfRule type="cellIs" dxfId="198" priority="316" stopIfTrue="1" operator="lessThan">
      <formula>-8</formula>
    </cfRule>
    <cfRule type="cellIs" dxfId="197" priority="315" stopIfTrue="1" operator="between">
      <formula>0</formula>
      <formula>-8</formula>
    </cfRule>
    <cfRule type="cellIs" dxfId="196" priority="313" stopIfTrue="1" operator="between">
      <formula>-9.9</formula>
      <formula>-10</formula>
    </cfRule>
    <cfRule type="cellIs" dxfId="195" priority="312" stopIfTrue="1" operator="between">
      <formula>-8.1</formula>
      <formula>-10</formula>
    </cfRule>
    <cfRule type="cellIs" dxfId="194" priority="311" stopIfTrue="1" operator="equal">
      <formula>"40.0"</formula>
    </cfRule>
    <cfRule type="cellIs" dxfId="193" priority="310" stopIfTrue="1" operator="between">
      <formula>45</formula>
      <formula>100</formula>
    </cfRule>
  </conditionalFormatting>
  <conditionalFormatting sqref="BU403">
    <cfRule type="cellIs" dxfId="192" priority="233" stopIfTrue="1" operator="between">
      <formula>0</formula>
      <formula>-8</formula>
    </cfRule>
    <cfRule type="cellIs" dxfId="191" priority="234" stopIfTrue="1" operator="lessThan">
      <formula>-8</formula>
    </cfRule>
  </conditionalFormatting>
  <conditionalFormatting sqref="BU437">
    <cfRule type="cellIs" dxfId="190" priority="359" stopIfTrue="1" operator="lessThan">
      <formula>-8</formula>
    </cfRule>
    <cfRule type="cellIs" dxfId="189" priority="358" stopIfTrue="1" operator="between">
      <formula>0</formula>
      <formula>-8</formula>
    </cfRule>
  </conditionalFormatting>
  <conditionalFormatting sqref="BU509">
    <cfRule type="cellIs" dxfId="188" priority="266" stopIfTrue="1" operator="between">
      <formula>-9.9</formula>
      <formula>-10</formula>
    </cfRule>
    <cfRule type="cellIs" dxfId="187" priority="268" stopIfTrue="1" operator="between">
      <formula>0</formula>
      <formula>-8</formula>
    </cfRule>
    <cfRule type="cellIs" dxfId="186" priority="267" stopIfTrue="1" operator="between">
      <formula>-9.9</formula>
      <formula>-10</formula>
    </cfRule>
    <cfRule type="cellIs" dxfId="185" priority="269" stopIfTrue="1" operator="lessThan">
      <formula>-8</formula>
    </cfRule>
    <cfRule type="cellIs" dxfId="184" priority="263" stopIfTrue="1" operator="between">
      <formula>45</formula>
      <formula>100</formula>
    </cfRule>
    <cfRule type="cellIs" dxfId="183" priority="265" stopIfTrue="1" operator="between">
      <formula>-8.1</formula>
      <formula>-10</formula>
    </cfRule>
    <cfRule type="cellIs" dxfId="182" priority="264" stopIfTrue="1" operator="equal">
      <formula>"40.0"</formula>
    </cfRule>
  </conditionalFormatting>
  <conditionalFormatting sqref="BU555">
    <cfRule type="cellIs" dxfId="181" priority="351" stopIfTrue="1" operator="lessThan">
      <formula>-8</formula>
    </cfRule>
    <cfRule type="cellIs" dxfId="180" priority="350" stopIfTrue="1" operator="between">
      <formula>0</formula>
      <formula>-8</formula>
    </cfRule>
  </conditionalFormatting>
  <conditionalFormatting sqref="BU617">
    <cfRule type="cellIs" dxfId="179" priority="31" stopIfTrue="1" operator="between">
      <formula>45</formula>
      <formula>100</formula>
    </cfRule>
    <cfRule type="cellIs" dxfId="178" priority="32" stopIfTrue="1" operator="equal">
      <formula>"40.0"</formula>
    </cfRule>
    <cfRule type="cellIs" dxfId="177" priority="33" stopIfTrue="1" operator="between">
      <formula>-8.1</formula>
      <formula>-10</formula>
    </cfRule>
    <cfRule type="cellIs" dxfId="176" priority="34" stopIfTrue="1" operator="between">
      <formula>-9.9</formula>
      <formula>-10</formula>
    </cfRule>
    <cfRule type="cellIs" dxfId="175" priority="35" stopIfTrue="1" operator="between">
      <formula>-9.9</formula>
      <formula>-10</formula>
    </cfRule>
    <cfRule type="cellIs" dxfId="174" priority="29" stopIfTrue="1" operator="between">
      <formula>0</formula>
      <formula>-8</formula>
    </cfRule>
    <cfRule type="cellIs" dxfId="173" priority="30" stopIfTrue="1" operator="lessThan">
      <formula>-8</formula>
    </cfRule>
  </conditionalFormatting>
  <conditionalFormatting sqref="BU629">
    <cfRule type="cellIs" dxfId="172" priority="292" stopIfTrue="1" operator="between">
      <formula>0</formula>
      <formula>-8</formula>
    </cfRule>
    <cfRule type="cellIs" dxfId="171" priority="290" stopIfTrue="1" operator="between">
      <formula>-9.9</formula>
      <formula>-10</formula>
    </cfRule>
    <cfRule type="cellIs" dxfId="170" priority="289" stopIfTrue="1" operator="between">
      <formula>-8.1</formula>
      <formula>-10</formula>
    </cfRule>
    <cfRule type="cellIs" dxfId="169" priority="288" stopIfTrue="1" operator="equal">
      <formula>"40.0"</formula>
    </cfRule>
    <cfRule type="cellIs" dxfId="168" priority="287" stopIfTrue="1" operator="between">
      <formula>45</formula>
      <formula>100</formula>
    </cfRule>
    <cfRule type="cellIs" dxfId="167" priority="293" stopIfTrue="1" operator="lessThan">
      <formula>-8</formula>
    </cfRule>
    <cfRule type="cellIs" dxfId="166" priority="291" stopIfTrue="1" operator="between">
      <formula>-9.9</formula>
      <formula>-10</formula>
    </cfRule>
  </conditionalFormatting>
  <conditionalFormatting sqref="BU635">
    <cfRule type="cellIs" dxfId="165" priority="274" stopIfTrue="1" operator="between">
      <formula>-9.9</formula>
      <formula>-10</formula>
    </cfRule>
    <cfRule type="cellIs" dxfId="164" priority="273" stopIfTrue="1" operator="between">
      <formula>-9.9</formula>
      <formula>-10</formula>
    </cfRule>
    <cfRule type="cellIs" dxfId="163" priority="272" stopIfTrue="1" operator="between">
      <formula>-8.1</formula>
      <formula>-10</formula>
    </cfRule>
    <cfRule type="cellIs" dxfId="162" priority="271" stopIfTrue="1" operator="equal">
      <formula>"40.0"</formula>
    </cfRule>
    <cfRule type="cellIs" dxfId="161" priority="270" stopIfTrue="1" operator="between">
      <formula>45</formula>
      <formula>100</formula>
    </cfRule>
    <cfRule type="cellIs" dxfId="160" priority="275" stopIfTrue="1" operator="between">
      <formula>0</formula>
      <formula>-8</formula>
    </cfRule>
    <cfRule type="cellIs" dxfId="159" priority="276" stopIfTrue="1" operator="lessThan">
      <formula>-8</formula>
    </cfRule>
  </conditionalFormatting>
  <conditionalFormatting sqref="BU692">
    <cfRule type="cellIs" dxfId="158" priority="256" stopIfTrue="1" operator="between">
      <formula>45</formula>
      <formula>100</formula>
    </cfRule>
    <cfRule type="cellIs" dxfId="157" priority="257" stopIfTrue="1" operator="equal">
      <formula>"40.0"</formula>
    </cfRule>
    <cfRule type="cellIs" dxfId="156" priority="258" stopIfTrue="1" operator="between">
      <formula>-8.1</formula>
      <formula>-10</formula>
    </cfRule>
    <cfRule type="cellIs" dxfId="155" priority="259" stopIfTrue="1" operator="between">
      <formula>-9.9</formula>
      <formula>-10</formula>
    </cfRule>
    <cfRule type="cellIs" dxfId="154" priority="260" stopIfTrue="1" operator="between">
      <formula>-9.9</formula>
      <formula>-10</formula>
    </cfRule>
    <cfRule type="cellIs" dxfId="153" priority="261" stopIfTrue="1" operator="between">
      <formula>0</formula>
      <formula>-8</formula>
    </cfRule>
    <cfRule type="cellIs" dxfId="152" priority="262" stopIfTrue="1" operator="lessThan">
      <formula>-8</formula>
    </cfRule>
  </conditionalFormatting>
  <conditionalFormatting sqref="BU694">
    <cfRule type="cellIs" dxfId="151" priority="332" stopIfTrue="1" operator="between">
      <formula>-9.9</formula>
      <formula>-10</formula>
    </cfRule>
    <cfRule type="cellIs" dxfId="150" priority="335" stopIfTrue="1" operator="lessThan">
      <formula>-8</formula>
    </cfRule>
    <cfRule type="cellIs" dxfId="149" priority="334" stopIfTrue="1" operator="between">
      <formula>0</formula>
      <formula>-8</formula>
    </cfRule>
    <cfRule type="cellIs" dxfId="148" priority="333" stopIfTrue="1" operator="between">
      <formula>-9.9</formula>
      <formula>-10</formula>
    </cfRule>
    <cfRule type="cellIs" dxfId="147" priority="331" stopIfTrue="1" operator="between">
      <formula>-8.1</formula>
      <formula>-10</formula>
    </cfRule>
    <cfRule type="cellIs" dxfId="146" priority="330" stopIfTrue="1" operator="equal">
      <formula>"40.0"</formula>
    </cfRule>
    <cfRule type="cellIs" dxfId="145" priority="329" stopIfTrue="1" operator="between">
      <formula>45</formula>
      <formula>100</formula>
    </cfRule>
  </conditionalFormatting>
  <conditionalFormatting sqref="BU861">
    <cfRule type="cellIs" dxfId="144" priority="328" stopIfTrue="1" operator="lessThan">
      <formula>-8</formula>
    </cfRule>
    <cfRule type="cellIs" dxfId="143" priority="322" stopIfTrue="1" operator="between">
      <formula>45</formula>
      <formula>100</formula>
    </cfRule>
    <cfRule type="cellIs" dxfId="142" priority="323" stopIfTrue="1" operator="equal">
      <formula>"40.0"</formula>
    </cfRule>
    <cfRule type="cellIs" dxfId="141" priority="327" stopIfTrue="1" operator="between">
      <formula>0</formula>
      <formula>-8</formula>
    </cfRule>
    <cfRule type="cellIs" dxfId="140" priority="324" stopIfTrue="1" operator="between">
      <formula>-8.1</formula>
      <formula>-10</formula>
    </cfRule>
    <cfRule type="cellIs" dxfId="139" priority="325" stopIfTrue="1" operator="between">
      <formula>-9.9</formula>
      <formula>-10</formula>
    </cfRule>
    <cfRule type="cellIs" dxfId="138" priority="326" stopIfTrue="1" operator="between">
      <formula>-9.9</formula>
      <formula>-10</formula>
    </cfRule>
  </conditionalFormatting>
  <conditionalFormatting sqref="BU878">
    <cfRule type="cellIs" dxfId="137" priority="349" stopIfTrue="1" operator="lessThan">
      <formula>-8</formula>
    </cfRule>
    <cfRule type="cellIs" dxfId="136" priority="348" stopIfTrue="1" operator="between">
      <formula>0</formula>
      <formula>-8</formula>
    </cfRule>
  </conditionalFormatting>
  <conditionalFormatting sqref="BU36:BV37">
    <cfRule type="cellIs" dxfId="135" priority="320" stopIfTrue="1" operator="greaterThan">
      <formula>"&gt;0.4.9999"</formula>
    </cfRule>
    <cfRule type="cellIs" dxfId="134" priority="321" stopIfTrue="1" operator="greaterThan">
      <formula>"&gt;0.5"</formula>
    </cfRule>
    <cfRule type="cellIs" dxfId="133" priority="318" stopIfTrue="1" operator="greaterThan">
      <formula>0</formula>
    </cfRule>
    <cfRule type="cellIs" dxfId="132" priority="317" stopIfTrue="1" operator="lessThan">
      <formula>0</formula>
    </cfRule>
    <cfRule type="cellIs" dxfId="131" priority="319" stopIfTrue="1" operator="greaterThan">
      <formula>"&gt;0.499999"</formula>
    </cfRule>
  </conditionalFormatting>
  <conditionalFormatting sqref="BV36:BV37">
    <cfRule type="cellIs" dxfId="130" priority="2673" stopIfTrue="1" operator="between">
      <formula>0.001</formula>
      <formula>-10</formula>
    </cfRule>
    <cfRule type="cellIs" dxfId="129" priority="2672" stopIfTrue="1" operator="between">
      <formula>0.01</formula>
      <formula>-10</formula>
    </cfRule>
    <cfRule type="cellIs" dxfId="128" priority="2678" stopIfTrue="1" operator="equal">
      <formula>1</formula>
    </cfRule>
    <cfRule type="cellIs" dxfId="127" priority="2669" stopIfTrue="1" operator="between">
      <formula>0</formula>
      <formula>-10</formula>
    </cfRule>
    <cfRule type="cellIs" dxfId="126" priority="2667" stopIfTrue="1" operator="greaterThan">
      <formula>-10</formula>
    </cfRule>
    <cfRule type="cellIs" dxfId="125" priority="2666" stopIfTrue="1" operator="between">
      <formula>0</formula>
      <formula>-10</formula>
    </cfRule>
    <cfRule type="containsBlanks" dxfId="124" priority="2665" stopIfTrue="1">
      <formula>LEN(TRIM(BV36))=0</formula>
    </cfRule>
    <cfRule type="cellIs" dxfId="123" priority="2670" stopIfTrue="1" operator="equal">
      <formula>0</formula>
    </cfRule>
    <cfRule type="cellIs" dxfId="122" priority="2674" stopIfTrue="1" operator="between">
      <formula>0.01</formula>
      <formula>-10</formula>
    </cfRule>
    <cfRule type="cellIs" dxfId="121" priority="2675" stopIfTrue="1" operator="between">
      <formula>0.0001</formula>
      <formula>-10</formula>
    </cfRule>
    <cfRule type="cellIs" dxfId="120" priority="2677" stopIfTrue="1" operator="lessThan">
      <formula>-8</formula>
    </cfRule>
    <cfRule type="cellIs" dxfId="119" priority="2671" stopIfTrue="1" operator="lessThan">
      <formula>0</formula>
    </cfRule>
    <cfRule type="cellIs" dxfId="118" priority="2676" stopIfTrue="1" operator="between">
      <formula>0</formula>
      <formula>-8</formula>
    </cfRule>
    <cfRule type="colorScale" priority="2668">
      <colorScale>
        <cfvo type="num" val="-10"/>
        <cfvo type="num" val="0"/>
        <color rgb="FF00B0F0"/>
        <color rgb="FF00B0F0"/>
      </colorScale>
    </cfRule>
  </conditionalFormatting>
  <conditionalFormatting sqref="BV45:BV71">
    <cfRule type="cellIs" dxfId="117" priority="2659" stopIfTrue="1" operator="between">
      <formula>-9.9</formula>
      <formula>-10</formula>
    </cfRule>
    <cfRule type="cellIs" dxfId="116" priority="2658" stopIfTrue="1" operator="between">
      <formula>-9.9</formula>
      <formula>-10</formula>
    </cfRule>
    <cfRule type="cellIs" dxfId="115" priority="2657" stopIfTrue="1" operator="between">
      <formula>-8.1</formula>
      <formula>-10</formula>
    </cfRule>
    <cfRule type="cellIs" dxfId="114" priority="2656" stopIfTrue="1" operator="equal">
      <formula>"40.0"</formula>
    </cfRule>
    <cfRule type="containsBlanks" dxfId="113" priority="2639" stopIfTrue="1">
      <formula>LEN(TRIM(BV45))=0</formula>
    </cfRule>
    <cfRule type="cellIs" dxfId="112" priority="2638" stopIfTrue="1" operator="greaterThan">
      <formula>"&gt;0.5"</formula>
    </cfRule>
    <cfRule type="cellIs" dxfId="111" priority="2637" stopIfTrue="1" operator="greaterThan">
      <formula>"&gt;0.4.9999"</formula>
    </cfRule>
    <cfRule type="cellIs" dxfId="110" priority="2635" stopIfTrue="1" operator="greaterThan">
      <formula>0</formula>
    </cfRule>
    <cfRule type="cellIs" dxfId="109" priority="2634" stopIfTrue="1" operator="lessThan">
      <formula>0</formula>
    </cfRule>
    <cfRule type="cellIs" dxfId="108" priority="2645" stopIfTrue="1" operator="lessThan">
      <formula>0</formula>
    </cfRule>
    <cfRule type="cellIs" dxfId="107" priority="2653" stopIfTrue="1" operator="between">
      <formula>40</formula>
      <formula>500</formula>
    </cfRule>
    <cfRule type="cellIs" dxfId="106" priority="2643" stopIfTrue="1" operator="between">
      <formula>0</formula>
      <formula>-10</formula>
    </cfRule>
    <cfRule type="cellIs" dxfId="105" priority="2633" stopIfTrue="1" operator="between">
      <formula>-20</formula>
      <formula>-15</formula>
    </cfRule>
    <cfRule type="cellIs" dxfId="104" priority="2646" stopIfTrue="1" operator="between">
      <formula>0.01</formula>
      <formula>-10</formula>
    </cfRule>
    <cfRule type="cellIs" dxfId="103" priority="2647" stopIfTrue="1" operator="between">
      <formula>0.001</formula>
      <formula>-10</formula>
    </cfRule>
    <cfRule type="cellIs" dxfId="102" priority="2648" stopIfTrue="1" operator="between">
      <formula>0.01</formula>
      <formula>-10</formula>
    </cfRule>
    <cfRule type="cellIs" dxfId="101" priority="2649" stopIfTrue="1" operator="between">
      <formula>0.0001</formula>
      <formula>-10</formula>
    </cfRule>
    <cfRule type="cellIs" dxfId="100" priority="2650" stopIfTrue="1" operator="between">
      <formula>0</formula>
      <formula>-8</formula>
    </cfRule>
    <cfRule type="cellIs" dxfId="99" priority="2651" stopIfTrue="1" operator="lessThan">
      <formula>-8</formula>
    </cfRule>
    <cfRule type="cellIs" dxfId="98" priority="2636" stopIfTrue="1" operator="greaterThan">
      <formula>"&gt;0.499999"</formula>
    </cfRule>
    <cfRule type="cellIs" dxfId="97" priority="2644" stopIfTrue="1" operator="equal">
      <formula>0</formula>
    </cfRule>
    <cfRule type="cellIs" dxfId="96" priority="2652" stopIfTrue="1" operator="equal">
      <formula>1</formula>
    </cfRule>
    <cfRule type="cellIs" dxfId="95" priority="2654" stopIfTrue="1" operator="between">
      <formula>45</formula>
      <formula>500</formula>
    </cfRule>
    <cfRule type="cellIs" dxfId="94" priority="2655" stopIfTrue="1" operator="between">
      <formula>45</formula>
      <formula>100</formula>
    </cfRule>
    <cfRule type="colorScale" priority="2642">
      <colorScale>
        <cfvo type="num" val="-10"/>
        <cfvo type="num" val="0"/>
        <color rgb="FF00B0F0"/>
        <color rgb="FF00B0F0"/>
      </colorScale>
    </cfRule>
    <cfRule type="cellIs" dxfId="93" priority="2641" stopIfTrue="1" operator="greaterThan">
      <formula>-10</formula>
    </cfRule>
    <cfRule type="cellIs" dxfId="92" priority="2640" stopIfTrue="1" operator="between">
      <formula>0</formula>
      <formula>-10</formula>
    </cfRule>
  </conditionalFormatting>
  <conditionalFormatting sqref="BV73:BV87">
    <cfRule type="cellIs" dxfId="91" priority="2608" stopIfTrue="1" operator="greaterThan">
      <formula>0</formula>
    </cfRule>
    <cfRule type="cellIs" dxfId="90" priority="2609" stopIfTrue="1" operator="greaterThan">
      <formula>"&gt;0.499999"</formula>
    </cfRule>
    <cfRule type="cellIs" dxfId="89" priority="2610" stopIfTrue="1" operator="greaterThan">
      <formula>"&gt;0.4.9999"</formula>
    </cfRule>
    <cfRule type="cellIs" dxfId="88" priority="2611" stopIfTrue="1" operator="greaterThan">
      <formula>"&gt;0.5"</formula>
    </cfRule>
    <cfRule type="containsBlanks" dxfId="87" priority="2612" stopIfTrue="1">
      <formula>LEN(TRIM(BV73))=0</formula>
    </cfRule>
    <cfRule type="cellIs" dxfId="86" priority="2613" stopIfTrue="1" operator="between">
      <formula>0</formula>
      <formula>-10</formula>
    </cfRule>
    <cfRule type="cellIs" dxfId="85" priority="2614" stopIfTrue="1" operator="greaterThan">
      <formula>-10</formula>
    </cfRule>
    <cfRule type="colorScale" priority="2615">
      <colorScale>
        <cfvo type="num" val="-10"/>
        <cfvo type="num" val="0"/>
        <color rgb="FF00B0F0"/>
        <color rgb="FF00B0F0"/>
      </colorScale>
    </cfRule>
    <cfRule type="cellIs" dxfId="84" priority="2617" stopIfTrue="1" operator="equal">
      <formula>0</formula>
    </cfRule>
    <cfRule type="cellIs" dxfId="83" priority="2618" stopIfTrue="1" operator="lessThan">
      <formula>0</formula>
    </cfRule>
    <cfRule type="cellIs" dxfId="82" priority="2619" stopIfTrue="1" operator="between">
      <formula>0.01</formula>
      <formula>-10</formula>
    </cfRule>
    <cfRule type="cellIs" dxfId="81" priority="2620" stopIfTrue="1" operator="between">
      <formula>0.001</formula>
      <formula>-10</formula>
    </cfRule>
    <cfRule type="cellIs" dxfId="80" priority="2621" stopIfTrue="1" operator="between">
      <formula>0.01</formula>
      <formula>-10</formula>
    </cfRule>
    <cfRule type="cellIs" dxfId="79" priority="2622" stopIfTrue="1" operator="between">
      <formula>0.0001</formula>
      <formula>-10</formula>
    </cfRule>
    <cfRule type="cellIs" dxfId="78" priority="2623" stopIfTrue="1" operator="between">
      <formula>0</formula>
      <formula>-8</formula>
    </cfRule>
    <cfRule type="cellIs" dxfId="77" priority="2624" stopIfTrue="1" operator="lessThan">
      <formula>-8</formula>
    </cfRule>
    <cfRule type="cellIs" dxfId="76" priority="2625" stopIfTrue="1" operator="equal">
      <formula>1</formula>
    </cfRule>
    <cfRule type="cellIs" dxfId="75" priority="2616" stopIfTrue="1" operator="between">
      <formula>0</formula>
      <formula>-10</formula>
    </cfRule>
    <cfRule type="cellIs" dxfId="74" priority="2628" stopIfTrue="1" operator="between">
      <formula>45</formula>
      <formula>100</formula>
    </cfRule>
    <cfRule type="cellIs" dxfId="73" priority="2629" stopIfTrue="1" operator="equal">
      <formula>"40.0"</formula>
    </cfRule>
    <cfRule type="cellIs" dxfId="72" priority="2630" stopIfTrue="1" operator="between">
      <formula>-8.1</formula>
      <formula>-10</formula>
    </cfRule>
    <cfRule type="cellIs" dxfId="71" priority="2631" stopIfTrue="1" operator="between">
      <formula>-9.9</formula>
      <formula>-10</formula>
    </cfRule>
    <cfRule type="cellIs" dxfId="70" priority="2632" stopIfTrue="1" operator="between">
      <formula>-9.9</formula>
      <formula>-10</formula>
    </cfRule>
    <cfRule type="cellIs" dxfId="69" priority="2627" stopIfTrue="1" operator="between">
      <formula>45</formula>
      <formula>500</formula>
    </cfRule>
    <cfRule type="cellIs" dxfId="68" priority="2626" stopIfTrue="1" operator="between">
      <formula>40</formula>
      <formula>500</formula>
    </cfRule>
    <cfRule type="cellIs" dxfId="67" priority="2606" stopIfTrue="1" operator="between">
      <formula>-20</formula>
      <formula>-15</formula>
    </cfRule>
    <cfRule type="cellIs" dxfId="66" priority="2607" stopIfTrue="1" operator="lessThan">
      <formula>0</formula>
    </cfRule>
  </conditionalFormatting>
  <conditionalFormatting sqref="BV89:BV120">
    <cfRule type="cellIs" dxfId="65" priority="2604" stopIfTrue="1" operator="between">
      <formula>-9.9</formula>
      <formula>-10</formula>
    </cfRule>
    <cfRule type="cellIs" dxfId="64" priority="2603" stopIfTrue="1" operator="between">
      <formula>-8.1</formula>
      <formula>-10</formula>
    </cfRule>
    <cfRule type="cellIs" dxfId="63" priority="2602" stopIfTrue="1" operator="equal">
      <formula>"40.0"</formula>
    </cfRule>
    <cfRule type="cellIs" dxfId="62" priority="2601" stopIfTrue="1" operator="between">
      <formula>45</formula>
      <formula>100</formula>
    </cfRule>
    <cfRule type="cellIs" dxfId="61" priority="2600" stopIfTrue="1" operator="between">
      <formula>45</formula>
      <formula>500</formula>
    </cfRule>
    <cfRule type="cellIs" dxfId="60" priority="2596" stopIfTrue="1" operator="between">
      <formula>0</formula>
      <formula>-8</formula>
    </cfRule>
    <cfRule type="cellIs" dxfId="59" priority="2589" stopIfTrue="1" operator="between">
      <formula>0</formula>
      <formula>-10</formula>
    </cfRule>
    <cfRule type="cellIs" dxfId="58" priority="2582" stopIfTrue="1" operator="greaterThan">
      <formula>"&gt;0.499999"</formula>
    </cfRule>
    <cfRule type="cellIs" dxfId="57" priority="2599" stopIfTrue="1" operator="between">
      <formula>40</formula>
      <formula>500</formula>
    </cfRule>
    <cfRule type="cellIs" dxfId="56" priority="2581" stopIfTrue="1" operator="greaterThan">
      <formula>0</formula>
    </cfRule>
    <cfRule type="cellIs" dxfId="55" priority="2580" stopIfTrue="1" operator="lessThan">
      <formula>0</formula>
    </cfRule>
    <cfRule type="cellIs" dxfId="54" priority="2579" stopIfTrue="1" operator="between">
      <formula>-20</formula>
      <formula>-15</formula>
    </cfRule>
    <cfRule type="colorScale" priority="2588">
      <colorScale>
        <cfvo type="num" val="-10"/>
        <cfvo type="num" val="0"/>
        <color rgb="FF00B0F0"/>
        <color rgb="FF00B0F0"/>
      </colorScale>
    </cfRule>
    <cfRule type="cellIs" dxfId="53" priority="2587" stopIfTrue="1" operator="greaterThan">
      <formula>-10</formula>
    </cfRule>
    <cfRule type="cellIs" dxfId="52" priority="2584" stopIfTrue="1" operator="greaterThan">
      <formula>"&gt;0.5"</formula>
    </cfRule>
    <cfRule type="cellIs" dxfId="51" priority="2583" stopIfTrue="1" operator="greaterThan">
      <formula>"&gt;0.4.9999"</formula>
    </cfRule>
    <cfRule type="cellIs" dxfId="50" priority="2595" stopIfTrue="1" operator="between">
      <formula>0.0001</formula>
      <formula>-10</formula>
    </cfRule>
    <cfRule type="cellIs" dxfId="49" priority="2605" stopIfTrue="1" operator="between">
      <formula>-9.9</formula>
      <formula>-10</formula>
    </cfRule>
    <cfRule type="cellIs" dxfId="48" priority="2594" stopIfTrue="1" operator="between">
      <formula>0.01</formula>
      <formula>-10</formula>
    </cfRule>
    <cfRule type="cellIs" dxfId="47" priority="2593" stopIfTrue="1" operator="between">
      <formula>0.001</formula>
      <formula>-10</formula>
    </cfRule>
    <cfRule type="cellIs" dxfId="46" priority="2592" stopIfTrue="1" operator="between">
      <formula>0.01</formula>
      <formula>-10</formula>
    </cfRule>
    <cfRule type="cellIs" dxfId="45" priority="2591" stopIfTrue="1" operator="lessThan">
      <formula>0</formula>
    </cfRule>
    <cfRule type="cellIs" dxfId="44" priority="2586" stopIfTrue="1" operator="between">
      <formula>0</formula>
      <formula>-10</formula>
    </cfRule>
    <cfRule type="cellIs" dxfId="43" priority="2598" stopIfTrue="1" operator="equal">
      <formula>1</formula>
    </cfRule>
    <cfRule type="containsBlanks" dxfId="42" priority="2585" stopIfTrue="1">
      <formula>LEN(TRIM(BV89))=0</formula>
    </cfRule>
    <cfRule type="cellIs" dxfId="41" priority="2597" stopIfTrue="1" operator="lessThan">
      <formula>-8</formula>
    </cfRule>
    <cfRule type="cellIs" dxfId="40" priority="2590" stopIfTrue="1" operator="equal">
      <formula>0</formula>
    </cfRule>
  </conditionalFormatting>
  <conditionalFormatting sqref="BV122:BV135">
    <cfRule type="containsBlanks" dxfId="39" priority="2558" stopIfTrue="1">
      <formula>LEN(TRIM(BV122))=0</formula>
    </cfRule>
    <cfRule type="cellIs" dxfId="38" priority="2578" stopIfTrue="1" operator="between">
      <formula>-9.9</formula>
      <formula>-10</formula>
    </cfRule>
    <cfRule type="cellIs" dxfId="37" priority="2577" stopIfTrue="1" operator="between">
      <formula>-9.9</formula>
      <formula>-10</formula>
    </cfRule>
    <cfRule type="cellIs" dxfId="36" priority="2576" stopIfTrue="1" operator="between">
      <formula>-8.1</formula>
      <formula>-10</formula>
    </cfRule>
    <cfRule type="cellIs" dxfId="35" priority="2575" stopIfTrue="1" operator="equal">
      <formula>"40.0"</formula>
    </cfRule>
    <cfRule type="cellIs" dxfId="34" priority="2574" stopIfTrue="1" operator="between">
      <formula>45</formula>
      <formula>100</formula>
    </cfRule>
    <cfRule type="cellIs" dxfId="33" priority="2573" stopIfTrue="1" operator="between">
      <formula>45</formula>
      <formula>500</formula>
    </cfRule>
    <cfRule type="cellIs" dxfId="32" priority="2572" stopIfTrue="1" operator="between">
      <formula>40</formula>
      <formula>500</formula>
    </cfRule>
    <cfRule type="cellIs" dxfId="31" priority="2570" stopIfTrue="1" operator="lessThan">
      <formula>-8</formula>
    </cfRule>
    <cfRule type="cellIs" dxfId="30" priority="2569" stopIfTrue="1" operator="between">
      <formula>0</formula>
      <formula>-8</formula>
    </cfRule>
    <cfRule type="cellIs" dxfId="29" priority="2568" stopIfTrue="1" operator="between">
      <formula>0.0001</formula>
      <formula>-10</formula>
    </cfRule>
    <cfRule type="cellIs" dxfId="28" priority="2567" stopIfTrue="1" operator="between">
      <formula>0.01</formula>
      <formula>-10</formula>
    </cfRule>
    <cfRule type="cellIs" dxfId="27" priority="2566" stopIfTrue="1" operator="between">
      <formula>0.001</formula>
      <formula>-10</formula>
    </cfRule>
    <cfRule type="cellIs" dxfId="26" priority="2565" stopIfTrue="1" operator="between">
      <formula>0.01</formula>
      <formula>-10</formula>
    </cfRule>
    <cfRule type="cellIs" dxfId="25" priority="2563" stopIfTrue="1" operator="equal">
      <formula>0</formula>
    </cfRule>
    <cfRule type="cellIs" dxfId="24" priority="2562" stopIfTrue="1" operator="between">
      <formula>0</formula>
      <formula>-10</formula>
    </cfRule>
    <cfRule type="colorScale" priority="2561">
      <colorScale>
        <cfvo type="num" val="-10"/>
        <cfvo type="num" val="0"/>
        <color rgb="FF00B0F0"/>
        <color rgb="FF00B0F0"/>
      </colorScale>
    </cfRule>
    <cfRule type="cellIs" dxfId="23" priority="2560" stopIfTrue="1" operator="greaterThan">
      <formula>-10</formula>
    </cfRule>
    <cfRule type="cellIs" dxfId="22" priority="2559" stopIfTrue="1" operator="between">
      <formula>0</formula>
      <formula>-10</formula>
    </cfRule>
    <cfRule type="cellIs" dxfId="21" priority="2557" stopIfTrue="1" operator="greaterThan">
      <formula>"&gt;0.5"</formula>
    </cfRule>
    <cfRule type="cellIs" dxfId="20" priority="2554" stopIfTrue="1" operator="greaterThan">
      <formula>0</formula>
    </cfRule>
    <cfRule type="cellIs" dxfId="19" priority="2553" stopIfTrue="1" operator="lessThan">
      <formula>0</formula>
    </cfRule>
    <cfRule type="cellIs" dxfId="18" priority="2552" stopIfTrue="1" operator="between">
      <formula>-20</formula>
      <formula>-15</formula>
    </cfRule>
    <cfRule type="cellIs" dxfId="17" priority="2571" stopIfTrue="1" operator="equal">
      <formula>1</formula>
    </cfRule>
    <cfRule type="cellIs" dxfId="16" priority="2556" stopIfTrue="1" operator="greaterThan">
      <formula>"&gt;0.4.9999"</formula>
    </cfRule>
    <cfRule type="cellIs" dxfId="15" priority="2555" stopIfTrue="1" operator="greaterThan">
      <formula>"&gt;0.499999"</formula>
    </cfRule>
    <cfRule type="cellIs" dxfId="14" priority="2564" stopIfTrue="1" operator="lessThan">
      <formula>0</formula>
    </cfRule>
  </conditionalFormatting>
  <conditionalFormatting sqref="BV36:BW37 AX21:BN21 AX29:BN29 AZ33:BN33 BP33:BT33 BV33:BW33 AX36:BT37">
    <cfRule type="cellIs" dxfId="13" priority="2922" stopIfTrue="1" operator="between">
      <formula>-20</formula>
      <formula>-15</formula>
    </cfRule>
  </conditionalFormatting>
  <conditionalFormatting sqref="BV26:CD27">
    <cfRule type="cellIs" dxfId="12" priority="2010" stopIfTrue="1" operator="equal">
      <formula>"40.0"</formula>
    </cfRule>
    <cfRule type="cellIs" dxfId="11" priority="2012" stopIfTrue="1" operator="between">
      <formula>-9.9</formula>
      <formula>-10</formula>
    </cfRule>
    <cfRule type="cellIs" dxfId="10" priority="2011" stopIfTrue="1" operator="between">
      <formula>-8.1</formula>
      <formula>-10</formula>
    </cfRule>
    <cfRule type="cellIs" dxfId="9" priority="2013" stopIfTrue="1" operator="between">
      <formula>-9.9</formula>
      <formula>-10</formula>
    </cfRule>
    <cfRule type="cellIs" dxfId="8" priority="2009" stopIfTrue="1" operator="between">
      <formula>45</formula>
      <formula>100</formula>
    </cfRule>
  </conditionalFormatting>
  <conditionalFormatting sqref="BY15:CJ15 BY34:CJ34 BY38:CJ38 BY44:CJ44 BY72:CJ72 BY88:CJ88 BY121:CJ121 BY136:CJ136 BY201:CJ201 BY271:CJ271 BY377:CJ377 BY444:CJ444 BY505:CJ505 BY579:CJ579 BY627:CJ627 BY677:CJ677 BY752:CJ752 BY854:CJ854">
    <cfRule type="cellIs" dxfId="7" priority="2006" stopIfTrue="1" operator="greaterThan">
      <formula>"&gt;0.499999"</formula>
    </cfRule>
    <cfRule type="cellIs" dxfId="6" priority="2008" stopIfTrue="1" operator="greaterThan">
      <formula>"&gt;0.5"</formula>
    </cfRule>
    <cfRule type="cellIs" dxfId="5" priority="2007" stopIfTrue="1" operator="greaterThan">
      <formula>"&gt;0.4.9999"</formula>
    </cfRule>
  </conditionalFormatting>
  <pageMargins left="1.43" right="0.74803149606299213" top="0.98425196850393704" bottom="0.98425196850393704" header="0" footer="0"/>
  <pageSetup orientation="landscape" r:id="rId1"/>
  <ignoredErrors>
    <ignoredError sqref="AT137 AT139:AT147 AT180:AT183 AT196:AT220 AT344:AT347 AT390:AT402 AT485:AT508 AT510:AT511 AT626:AT628 AT696 AT724:AT728 AT730:AT756 AT777 AT869:AT877 AT349 AT693 AT882:AT908 AT862:AT865 AT149:AT177 AT404:AT406 AT434 AT436 AT374:AT382 AT271:AT292 AT656:AT659 AT187:AT191 AT222:AT226 AT303 AT305:AT324 AT351:AT368 AT408 AT410:AT432 AT438:AT473 AT475:AT482 AT513:AT516 AT618:AT624 AT680:AT688 AT722 AT916:AT925 AT326:AT342 AT636:AT653 AT779:AT838 AT630:AT634 AT928:AT947 AT193:AT194 AT661:AT675 AT690:AT691 AT910:AT914 AT950:AT1091 AT244:AT266 AT758:AT772 AT840:AT847 AT228:AT242 AT879:AT880 AT294:AT300 AT384:AT386 AT518:AT616 AT677:AT678 AT698:AT719 AT849:AT860" formulaRange="1"/>
    <ignoredError sqref="BN383:BN385 BN912:BT912 BN389" evalErro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tabColor rgb="FFFF0000"/>
  </sheetPr>
  <dimension ref="A1:BG8"/>
  <sheetViews>
    <sheetView zoomScale="80" zoomScaleNormal="80" workbookViewId="0">
      <selection activeCell="AG4" sqref="AG4"/>
    </sheetView>
  </sheetViews>
  <sheetFormatPr baseColWidth="10" defaultRowHeight="14.25" x14ac:dyDescent="0.2"/>
  <cols>
    <col min="1" max="1" width="28.28515625" style="5" customWidth="1"/>
    <col min="2" max="2" width="24.85546875" style="5" bestFit="1" customWidth="1"/>
    <col min="3" max="19" width="5.5703125" style="5" customWidth="1"/>
    <col min="20" max="20" width="5.5703125" style="5" bestFit="1" customWidth="1"/>
    <col min="21" max="30" width="5.5703125" style="5" customWidth="1"/>
    <col min="31" max="31" width="5.5703125" style="5" bestFit="1" customWidth="1"/>
    <col min="32" max="33" width="5.5703125" style="5" customWidth="1"/>
    <col min="34" max="34" width="16.42578125" style="5" bestFit="1" customWidth="1"/>
    <col min="35" max="35" width="9.140625" style="5" customWidth="1"/>
    <col min="36" max="45" width="5.5703125" style="5" hidden="1" customWidth="1"/>
    <col min="46" max="46" width="5.5703125" style="5" customWidth="1"/>
    <col min="47" max="47" width="6.7109375" style="169" customWidth="1"/>
    <col min="48" max="211" width="5" style="5" customWidth="1"/>
    <col min="212" max="219" width="11.42578125" style="5" customWidth="1"/>
    <col min="220" max="16384" width="11.42578125" style="5"/>
  </cols>
  <sheetData>
    <row r="1" spans="1:59" x14ac:dyDescent="0.2">
      <c r="A1" s="4" t="s">
        <v>0</v>
      </c>
      <c r="B1" s="4"/>
      <c r="C1" s="1"/>
      <c r="D1" s="1"/>
      <c r="E1" s="1"/>
      <c r="F1" s="1"/>
      <c r="G1" s="1"/>
      <c r="H1" s="170"/>
      <c r="I1" s="1"/>
      <c r="J1" s="1"/>
      <c r="K1" s="1"/>
      <c r="L1" s="1"/>
      <c r="M1" s="1"/>
      <c r="N1" s="1"/>
      <c r="O1" s="1"/>
      <c r="P1" s="2"/>
      <c r="Q1" s="2"/>
      <c r="R1" s="2"/>
      <c r="S1" s="2"/>
      <c r="T1" s="2"/>
      <c r="U1" s="2"/>
      <c r="V1" s="2"/>
      <c r="W1" s="2"/>
      <c r="X1" s="2"/>
      <c r="Y1" s="2"/>
      <c r="Z1" s="2"/>
      <c r="AA1" s="2"/>
      <c r="AB1" s="2"/>
      <c r="AC1" s="3"/>
      <c r="AD1" s="2"/>
      <c r="AE1" s="2"/>
      <c r="AF1" s="2"/>
      <c r="AG1" s="2"/>
      <c r="AH1" s="2"/>
      <c r="AI1" s="2"/>
      <c r="AJ1" s="2"/>
      <c r="AK1" s="12"/>
      <c r="AL1" s="2"/>
      <c r="AM1" s="2"/>
      <c r="AN1" s="2"/>
      <c r="AO1" s="2"/>
      <c r="AP1" s="2"/>
      <c r="AQ1" s="2"/>
      <c r="AR1" s="2"/>
      <c r="AS1" s="2"/>
      <c r="AT1" s="2"/>
    </row>
    <row r="2" spans="1:59" ht="15.75" customHeight="1" thickBot="1" x14ac:dyDescent="0.25">
      <c r="A2" s="12" t="str">
        <f>+max!F2</f>
        <v>NOVIEMBRE DE 2025</v>
      </c>
      <c r="B2" s="4"/>
      <c r="C2" s="1"/>
      <c r="D2" s="1"/>
      <c r="E2" s="1"/>
      <c r="F2" s="1"/>
      <c r="G2" s="1"/>
      <c r="H2" s="170"/>
      <c r="I2" s="1"/>
      <c r="J2" s="1"/>
      <c r="K2" s="1"/>
      <c r="L2" s="1"/>
      <c r="M2" s="1"/>
      <c r="N2" s="1"/>
      <c r="O2" s="1"/>
      <c r="P2" s="1"/>
      <c r="Q2" s="1"/>
      <c r="R2" s="1"/>
      <c r="S2" s="1"/>
      <c r="T2" s="1"/>
      <c r="U2" s="1"/>
      <c r="V2" s="1"/>
      <c r="W2" s="1"/>
      <c r="X2" s="1"/>
      <c r="Y2" s="1"/>
      <c r="Z2" s="1"/>
      <c r="AA2" s="1"/>
      <c r="AB2" s="1"/>
      <c r="AC2" s="1"/>
      <c r="AD2" s="1"/>
      <c r="AE2" s="1"/>
      <c r="AF2" s="1"/>
      <c r="AG2" s="1"/>
      <c r="AH2" s="18" t="str">
        <f>+max!F2</f>
        <v>NOVIEMBRE DE 2025</v>
      </c>
      <c r="AI2" s="1"/>
      <c r="AJ2" s="12"/>
      <c r="AK2" s="1"/>
      <c r="AL2" s="1"/>
      <c r="AM2" s="1"/>
      <c r="AN2" s="1"/>
      <c r="AO2" s="1"/>
      <c r="AP2" s="1"/>
      <c r="AQ2" s="1"/>
      <c r="AR2" s="1"/>
      <c r="AS2" s="1"/>
      <c r="AT2" s="16"/>
      <c r="AV2" s="14"/>
      <c r="AW2" s="14"/>
      <c r="AX2" s="15" t="s">
        <v>1535</v>
      </c>
      <c r="AY2" s="171"/>
      <c r="AZ2" s="14"/>
      <c r="BA2" s="14"/>
      <c r="BB2" s="14"/>
      <c r="BC2" s="14"/>
      <c r="BD2" s="14"/>
      <c r="BE2" s="14"/>
      <c r="BF2" s="14"/>
      <c r="BG2" s="14"/>
    </row>
    <row r="3" spans="1:59" ht="54" customHeight="1" thickTop="1" thickBot="1" x14ac:dyDescent="0.25">
      <c r="A3" s="6" t="s">
        <v>11</v>
      </c>
      <c r="B3" s="7" t="s">
        <v>12</v>
      </c>
      <c r="C3" s="8">
        <v>1</v>
      </c>
      <c r="D3" s="8">
        <v>2</v>
      </c>
      <c r="E3" s="8">
        <v>3</v>
      </c>
      <c r="F3" s="8">
        <v>4</v>
      </c>
      <c r="G3" s="8">
        <v>5</v>
      </c>
      <c r="H3" s="8">
        <v>6</v>
      </c>
      <c r="I3" s="8">
        <v>7</v>
      </c>
      <c r="J3" s="8">
        <v>8</v>
      </c>
      <c r="K3" s="8">
        <v>9</v>
      </c>
      <c r="L3" s="8">
        <v>10</v>
      </c>
      <c r="M3" s="172">
        <v>11</v>
      </c>
      <c r="N3" s="9">
        <v>12</v>
      </c>
      <c r="O3" s="172">
        <v>13</v>
      </c>
      <c r="P3" s="9">
        <v>14</v>
      </c>
      <c r="Q3" s="172">
        <v>15</v>
      </c>
      <c r="R3" s="9">
        <v>16</v>
      </c>
      <c r="S3" s="172">
        <v>17</v>
      </c>
      <c r="T3" s="9">
        <v>18</v>
      </c>
      <c r="U3" s="172">
        <v>19</v>
      </c>
      <c r="V3" s="9">
        <v>20</v>
      </c>
      <c r="W3" s="172">
        <v>21</v>
      </c>
      <c r="X3" s="9">
        <v>22</v>
      </c>
      <c r="Y3" s="172">
        <v>23</v>
      </c>
      <c r="Z3" s="9">
        <v>24</v>
      </c>
      <c r="AA3" s="172">
        <v>25</v>
      </c>
      <c r="AB3" s="9">
        <v>26</v>
      </c>
      <c r="AC3" s="172">
        <v>27</v>
      </c>
      <c r="AD3" s="9">
        <v>28</v>
      </c>
      <c r="AE3" s="172">
        <v>29</v>
      </c>
      <c r="AF3" s="9">
        <v>30</v>
      </c>
      <c r="AG3" s="172">
        <v>31</v>
      </c>
      <c r="AH3" s="173" t="s">
        <v>1564</v>
      </c>
      <c r="AI3" s="174"/>
      <c r="AJ3" s="172">
        <v>1</v>
      </c>
      <c r="AK3" s="9">
        <v>2</v>
      </c>
      <c r="AL3" s="172">
        <v>3</v>
      </c>
      <c r="AM3" s="9">
        <v>4</v>
      </c>
      <c r="AN3" s="172">
        <v>5</v>
      </c>
      <c r="AO3" s="9">
        <v>6</v>
      </c>
      <c r="AP3" s="172">
        <v>7</v>
      </c>
      <c r="AQ3" s="9">
        <v>8</v>
      </c>
      <c r="AR3" s="172">
        <v>9</v>
      </c>
      <c r="AS3" s="9">
        <v>10</v>
      </c>
      <c r="AT3" s="17"/>
      <c r="AV3" s="13" t="s">
        <v>21</v>
      </c>
      <c r="AW3" s="13" t="s">
        <v>22</v>
      </c>
      <c r="AX3" s="13" t="s">
        <v>23</v>
      </c>
      <c r="AY3" s="13" t="s">
        <v>24</v>
      </c>
      <c r="AZ3" s="13" t="s">
        <v>25</v>
      </c>
      <c r="BA3" s="13" t="s">
        <v>26</v>
      </c>
      <c r="BB3" s="13" t="s">
        <v>32</v>
      </c>
      <c r="BC3" s="13" t="s">
        <v>27</v>
      </c>
      <c r="BD3" s="13" t="s">
        <v>28</v>
      </c>
      <c r="BE3" s="13" t="s">
        <v>29</v>
      </c>
      <c r="BF3" s="13" t="s">
        <v>30</v>
      </c>
      <c r="BG3" s="13" t="s">
        <v>31</v>
      </c>
    </row>
    <row r="4" spans="1:59" ht="15" customHeight="1" thickTop="1" x14ac:dyDescent="0.25">
      <c r="A4" s="229" t="s">
        <v>88</v>
      </c>
      <c r="B4" s="11" t="s">
        <v>89</v>
      </c>
      <c r="C4" s="177">
        <f>+IF(ISBLANK(max!I$25)=FALSE,max!I$25,"")</f>
        <v>21.1</v>
      </c>
      <c r="D4" s="177">
        <f>+IF(ISBLANK(max!J$25)=FALSE,max!J$25,"")</f>
        <v>21.4</v>
      </c>
      <c r="E4" s="177">
        <f>+IF(ISBLANK(max!K$25)=FALSE,max!K$25,"")</f>
        <v>21.4</v>
      </c>
      <c r="F4" s="177">
        <f>+IF(ISBLANK(max!L$25)=FALSE,max!L$25,"")</f>
        <v>21</v>
      </c>
      <c r="G4" s="177">
        <f>+IF(ISBLANK(max!M$25)=FALSE,max!M$25,"")</f>
        <v>20</v>
      </c>
      <c r="H4" s="177">
        <f>+IF(ISBLANK(max!N$25)=FALSE,max!N$25,"")</f>
        <v>19.600000000000001</v>
      </c>
      <c r="I4" s="177">
        <f>+IF(ISBLANK(max!O$25)=FALSE,max!O$25,"")</f>
        <v>22.1</v>
      </c>
      <c r="J4" s="177">
        <f>+IF(ISBLANK(max!P$25)=FALSE,max!P$25,"")</f>
        <v>21.6</v>
      </c>
      <c r="K4" s="177">
        <f>+IF(ISBLANK(max!Q$25)=FALSE,max!Q$25,"")</f>
        <v>20.399999999999999</v>
      </c>
      <c r="L4" s="177">
        <f>+IF(ISBLANK(max!R$25)=FALSE,max!R$25,"")</f>
        <v>19.5</v>
      </c>
      <c r="M4" s="177">
        <f>+IF(ISBLANK(max!S$25)=FALSE,max!S$25,"")</f>
        <v>20.6</v>
      </c>
      <c r="N4" s="177">
        <f>+IF(ISBLANK(max!T$25)=FALSE,max!T$25,"")</f>
        <v>21</v>
      </c>
      <c r="O4" s="177">
        <f>+IF(ISBLANK(max!U$25)=FALSE,max!U$25,"")</f>
        <v>18.7</v>
      </c>
      <c r="P4" s="177">
        <f>+IF(ISBLANK(max!V$25)=FALSE,max!V$25,"")</f>
        <v>18.8</v>
      </c>
      <c r="Q4" s="177">
        <f>+IF(ISBLANK(max!W$25)=FALSE,max!W$25,"")</f>
        <v>18.5</v>
      </c>
      <c r="R4" s="177">
        <f>+IF(ISBLANK(max!X$25)=FALSE,max!X$25,"")</f>
        <v>19</v>
      </c>
      <c r="S4" s="177">
        <f>+IF(ISBLANK(max!Y$25)=FALSE,max!Y$25,"")</f>
        <v>21.3</v>
      </c>
      <c r="T4" s="177">
        <f>+IF(ISBLANK(max!Z$25)=FALSE,max!Z$25,"")</f>
        <v>21.7</v>
      </c>
      <c r="U4" s="177">
        <f>+IF(ISBLANK(max!AA$25)=FALSE,max!AA$25,"")</f>
        <v>20.2</v>
      </c>
      <c r="V4" s="177">
        <f>+IF(ISBLANK(max!AB$25)=FALSE,max!AB$25,"")</f>
        <v>19.399999999999999</v>
      </c>
      <c r="W4" s="177">
        <f>+IF(ISBLANK(max!AC$25)=FALSE,max!AC$25,"")</f>
        <v>20.9</v>
      </c>
      <c r="X4" s="177">
        <f>+IF(ISBLANK(max!AD$25)=FALSE,max!AD$25,"")</f>
        <v>21.7</v>
      </c>
      <c r="Y4" s="177">
        <f>+IF(ISBLANK(max!AE$25)=FALSE,max!AE$25,"")</f>
        <v>21.4</v>
      </c>
      <c r="Z4" s="177">
        <f>+IF(ISBLANK(max!AF$25)=FALSE,max!AF$25,"")</f>
        <v>19</v>
      </c>
      <c r="AA4" s="177">
        <f>+IF(ISBLANK(max!AG$25)=FALSE,max!AG$25,"")</f>
        <v>20.2</v>
      </c>
      <c r="AB4" s="177">
        <f>+IF(ISBLANK(max!AH$25)=FALSE,max!AH$25,"")</f>
        <v>19.7</v>
      </c>
      <c r="AC4" s="177">
        <f>+IF(ISBLANK(max!AI$25)=FALSE,max!AI$25,"")</f>
        <v>21.3</v>
      </c>
      <c r="AD4" s="177">
        <f>+IF(ISBLANK(max!AJ$25)=FALSE,max!AJ$25,"")</f>
        <v>18.600000000000001</v>
      </c>
      <c r="AE4" s="177">
        <f>+IF(ISBLANK(max!AK$25)=FALSE,max!AK$25,"")</f>
        <v>20.100000000000001</v>
      </c>
      <c r="AF4" s="177">
        <f>+IF(ISBLANK(max!AL$25)=FALSE,max!AL$25,"")</f>
        <v>20.6</v>
      </c>
      <c r="AG4" s="177" t="str">
        <f>+IF(ISBLANK(max!AM$25)=FALSE,max!AM$25,"")</f>
        <v/>
      </c>
      <c r="AH4" s="181">
        <f>+max!AT25</f>
        <v>22.1</v>
      </c>
      <c r="AI4" s="176"/>
      <c r="AJ4" s="177">
        <f>+IF(ISBLANK(max!AX$25)=FALSE,max!AX$25,"")</f>
        <v>20.3</v>
      </c>
      <c r="AK4" s="177">
        <f>+IF(ISBLANK(max!AY$25)=FALSE,max!AY$25,"")</f>
        <v>19.7</v>
      </c>
      <c r="AL4" s="177">
        <f>+IF(ISBLANK(max!AZ$25)=FALSE,max!AZ$25,"")</f>
        <v>19.8</v>
      </c>
      <c r="AM4" s="177">
        <f>+IF(ISBLANK(max!BA$867)=FALSE,max!BA$25,"")</f>
        <v>20.5</v>
      </c>
      <c r="AN4" s="177">
        <f>+IF(ISBLANK(max!BB$25)=FALSE,max!BB$25,"")</f>
        <v>19.3</v>
      </c>
      <c r="AO4" s="177">
        <f>+IF(ISBLANK(max!BC$25)=FALSE,max!BC$25,"")</f>
        <v>20</v>
      </c>
      <c r="AP4" s="177">
        <f>+IF(ISBLANK(max!BD$25)=FALSE,max!BD$25,"")</f>
        <v>19.899999999999999</v>
      </c>
      <c r="AQ4" s="177" t="str">
        <f>+IF(ISBLANK(max!BE$25)=FALSE,max!BE$25,"")</f>
        <v/>
      </c>
      <c r="AR4" s="177" t="e">
        <f>+IF(ISBLANK(max!#REF!)=FALSE,max!#REF!,"")</f>
        <v>#REF!</v>
      </c>
      <c r="AS4" s="177"/>
      <c r="AT4" s="178"/>
      <c r="AV4" s="180">
        <v>25.2</v>
      </c>
      <c r="AW4" s="179">
        <v>25.1</v>
      </c>
      <c r="AX4" s="179">
        <v>24.9</v>
      </c>
      <c r="AY4" s="180">
        <v>24.7</v>
      </c>
      <c r="AZ4" s="179">
        <v>23.5</v>
      </c>
      <c r="BA4" s="179">
        <v>23.1</v>
      </c>
      <c r="BB4" s="179">
        <v>22.4</v>
      </c>
      <c r="BC4" s="179">
        <v>23.6</v>
      </c>
      <c r="BD4" s="179">
        <v>23.3</v>
      </c>
      <c r="BE4" s="179">
        <v>23.6</v>
      </c>
      <c r="BF4" s="179">
        <v>24</v>
      </c>
      <c r="BG4" s="179">
        <v>23.8</v>
      </c>
    </row>
    <row r="5" spans="1:59" ht="15" customHeight="1" x14ac:dyDescent="0.25">
      <c r="A5" s="10" t="s">
        <v>1401</v>
      </c>
      <c r="B5" s="11" t="s">
        <v>1536</v>
      </c>
      <c r="C5" s="177">
        <f>+IF(ISBLANK(max!I$867)=FALSE,max!I$867,"")</f>
        <v>21</v>
      </c>
      <c r="D5" s="177">
        <f>+IF(ISBLANK(max!J$867)=FALSE,max!J$867,"")</f>
        <v>22</v>
      </c>
      <c r="E5" s="177">
        <f>+IF(ISBLANK(max!K$867)=FALSE,max!K$867,"")</f>
        <v>23</v>
      </c>
      <c r="F5" s="177">
        <f>+IF(ISBLANK(max!L$867)=FALSE,max!L$867,"")</f>
        <v>20.8</v>
      </c>
      <c r="G5" s="177">
        <f>+IF(ISBLANK(max!M$867)=FALSE,max!M$867,"")</f>
        <v>21.2</v>
      </c>
      <c r="H5" s="177">
        <f>+IF(ISBLANK(max!N$867)=FALSE,max!N$867,"")</f>
        <v>19.8</v>
      </c>
      <c r="I5" s="177">
        <f>+IF(ISBLANK(max!O$867)=FALSE,max!O$867,"")</f>
        <v>23</v>
      </c>
      <c r="J5" s="177">
        <f>+IF(ISBLANK(max!P$867)=FALSE,max!P$867,"")</f>
        <v>22.6</v>
      </c>
      <c r="K5" s="177">
        <f>+IF(ISBLANK(max!Q$867)=FALSE,max!Q$867,"")</f>
        <v>20</v>
      </c>
      <c r="L5" s="177">
        <f>+IF(ISBLANK(max!R$867)=FALSE,max!R$867,"")</f>
        <v>20.6</v>
      </c>
      <c r="M5" s="177">
        <f>+IF(ISBLANK(max!S$867)=FALSE,max!S$867,"")</f>
        <v>22</v>
      </c>
      <c r="N5" s="177">
        <f>+IF(ISBLANK(max!T$867)=FALSE,max!T$867,"")</f>
        <v>22.6</v>
      </c>
      <c r="O5" s="177">
        <f>+IF(ISBLANK(max!U$867)=FALSE,max!U$867,"")</f>
        <v>19.2</v>
      </c>
      <c r="P5" s="177">
        <f>+IF(ISBLANK(max!V$867)=FALSE,max!V$867,"")</f>
        <v>19.8</v>
      </c>
      <c r="Q5" s="177">
        <f>+IF(ISBLANK(max!W$867)=FALSE,max!W$867,"")</f>
        <v>20.6</v>
      </c>
      <c r="R5" s="177">
        <f>+IF(ISBLANK(max!X$867)=FALSE,max!X$867,"")</f>
        <v>20.2</v>
      </c>
      <c r="S5" s="177">
        <f>+IF(ISBLANK(max!Y$867)=FALSE,max!Y$867,"")</f>
        <v>22</v>
      </c>
      <c r="T5" s="177">
        <f>+IF(ISBLANK(max!Z$867)=FALSE,max!Z$867,"")</f>
        <v>22.6</v>
      </c>
      <c r="U5" s="177">
        <f>+IF(ISBLANK(max!AA$867)=FALSE,max!AA$867,"")</f>
        <v>22.6</v>
      </c>
      <c r="V5" s="177">
        <f>+IF(ISBLANK(max!AB$867)=FALSE,max!AB$867,"")</f>
        <v>19.600000000000001</v>
      </c>
      <c r="W5" s="177">
        <f>+IF(ISBLANK(max!AC$867)=FALSE,max!AC$867,"")</f>
        <v>20</v>
      </c>
      <c r="X5" s="177">
        <f>+IF(ISBLANK(max!AD$867)=FALSE,max!AD$867,"")</f>
        <v>22.8</v>
      </c>
      <c r="Y5" s="177">
        <f>+IF(ISBLANK(max!AE$867)=FALSE,max!AE$867,"")</f>
        <v>21.6</v>
      </c>
      <c r="Z5" s="177">
        <f>+IF(ISBLANK(max!AF$867)=FALSE,max!AF$867,"")</f>
        <v>19.600000000000001</v>
      </c>
      <c r="AA5" s="177">
        <f>+IF(ISBLANK(max!AG$867)=FALSE,max!AG$867,"")</f>
        <v>20.6</v>
      </c>
      <c r="AB5" s="177">
        <f>+IF(ISBLANK(max!AH$867)=FALSE,max!AH$867,"")</f>
        <v>19.600000000000001</v>
      </c>
      <c r="AC5" s="177">
        <f>+IF(ISBLANK(max!AI$867)=FALSE,max!AI$867,"")</f>
        <v>21.4</v>
      </c>
      <c r="AD5" s="177">
        <f>+IF(ISBLANK(max!AJ$867)=FALSE,max!AJ$867,"")</f>
        <v>19.2</v>
      </c>
      <c r="AE5" s="177">
        <f>+IF(ISBLANK(max!AK$867)=FALSE,max!AK$867,"")</f>
        <v>21.2</v>
      </c>
      <c r="AF5" s="177" t="str">
        <f>+IF(ISBLANK(max!AL$867)=FALSE,max!AL$867,"")</f>
        <v/>
      </c>
      <c r="AG5" s="177" t="str">
        <f>+IF(ISBLANK(max!AM$867)=FALSE,max!AM$867,"")</f>
        <v/>
      </c>
      <c r="AH5" s="175">
        <f>+max!AT867</f>
        <v>23</v>
      </c>
      <c r="AI5" s="176"/>
      <c r="AJ5" s="177">
        <f>+IF(ISBLANK(max!AX$867)=FALSE,max!AX$867,"")</f>
        <v>19.399999999999999</v>
      </c>
      <c r="AK5" s="177">
        <f>+IF(ISBLANK(max!AY$867)=FALSE,max!AY$867,"")</f>
        <v>19</v>
      </c>
      <c r="AL5" s="177">
        <f>+IF(ISBLANK(max!AZ$867)=FALSE,max!AZ$867,"")</f>
        <v>19.600000000000001</v>
      </c>
      <c r="AM5" s="177">
        <f>+IF(ISBLANK(max!BA$867)=FALSE,max!BA$867,"")</f>
        <v>20.6</v>
      </c>
      <c r="AN5" s="177">
        <f>+IF(ISBLANK(max!BB$867)=FALSE,max!BB$867,"")</f>
        <v>19.600000000000001</v>
      </c>
      <c r="AO5" s="177">
        <f>+IF(ISBLANK(max!BC$867)=FALSE,max!BC$867,"")</f>
        <v>20.2</v>
      </c>
      <c r="AP5" s="177">
        <f>+IF(ISBLANK(max!BD$867)=FALSE,max!BD$867,"")</f>
        <v>20</v>
      </c>
      <c r="AQ5" s="177" t="str">
        <f>+IF(ISBLANK(max!BE$867)=FALSE,max!BE$867,"")</f>
        <v/>
      </c>
      <c r="AR5" s="177" t="e">
        <f>+IF(ISBLANK(max!#REF!)=FALSE,max!#REF!,"")</f>
        <v>#REF!</v>
      </c>
      <c r="AS5" s="177"/>
      <c r="AT5" s="178"/>
      <c r="AV5" s="179">
        <v>25.4</v>
      </c>
      <c r="AW5" s="179">
        <v>25.5</v>
      </c>
      <c r="AX5" s="179">
        <v>25.5</v>
      </c>
      <c r="AY5" s="179">
        <v>24</v>
      </c>
      <c r="AZ5" s="179">
        <v>23.2</v>
      </c>
      <c r="BA5" s="179">
        <v>23</v>
      </c>
      <c r="BB5" s="179">
        <v>23.4</v>
      </c>
      <c r="BC5" s="179">
        <v>23.3</v>
      </c>
      <c r="BD5" s="179">
        <v>24.6</v>
      </c>
      <c r="BE5" s="179">
        <v>23.6</v>
      </c>
      <c r="BF5" s="179">
        <v>24.2</v>
      </c>
      <c r="BG5" s="179">
        <v>23.4</v>
      </c>
    </row>
    <row r="6" spans="1:59" ht="15" customHeight="1" x14ac:dyDescent="0.25">
      <c r="A6" s="11" t="s">
        <v>1501</v>
      </c>
      <c r="B6" s="11" t="s">
        <v>89</v>
      </c>
      <c r="C6" s="177">
        <f>+IF(ISBLANK(max!I$931)=FALSE,max!I$931,"")</f>
        <v>15.2</v>
      </c>
      <c r="D6" s="177">
        <f>+IF(ISBLANK(max!J$931)=FALSE,max!J$931,"")</f>
        <v>15.6</v>
      </c>
      <c r="E6" s="177">
        <f>+IF(ISBLANK(max!K$931)=FALSE,max!K$931,"")</f>
        <v>15.2</v>
      </c>
      <c r="F6" s="177">
        <f>+IF(ISBLANK(max!L$931)=FALSE,max!L$931,"")</f>
        <v>14.8</v>
      </c>
      <c r="G6" s="177">
        <f>+IF(ISBLANK(max!M$931)=FALSE,max!M$931,"")</f>
        <v>14.6</v>
      </c>
      <c r="H6" s="177" t="str">
        <f>+IF(ISBLANK(max!N$931)=FALSE,max!N$931,"")</f>
        <v/>
      </c>
      <c r="I6" s="177">
        <f>+IF(ISBLANK(max!O$931)=FALSE,max!O$931,"")</f>
        <v>16</v>
      </c>
      <c r="J6" s="177">
        <f>+IF(ISBLANK(max!P$931)=FALSE,max!P$931,"")</f>
        <v>16.2</v>
      </c>
      <c r="K6" s="177">
        <f>+IF(ISBLANK(max!Q$931)=FALSE,max!Q$931,"")</f>
        <v>15.8</v>
      </c>
      <c r="L6" s="177">
        <f>+IF(ISBLANK(max!R$931)=FALSE,max!R$931,"")</f>
        <v>15.6</v>
      </c>
      <c r="M6" s="177">
        <f>+IF(ISBLANK(max!S$931)=FALSE,max!S$931,"")</f>
        <v>15.8</v>
      </c>
      <c r="N6" s="177">
        <f>+IF(ISBLANK(max!T$931)=FALSE,max!T$931,"")</f>
        <v>15.4</v>
      </c>
      <c r="O6" s="177">
        <f>+IF(ISBLANK(max!U$931)=FALSE,max!U$931,"")</f>
        <v>14.8</v>
      </c>
      <c r="P6" s="177">
        <f>+IF(ISBLANK(max!V$931)=FALSE,max!V$931,"")</f>
        <v>15.2</v>
      </c>
      <c r="Q6" s="177">
        <f>+IF(ISBLANK(max!W$931)=FALSE,max!W$931,"")</f>
        <v>14.6</v>
      </c>
      <c r="R6" s="177">
        <f>+IF(ISBLANK(max!X$931)=FALSE,max!X$931,"")</f>
        <v>14.8</v>
      </c>
      <c r="S6" s="177">
        <f>+IF(ISBLANK(max!Y$931)=FALSE,max!Y$931,"")</f>
        <v>15.2</v>
      </c>
      <c r="T6" s="177">
        <f>+IF(ISBLANK(max!Z$931)=FALSE,max!Z$931,"")</f>
        <v>15.6</v>
      </c>
      <c r="U6" s="177">
        <f>+IF(ISBLANK(max!AA$931)=FALSE,max!AA$931,"")</f>
        <v>16</v>
      </c>
      <c r="V6" s="177">
        <f>+IF(ISBLANK(max!AB$931)=FALSE,max!AB$931,"")</f>
        <v>16.399999999999999</v>
      </c>
      <c r="W6" s="177">
        <f>+IF(ISBLANK(max!AC$931)=FALSE,max!AC$931,"")</f>
        <v>15.8</v>
      </c>
      <c r="X6" s="177">
        <f>+IF(ISBLANK(max!AD$931)=FALSE,max!AD$931,"")</f>
        <v>15.4</v>
      </c>
      <c r="Y6" s="177">
        <f>+IF(ISBLANK(max!AE$931)=FALSE,max!AE$931,"")</f>
        <v>15.6</v>
      </c>
      <c r="Z6" s="177">
        <f>+IF(ISBLANK(max!AF$931)=FALSE,max!AF$931,"")</f>
        <v>15.2</v>
      </c>
      <c r="AA6" s="177">
        <f>+IF(ISBLANK(max!AG$931)=FALSE,max!AG$931,"")</f>
        <v>15</v>
      </c>
      <c r="AB6" s="177">
        <f>+IF(ISBLANK(max!AH$931)=FALSE,max!AH$931,"")</f>
        <v>16.399999999999999</v>
      </c>
      <c r="AC6" s="177">
        <f>+IF(ISBLANK(max!AI$931)=FALSE,max!AI$931,"")</f>
        <v>15.6</v>
      </c>
      <c r="AD6" s="177">
        <f>+IF(ISBLANK(max!AJ$931)=FALSE,max!AJ$931,"")</f>
        <v>16</v>
      </c>
      <c r="AE6" s="177">
        <f>+IF(ISBLANK(max!AK$931)=FALSE,max!AK$931,"")</f>
        <v>16.2</v>
      </c>
      <c r="AF6" s="177">
        <f>+IF(ISBLANK(max!AL$931)=FALSE,max!AL$931,"")</f>
        <v>15.8</v>
      </c>
      <c r="AG6" s="177" t="str">
        <f>+IF(ISBLANK(max!AM$931)=FALSE,max!AM$931,"")</f>
        <v/>
      </c>
      <c r="AH6" s="181">
        <f>+max!AT931</f>
        <v>16.399999999999999</v>
      </c>
      <c r="AI6" s="176"/>
      <c r="AJ6" s="177">
        <f>+IF(ISBLANK(max!AX$931)=FALSE,max!AX$931,"")</f>
        <v>16.399999999999999</v>
      </c>
      <c r="AK6" s="177">
        <f>+IF(ISBLANK(max!AY$931)=FALSE,max!AY$931,"")</f>
        <v>16</v>
      </c>
      <c r="AL6" s="177">
        <f>+IF(ISBLANK(max!AZ$931)=FALSE,max!AZ$931,"")</f>
        <v>16.399999999999999</v>
      </c>
      <c r="AM6" s="177">
        <f>+IF(ISBLANK(max!BA$931)=FALSE,max!BA$931,"")</f>
        <v>16.8</v>
      </c>
      <c r="AN6" s="177">
        <f>+IF(ISBLANK(max!BB$931)=FALSE,max!BB$931,"")</f>
        <v>16.2</v>
      </c>
      <c r="AO6" s="177">
        <f>+IF(ISBLANK(max!BC$931)=FALSE,max!BC$931,"")</f>
        <v>15.8</v>
      </c>
      <c r="AP6" s="177">
        <f>+IF(ISBLANK(max!BD$931)=FALSE,max!BD$931,"")</f>
        <v>16.2</v>
      </c>
      <c r="AQ6" s="177" t="str">
        <f>+IF(ISBLANK(max!BE$931)=FALSE,max!BE$931,"")</f>
        <v/>
      </c>
      <c r="AR6" s="177" t="e">
        <f>+IF(ISBLANK(max!#REF!)=FALSE,max!#REF!,"")</f>
        <v>#REF!</v>
      </c>
      <c r="AS6" s="177"/>
      <c r="AT6" s="178"/>
      <c r="AU6" s="182"/>
      <c r="AV6" s="179"/>
      <c r="AW6" s="179"/>
      <c r="AX6" s="179"/>
      <c r="AY6" s="179"/>
      <c r="AZ6" s="179"/>
      <c r="BA6" s="179"/>
      <c r="BB6" s="179"/>
      <c r="BC6" s="179"/>
      <c r="BD6" s="179"/>
      <c r="BE6" s="179"/>
      <c r="BF6" s="179"/>
      <c r="BG6" s="179"/>
    </row>
    <row r="7" spans="1:59" ht="15" customHeight="1" x14ac:dyDescent="0.25">
      <c r="A7" s="11" t="s">
        <v>1512</v>
      </c>
      <c r="B7" s="11" t="s">
        <v>1537</v>
      </c>
      <c r="C7" s="177">
        <f>+IF(ISBLANK(max!I$942)=FALSE,max!I$942,"")</f>
        <v>22.2</v>
      </c>
      <c r="D7" s="177">
        <f>+IF(ISBLANK(max!J$942)=FALSE,max!J$942,"")</f>
        <v>22.4</v>
      </c>
      <c r="E7" s="177">
        <f>+IF(ISBLANK(max!K$942)=FALSE,max!K$942,"")</f>
        <v>23</v>
      </c>
      <c r="F7" s="177">
        <f>+IF(ISBLANK(max!L$942)=FALSE,max!L$942,"")</f>
        <v>22.6</v>
      </c>
      <c r="G7" s="177">
        <f>+IF(ISBLANK(max!M$942)=FALSE,max!M$942,"")</f>
        <v>21.2</v>
      </c>
      <c r="H7" s="177">
        <f>+IF(ISBLANK(max!N$942)=FALSE,max!N$942,"")</f>
        <v>20.399999999999999</v>
      </c>
      <c r="I7" s="177">
        <f>+IF(ISBLANK(max!O$942)=FALSE,max!O$942,"")</f>
        <v>23.2</v>
      </c>
      <c r="J7" s="177">
        <f>+IF(ISBLANK(max!P$942)=FALSE,max!P$942,"")</f>
        <v>23</v>
      </c>
      <c r="K7" s="177">
        <f>+IF(ISBLANK(max!Q$942)=FALSE,max!Q$942,"")</f>
        <v>20</v>
      </c>
      <c r="L7" s="177">
        <f>+IF(ISBLANK(max!R$942)=FALSE,max!R$942,"")</f>
        <v>20.6</v>
      </c>
      <c r="M7" s="177">
        <f>+IF(ISBLANK(max!S$942)=FALSE,max!S$942,"")</f>
        <v>23.6</v>
      </c>
      <c r="N7" s="177">
        <f>+IF(ISBLANK(max!T$942)=FALSE,max!T$942,"")</f>
        <v>23.6</v>
      </c>
      <c r="O7" s="177">
        <f>+IF(ISBLANK(max!U$942)=FALSE,max!U$942,"")</f>
        <v>21.4</v>
      </c>
      <c r="P7" s="177">
        <f>+IF(ISBLANK(max!V$942)=FALSE,max!V$942,"")</f>
        <v>20.6</v>
      </c>
      <c r="Q7" s="177">
        <f>+IF(ISBLANK(max!W$942)=FALSE,max!W$942,"")</f>
        <v>18</v>
      </c>
      <c r="R7" s="177">
        <f>+IF(ISBLANK(max!X$942)=FALSE,max!X$942,"")</f>
        <v>22.1</v>
      </c>
      <c r="S7" s="177">
        <f>+IF(ISBLANK(max!Y$942)=FALSE,max!Y$942,"")</f>
        <v>22.8</v>
      </c>
      <c r="T7" s="177">
        <f>+IF(ISBLANK(max!Z$942)=FALSE,max!Z$942,"")</f>
        <v>23.4</v>
      </c>
      <c r="U7" s="177">
        <f>+IF(ISBLANK(max!AA$942)=FALSE,max!AA$942,"")</f>
        <v>21.6</v>
      </c>
      <c r="V7" s="177">
        <f>+IF(ISBLANK(max!AB$942)=FALSE,max!AB$942,"")</f>
        <v>21.6</v>
      </c>
      <c r="W7" s="177">
        <f>+IF(ISBLANK(max!AC$942)=FALSE,max!AC$942,"")</f>
        <v>22.8</v>
      </c>
      <c r="X7" s="177">
        <f>+IF(ISBLANK(max!AD$942)=FALSE,max!AD$942,"")</f>
        <v>22.8</v>
      </c>
      <c r="Y7" s="177">
        <f>+IF(ISBLANK(max!AE$942)=FALSE,max!AE$942,"")</f>
        <v>21.8</v>
      </c>
      <c r="Z7" s="177">
        <f>+IF(ISBLANK(max!AF$942)=FALSE,max!AF$942,"")</f>
        <v>20.2</v>
      </c>
      <c r="AA7" s="177">
        <f>+IF(ISBLANK(max!AG$942)=FALSE,max!AG$942,"")</f>
        <v>20.8</v>
      </c>
      <c r="AB7" s="177">
        <f>+IF(ISBLANK(max!AH$942)=FALSE,max!AH$942,"")</f>
        <v>20.8</v>
      </c>
      <c r="AC7" s="177">
        <f>+IF(ISBLANK(max!AI$942)=FALSE,max!AI$942,"")</f>
        <v>21</v>
      </c>
      <c r="AD7" s="177">
        <f>+IF(ISBLANK(max!AJ$942)=FALSE,max!AJ$942,"")</f>
        <v>18.399999999999999</v>
      </c>
      <c r="AE7" s="177">
        <f>+IF(ISBLANK(max!AK$942)=FALSE,max!AK$942,"")</f>
        <v>22.4</v>
      </c>
      <c r="AF7" s="177">
        <f>+IF(ISBLANK(max!AL$942)=FALSE,max!AL$942,"")</f>
        <v>22</v>
      </c>
      <c r="AG7" s="177" t="str">
        <f>+IF(ISBLANK(max!AM$942)=FALSE,max!AM$942,"")</f>
        <v/>
      </c>
      <c r="AH7" s="181">
        <f>+max!AN942</f>
        <v>22</v>
      </c>
      <c r="AI7" s="176"/>
      <c r="AJ7" s="177" t="str">
        <f>+IF(ISBLANK(max!AX$866)=FALSE,max!AX$866,"")</f>
        <v/>
      </c>
      <c r="AK7" s="177" t="str">
        <f>+IF(ISBLANK(max!AY$866)=FALSE,max!AY$866,"")</f>
        <v/>
      </c>
      <c r="AL7" s="177" t="str">
        <f>+IF(ISBLANK(max!AZ$866)=FALSE,max!AZ$866,"")</f>
        <v/>
      </c>
      <c r="AM7" s="177" t="str">
        <f>+IF(ISBLANK(max!BA$866)=FALSE,max!BA$866,"")</f>
        <v/>
      </c>
      <c r="AN7" s="177" t="str">
        <f>+IF(ISBLANK(max!BB$866)=FALSE,max!BB$866,"")</f>
        <v/>
      </c>
      <c r="AO7" s="177" t="str">
        <f>+IF(ISBLANK(max!BC$866)=FALSE,max!BC$866,"")</f>
        <v/>
      </c>
      <c r="AP7" s="177" t="str">
        <f>+IF(ISBLANK(max!BD$866)=FALSE,max!BD$866,"")</f>
        <v/>
      </c>
      <c r="AQ7" s="177" t="str">
        <f>+IF(ISBLANK(max!BE$866)=FALSE,max!BE$866,"")</f>
        <v/>
      </c>
      <c r="AR7" s="177" t="e">
        <f>+IF(ISBLANK(max!#REF!)=FALSE,max!#REF!,"")</f>
        <v>#REF!</v>
      </c>
      <c r="AS7" s="177"/>
      <c r="AT7" s="178"/>
      <c r="AU7" s="182"/>
      <c r="AV7" s="179"/>
      <c r="AW7" s="179"/>
      <c r="AX7" s="179"/>
      <c r="AY7" s="179"/>
      <c r="AZ7" s="179"/>
      <c r="BA7" s="179"/>
      <c r="BB7" s="179"/>
      <c r="BC7" s="179"/>
      <c r="BD7" s="179"/>
      <c r="BE7" s="179"/>
      <c r="BF7" s="179"/>
      <c r="BG7" s="179"/>
    </row>
    <row r="8" spans="1:59" ht="15" customHeight="1" x14ac:dyDescent="0.25">
      <c r="A8" s="11" t="s">
        <v>1538</v>
      </c>
      <c r="B8" s="11" t="s">
        <v>89</v>
      </c>
      <c r="C8" s="177" t="str">
        <f>+IF(ISBLANK(max!I$866)=FALSE,max!I$866,"")</f>
        <v/>
      </c>
      <c r="D8" s="177" t="str">
        <f>+IF(ISBLANK(max!J$866)=FALSE,max!J$866,"")</f>
        <v/>
      </c>
      <c r="E8" s="177" t="str">
        <f>+IF(ISBLANK(max!K$866)=FALSE,max!K$866,"")</f>
        <v/>
      </c>
      <c r="F8" s="177" t="str">
        <f>+IF(ISBLANK(max!L$866)=FALSE,max!L$866,"")</f>
        <v/>
      </c>
      <c r="G8" s="177" t="str">
        <f>+IF(ISBLANK(max!M$866)=FALSE,max!M$866,"")</f>
        <v/>
      </c>
      <c r="H8" s="177" t="str">
        <f>+IF(ISBLANK(max!N$866)=FALSE,max!N$866,"")</f>
        <v/>
      </c>
      <c r="I8" s="177" t="str">
        <f>+IF(ISBLANK(max!O$866)=FALSE,max!O$866,"")</f>
        <v/>
      </c>
      <c r="J8" s="177" t="str">
        <f>+IF(ISBLANK(max!P$866)=FALSE,max!P$866,"")</f>
        <v/>
      </c>
      <c r="K8" s="177" t="str">
        <f>+IF(ISBLANK(max!Q$866)=FALSE,max!Q$866,"")</f>
        <v/>
      </c>
      <c r="L8" s="177" t="str">
        <f>+IF(ISBLANK(max!R$866)=FALSE,max!R$866,"")</f>
        <v/>
      </c>
      <c r="M8" s="177" t="str">
        <f>+IF(ISBLANK(max!S$866)=FALSE,max!S$866,"")</f>
        <v/>
      </c>
      <c r="N8" s="177" t="str">
        <f>+IF(ISBLANK(max!T$866)=FALSE,max!T$866,"")</f>
        <v/>
      </c>
      <c r="O8" s="177" t="str">
        <f>+IF(ISBLANK(max!U$866)=FALSE,max!U$866,"")</f>
        <v/>
      </c>
      <c r="P8" s="177" t="str">
        <f>+IF(ISBLANK(max!V$866)=FALSE,max!V$866,"")</f>
        <v/>
      </c>
      <c r="Q8" s="177" t="str">
        <f>+IF(ISBLANK(max!W$866)=FALSE,max!W$866,"")</f>
        <v/>
      </c>
      <c r="R8" s="177" t="str">
        <f>+IF(ISBLANK(max!X$866)=FALSE,max!X$866,"")</f>
        <v/>
      </c>
      <c r="S8" s="177" t="str">
        <f>+IF(ISBLANK(max!Y$866)=FALSE,max!Y$866,"")</f>
        <v/>
      </c>
      <c r="T8" s="177" t="str">
        <f>+IF(ISBLANK(max!Z$866)=FALSE,max!Z$866,"")</f>
        <v/>
      </c>
      <c r="U8" s="177" t="str">
        <f>+IF(ISBLANK(max!AA$866)=FALSE,max!AA$866,"")</f>
        <v/>
      </c>
      <c r="V8" s="177" t="str">
        <f>+IF(ISBLANK(max!AB$866)=FALSE,max!AB$866,"")</f>
        <v/>
      </c>
      <c r="W8" s="177" t="str">
        <f>+IF(ISBLANK(max!AC$866)=FALSE,max!AC$866,"")</f>
        <v/>
      </c>
      <c r="X8" s="177" t="str">
        <f>+IF(ISBLANK(max!AD$866)=FALSE,max!AD$866,"")</f>
        <v/>
      </c>
      <c r="Y8" s="177" t="str">
        <f>+IF(ISBLANK(max!AE$866)=FALSE,max!AE$866,"")</f>
        <v/>
      </c>
      <c r="Z8" s="177" t="str">
        <f>+IF(ISBLANK(max!AF$866)=FALSE,max!AF$866,"")</f>
        <v/>
      </c>
      <c r="AA8" s="177" t="str">
        <f>+IF(ISBLANK(max!AG$866)=FALSE,max!AG$866,"")</f>
        <v/>
      </c>
      <c r="AB8" s="177" t="str">
        <f>+IF(ISBLANK(max!AH$866)=FALSE,max!AH$866,"")</f>
        <v/>
      </c>
      <c r="AC8" s="177" t="str">
        <f>+IF(ISBLANK(max!AI$866)=FALSE,max!AI$866,"")</f>
        <v/>
      </c>
      <c r="AD8" s="177" t="str">
        <f>+IF(ISBLANK(max!AJ$866)=FALSE,max!AJ$866,"")</f>
        <v/>
      </c>
      <c r="AE8" s="177" t="str">
        <f>+IF(ISBLANK(max!AK$866)=FALSE,max!AK$866,"")</f>
        <v/>
      </c>
      <c r="AF8" s="177" t="str">
        <f>+IF(ISBLANK(max!AL$866)=FALSE,max!AL$866,"")</f>
        <v/>
      </c>
      <c r="AG8" s="177" t="str">
        <f>+IF(ISBLANK(max!AM$866)=FALSE,max!AM$866,"")</f>
        <v/>
      </c>
      <c r="AH8" s="181">
        <f>+max!AN866</f>
        <v>0</v>
      </c>
      <c r="AI8" s="176"/>
      <c r="AJ8" s="177" t="str">
        <f>+IF(ISBLANK(max!AX$948)=FALSE,max!AX$948,"")</f>
        <v/>
      </c>
      <c r="AK8" s="177" t="str">
        <f>+IF(ISBLANK(max!AY$948)=FALSE,max!AY$948,"")</f>
        <v/>
      </c>
      <c r="AL8" s="177" t="str">
        <f>+IF(ISBLANK(max!AZ$948)=FALSE,max!AZ$948,"")</f>
        <v/>
      </c>
      <c r="AM8" s="177" t="str">
        <f>+IF(ISBLANK(max!BA$948)=FALSE,max!BA$948,"")</f>
        <v/>
      </c>
      <c r="AN8" s="177" t="str">
        <f>+IF(ISBLANK(max!BB$948)=FALSE,max!BB$948,"")</f>
        <v/>
      </c>
      <c r="AO8" s="177" t="str">
        <f>+IF(ISBLANK(max!BC$948)=FALSE,max!BC$948,"")</f>
        <v/>
      </c>
      <c r="AP8" s="177" t="str">
        <f>+IF(ISBLANK(max!BD$948)=FALSE,max!BD$948,"")</f>
        <v/>
      </c>
      <c r="AQ8" s="177" t="str">
        <f>+IF(ISBLANK(max!BE$948)=FALSE,max!BE$948,"")</f>
        <v/>
      </c>
      <c r="AR8" s="177" t="e">
        <f>+IF(ISBLANK(max!#REF!)=FALSE,max!#REF!,"")</f>
        <v>#REF!</v>
      </c>
      <c r="AS8" s="177"/>
      <c r="AT8" s="178"/>
      <c r="AU8" s="182"/>
      <c r="AV8" s="179"/>
      <c r="AW8" s="179"/>
      <c r="AX8" s="179"/>
      <c r="AY8" s="179"/>
      <c r="AZ8" s="179"/>
      <c r="BA8" s="179"/>
      <c r="BB8" s="179"/>
      <c r="BC8" s="179"/>
      <c r="BD8" s="179"/>
      <c r="BE8" s="179"/>
      <c r="BF8" s="179"/>
      <c r="BG8" s="179"/>
    </row>
  </sheetData>
  <conditionalFormatting sqref="C4:AG8 AI4:AT8">
    <cfRule type="cellIs" dxfId="4" priority="25" stopIfTrue="1" operator="between">
      <formula>45</formula>
      <formula>100</formula>
    </cfRule>
    <cfRule type="cellIs" dxfId="3" priority="26" stopIfTrue="1" operator="equal">
      <formula>"40.0"</formula>
    </cfRule>
    <cfRule type="cellIs" dxfId="2" priority="27" stopIfTrue="1" operator="between">
      <formula>-8.1</formula>
      <formula>-10</formula>
    </cfRule>
    <cfRule type="cellIs" dxfId="1" priority="28" stopIfTrue="1" operator="between">
      <formula>-9.9</formula>
      <formula>-10</formula>
    </cfRule>
    <cfRule type="cellIs" dxfId="0" priority="29" stopIfTrue="1" operator="between">
      <formula>-9.9</formula>
      <formula>-10</formula>
    </cfRule>
  </conditionalFormatting>
  <pageMargins left="1.43" right="0.74803149606299213" top="0.98425196850393704" bottom="0.98425196850393704"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max</vt:lpstr>
      <vt:lpstr>Bogotá</vt:lpstr>
      <vt:lpstr>Bogotá!Área_de_impresión</vt:lpstr>
      <vt:lpstr>max!Área_de_impresión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IDEAM</dc:creator>
  <cp:lastModifiedBy>Servicio Operacional De Pronósticos Y Alertas - Ospa</cp:lastModifiedBy>
  <cp:lastPrinted>2017-06-11T12:02:38Z</cp:lastPrinted>
  <dcterms:created xsi:type="dcterms:W3CDTF">2008-10-19T17:20:03Z</dcterms:created>
  <dcterms:modified xsi:type="dcterms:W3CDTF">2025-12-08T16:15:03Z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2024-02-16T13:26:31Z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bb774dcb-6191-4ff5-b0e3-a0b0771660bf</vt:lpwstr>
  </property>
  <property fmtid="{D5CDD505-2E9C-101B-9397-08002B2CF9AE}" pid="8" name="MSIP_Label_defa4170-0d19-0005-0004-bc88714345d2_ContentBits">
    <vt:lpwstr>0</vt:lpwstr>
  </property>
</Properties>
</file>