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C97C719C-8F5A-42A9-AD73-5F48F5718D61}" xr6:coauthVersionLast="47" xr6:coauthVersionMax="47" xr10:uidLastSave="{00000000-0000-0000-0000-000000000000}"/>
  <bookViews>
    <workbookView xWindow="-120" yWindow="-120" windowWidth="29040" windowHeight="15720" tabRatio="839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  <sheet name="Precipitación comp" sheetId="6" r:id="rId6"/>
    <sheet name="No de días con lluvia comp" sheetId="7" r:id="rId7"/>
    <sheet name="Temperatura Máx" sheetId="8" r:id="rId8"/>
    <sheet name="Temperatura Med" sheetId="9" r:id="rId9"/>
    <sheet name="Temperatura Mín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10" l="1"/>
  <c r="C16" i="10"/>
  <c r="D16" i="10"/>
  <c r="E16" i="10"/>
  <c r="F16" i="10"/>
  <c r="G16" i="10"/>
  <c r="H16" i="10"/>
  <c r="I16" i="10"/>
  <c r="J16" i="10"/>
  <c r="K16" i="10"/>
  <c r="L16" i="10"/>
  <c r="M16" i="10"/>
  <c r="A16" i="10"/>
  <c r="B16" i="7"/>
  <c r="C16" i="7"/>
  <c r="D16" i="7"/>
  <c r="E16" i="7"/>
  <c r="F16" i="7"/>
  <c r="G16" i="7"/>
  <c r="H16" i="7"/>
  <c r="I16" i="7"/>
  <c r="J16" i="7"/>
  <c r="K16" i="7"/>
  <c r="L16" i="7"/>
  <c r="M16" i="7"/>
  <c r="A16" i="7"/>
  <c r="B16" i="6"/>
  <c r="C16" i="6"/>
  <c r="D16" i="6"/>
  <c r="E16" i="6"/>
  <c r="F16" i="6"/>
  <c r="G16" i="6"/>
  <c r="H16" i="6"/>
  <c r="I16" i="6"/>
  <c r="J16" i="6"/>
  <c r="K16" i="6"/>
  <c r="L16" i="6"/>
  <c r="M16" i="6"/>
  <c r="A16" i="6"/>
  <c r="M12" i="10" l="1"/>
  <c r="M10" i="10"/>
  <c r="M8" i="10"/>
  <c r="L16" i="9"/>
  <c r="K16" i="9"/>
  <c r="J16" i="9"/>
  <c r="I16" i="9"/>
  <c r="H16" i="9"/>
  <c r="G16" i="9"/>
  <c r="F16" i="9"/>
  <c r="E16" i="9"/>
  <c r="D16" i="9"/>
  <c r="C16" i="9"/>
  <c r="B16" i="9"/>
  <c r="A16" i="9"/>
  <c r="M12" i="9"/>
  <c r="M10" i="9"/>
  <c r="M8" i="9"/>
  <c r="M16" i="9" s="1"/>
  <c r="L16" i="8"/>
  <c r="K16" i="8"/>
  <c r="J16" i="8"/>
  <c r="I16" i="8"/>
  <c r="H16" i="8"/>
  <c r="G16" i="8"/>
  <c r="F16" i="8"/>
  <c r="E16" i="8"/>
  <c r="D16" i="8"/>
  <c r="C16" i="8"/>
  <c r="B16" i="8"/>
  <c r="A16" i="8"/>
  <c r="M12" i="8"/>
  <c r="M10" i="8"/>
  <c r="M8" i="8"/>
  <c r="M12" i="7"/>
  <c r="M10" i="7"/>
  <c r="M8" i="7"/>
  <c r="M12" i="6"/>
  <c r="M10" i="6"/>
  <c r="M8" i="6"/>
  <c r="M8" i="5"/>
  <c r="M16" i="8" l="1"/>
  <c r="M16" i="3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<sst xmlns="http://schemas.openxmlformats.org/spreadsheetml/2006/main" count="187" uniqueCount="31">
  <si>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</si>
  <si>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</si>
  <si>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</si>
  <si>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</si>
  <si>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</si>
  <si>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</si>
  <si>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</si>
  <si>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</si>
  <si>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</si>
  <si>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</si>
  <si>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</si>
  <si>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</si>
  <si>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</si>
  <si>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</si>
  <si>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</si>
  <si>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</si>
  <si>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</si>
  <si>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</si>
  <si>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 xml:space="preserve">Aeropuerto Almirante Padilla 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</si>
  <si>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</si>
  <si>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</si>
  <si>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 xml:space="preserve">Comparación de las Normales Climatológicas de la Precipitación Acumulada Mensual (mm). </t>
  </si>
  <si>
    <t>Periodo 1991-2020</t>
  </si>
  <si>
    <t>Periodo 1981-2010</t>
  </si>
  <si>
    <t>Periodo 1971-2000</t>
  </si>
  <si>
    <t>Periodo 1961-1990</t>
  </si>
  <si>
    <t xml:space="preserve">Comparación de las Normales Climatológicas del Número de Días con Lluvia ≥ 1 mm </t>
  </si>
  <si>
    <t xml:space="preserve">Comparación de las Normales Climatológicas de la Temperatura máxima diaria (°C). </t>
  </si>
  <si>
    <t>Diferencias de los periodos 1991-2020 vs 1971-2000</t>
  </si>
  <si>
    <t xml:space="preserve">Comparación de las Normales Climatológicas de la Temperatura media diaria (°C). </t>
  </si>
  <si>
    <t xml:space="preserve">Comparación de las Normales Climatológicas de la Temperatura mínima diaria (°C).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</si>
</sst>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2" fontId="2" fillId="0" borderId="3" xfId="0" applyNumberFormat="1" applyFont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4.8346153846153843</c:v>
                </c:pt>
                <c:pt idx="1">
                  <c:v>1.5</c:v>
                </c:pt>
                <c:pt idx="2">
                  <c:v>6.0319999999999991</c:v>
                </c:pt>
                <c:pt idx="3">
                  <c:v>19.326870833333334</c:v>
                </c:pt>
                <c:pt idx="4">
                  <c:v>81.67307692307692</c:v>
                </c:pt>
                <c:pt idx="5">
                  <c:v>50.707692307692312</c:v>
                </c:pt>
                <c:pt idx="6">
                  <c:v>17.284000000000002</c:v>
                </c:pt>
                <c:pt idx="7">
                  <c:v>52.480769230769234</c:v>
                </c:pt>
                <c:pt idx="8">
                  <c:v>139.69629629629628</c:v>
                </c:pt>
                <c:pt idx="9">
                  <c:v>152.07499999999996</c:v>
                </c:pt>
                <c:pt idx="10">
                  <c:v>99.906833333333353</c:v>
                </c:pt>
                <c:pt idx="11">
                  <c:v>39.621441666666662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0.78690476190476188</c:v>
                </c:pt>
                <c:pt idx="1">
                  <c:v>0.25899698960043788</c:v>
                </c:pt>
                <c:pt idx="2">
                  <c:v>0.6206896551724137</c:v>
                </c:pt>
                <c:pt idx="3">
                  <c:v>1.7113665389527459</c:v>
                </c:pt>
                <c:pt idx="4">
                  <c:v>5.7379310344827568</c:v>
                </c:pt>
                <c:pt idx="5">
                  <c:v>3.3590963139120094</c:v>
                </c:pt>
                <c:pt idx="6">
                  <c:v>1.9333333333333331</c:v>
                </c:pt>
                <c:pt idx="7">
                  <c:v>4.4528735632183905</c:v>
                </c:pt>
                <c:pt idx="8">
                  <c:v>7.8112244897959187</c:v>
                </c:pt>
                <c:pt idx="9">
                  <c:v>10.250091575091574</c:v>
                </c:pt>
                <c:pt idx="10">
                  <c:v>5.7652519893899195</c:v>
                </c:pt>
                <c:pt idx="11">
                  <c:v>2.4730769230769232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32.456576843906518</c:v>
                </c:pt>
                <c:pt idx="1">
                  <c:v>32.612225976450112</c:v>
                </c:pt>
                <c:pt idx="2">
                  <c:v>32.606040460678152</c:v>
                </c:pt>
                <c:pt idx="3">
                  <c:v>33.201349206349207</c:v>
                </c:pt>
                <c:pt idx="4">
                  <c:v>33.776327848311666</c:v>
                </c:pt>
                <c:pt idx="5">
                  <c:v>34.811145461751877</c:v>
                </c:pt>
                <c:pt idx="6">
                  <c:v>35.380238227660364</c:v>
                </c:pt>
                <c:pt idx="7">
                  <c:v>35.037947033054564</c:v>
                </c:pt>
                <c:pt idx="8">
                  <c:v>33.75991221422256</c:v>
                </c:pt>
                <c:pt idx="9">
                  <c:v>32.785964355708913</c:v>
                </c:pt>
                <c:pt idx="10">
                  <c:v>32.266793833242104</c:v>
                </c:pt>
                <c:pt idx="11">
                  <c:v>32.307823971078982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27.221700169500497</c:v>
                </c:pt>
                <c:pt idx="1">
                  <c:v>27.332961365912414</c:v>
                </c:pt>
                <c:pt idx="2">
                  <c:v>27.38893288115494</c:v>
                </c:pt>
                <c:pt idx="3">
                  <c:v>28.165863254880488</c:v>
                </c:pt>
                <c:pt idx="4">
                  <c:v>28.992323334995454</c:v>
                </c:pt>
                <c:pt idx="5">
                  <c:v>30.007593426193303</c:v>
                </c:pt>
                <c:pt idx="6">
                  <c:v>30.079422034405063</c:v>
                </c:pt>
                <c:pt idx="7">
                  <c:v>29.55639347861802</c:v>
                </c:pt>
                <c:pt idx="8">
                  <c:v>28.721385845783924</c:v>
                </c:pt>
                <c:pt idx="9">
                  <c:v>28.122698839392388</c:v>
                </c:pt>
                <c:pt idx="10">
                  <c:v>27.861066141074751</c:v>
                </c:pt>
                <c:pt idx="11">
                  <c:v>27.553176133284587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22.626657529530167</c:v>
                </c:pt>
                <c:pt idx="1">
                  <c:v>23.105488657787511</c:v>
                </c:pt>
                <c:pt idx="2">
                  <c:v>23.626938264738602</c:v>
                </c:pt>
                <c:pt idx="3">
                  <c:v>24.809483520994608</c:v>
                </c:pt>
                <c:pt idx="4">
                  <c:v>25.553203495582576</c:v>
                </c:pt>
                <c:pt idx="5">
                  <c:v>25.967739570554073</c:v>
                </c:pt>
                <c:pt idx="6">
                  <c:v>25.910256829316154</c:v>
                </c:pt>
                <c:pt idx="7">
                  <c:v>25.518421261719372</c:v>
                </c:pt>
                <c:pt idx="8">
                  <c:v>24.807709685406738</c:v>
                </c:pt>
                <c:pt idx="9">
                  <c:v>24.243016093719653</c:v>
                </c:pt>
                <c:pt idx="10">
                  <c:v>23.815080255730127</c:v>
                </c:pt>
                <c:pt idx="11">
                  <c:v>23.289131627734513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261.76342364800001</c:v>
                </c:pt>
                <c:pt idx="1">
                  <c:v>228.793899208</c:v>
                </c:pt>
                <c:pt idx="2">
                  <c:v>221.64253330900002</c:v>
                </c:pt>
                <c:pt idx="3">
                  <c:v>199.1118132</c:v>
                </c:pt>
                <c:pt idx="4">
                  <c:v>195.28148146800001</c:v>
                </c:pt>
                <c:pt idx="5">
                  <c:v>232.45357143000001</c:v>
                </c:pt>
                <c:pt idx="6">
                  <c:v>263.71494253000003</c:v>
                </c:pt>
                <c:pt idx="7">
                  <c:v>250.57000000600001</c:v>
                </c:pt>
                <c:pt idx="8">
                  <c:v>203.27225274</c:v>
                </c:pt>
                <c:pt idx="9">
                  <c:v>205.64444443600001</c:v>
                </c:pt>
                <c:pt idx="10">
                  <c:v>209.20824587999999</c:v>
                </c:pt>
                <c:pt idx="11">
                  <c:v>240.016149082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93-458D-8DF3-29F354CC905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4634.9324951171875</c:v>
                </c:pt>
                <c:pt idx="1">
                  <c:v>5242.7571149553569</c:v>
                </c:pt>
                <c:pt idx="2">
                  <c:v>5439.1841517857147</c:v>
                </c:pt>
                <c:pt idx="3">
                  <c:v>5261.1786411830353</c:v>
                </c:pt>
                <c:pt idx="4">
                  <c:v>5412.2386300223216</c:v>
                </c:pt>
                <c:pt idx="5">
                  <c:v>5944.21484375</c:v>
                </c:pt>
                <c:pt idx="6">
                  <c:v>6137.3387276785716</c:v>
                </c:pt>
                <c:pt idx="7">
                  <c:v>5993.78857421875</c:v>
                </c:pt>
                <c:pt idx="8">
                  <c:v>5631.0931640625004</c:v>
                </c:pt>
                <c:pt idx="9">
                  <c:v>4962.8043823242188</c:v>
                </c:pt>
                <c:pt idx="10">
                  <c:v>4519.4259905133931</c:v>
                </c:pt>
                <c:pt idx="11">
                  <c:v>4627.0004272460938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D2-4D91-B2C7-648C601E359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050"/>
              <a:t>Comparación de las Normales Climatológicas de la Precipitación Acumulada Mensual (mm)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'Precipitación comp'!$A$7:$M$7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2B2-4F15-AA34-30E4D12D9360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2B2-4F15-AA34-30E4D12D9360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2B2-4F15-AA34-30E4D12D9360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2B2-4F15-AA34-30E4D12D9360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2B2-4F15-AA34-30E4D12D9360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2B2-4F15-AA34-30E4D12D9360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2B2-4F15-AA34-30E4D12D9360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2B2-4F15-AA34-30E4D12D9360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2B2-4F15-AA34-30E4D12D9360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2B2-4F15-AA34-30E4D12D9360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2B2-4F15-AA34-30E4D12D9360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2B2-4F15-AA34-30E4D12D936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'Precipitación comp'!$A$6:$L$6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'Precipitación comp'!$A$8:$L$8</c:f>
              <c:numCache>
                <c:formatCode>0.0</c:formatCode>
                <c:ptCount val="12"/>
                <c:pt idx="0">
                  <c:v>4.8346153846153843</c:v>
                </c:pt>
                <c:pt idx="1">
                  <c:v>1.5</c:v>
                </c:pt>
                <c:pt idx="2">
                  <c:v>6.0319999999999991</c:v>
                </c:pt>
                <c:pt idx="3">
                  <c:v>19.326870833333334</c:v>
                </c:pt>
                <c:pt idx="4">
                  <c:v>81.67307692307692</c:v>
                </c:pt>
                <c:pt idx="5">
                  <c:v>50.707692307692312</c:v>
                </c:pt>
                <c:pt idx="6">
                  <c:v>17.284000000000002</c:v>
                </c:pt>
                <c:pt idx="7">
                  <c:v>52.480769230769234</c:v>
                </c:pt>
                <c:pt idx="8">
                  <c:v>139.69629629629628</c:v>
                </c:pt>
                <c:pt idx="9">
                  <c:v>152.07499999999996</c:v>
                </c:pt>
                <c:pt idx="10">
                  <c:v>99.906833333333353</c:v>
                </c:pt>
                <c:pt idx="11">
                  <c:v>39.621441666666662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2B2-4F15-AA34-30E4D12D9360}"/>
            </c:ext>
          </c:extLst>
        </c:ser>
        <c:ser>
          <c:idx val="1"/>
          <c:order val="1"/>
          <c:tx>
            <c:strRef>
              <c:f>'Precipitación comp'!$A$9:$M$9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2B2-4F15-AA34-30E4D12D9360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2B2-4F15-AA34-30E4D12D9360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52B2-4F15-AA34-30E4D12D9360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2B2-4F15-AA34-30E4D12D9360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2B2-4F15-AA34-30E4D12D9360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2B2-4F15-AA34-30E4D12D9360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52B2-4F15-AA34-30E4D12D9360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2B2-4F15-AA34-30E4D12D9360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2B2-4F15-AA34-30E4D12D9360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2B2-4F15-AA34-30E4D12D9360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52B2-4F15-AA34-30E4D12D9360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52B2-4F15-AA34-30E4D12D936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comp'!$A$10:$L$10</c:f>
              <c:numCache>
                <c:formatCode>0.0</c:formatCode>
                <c:ptCount val="12"/>
                <c:pt idx="0">
                  <c:v>4.1086956521739131</c:v>
                </c:pt>
                <c:pt idx="1">
                  <c:v>2.0049999999999999</c:v>
                </c:pt>
                <c:pt idx="2">
                  <c:v>6.5130434782608697</c:v>
                </c:pt>
                <c:pt idx="3">
                  <c:v>27.76956521739131</c:v>
                </c:pt>
                <c:pt idx="4">
                  <c:v>78.708333333333329</c:v>
                </c:pt>
                <c:pt idx="5">
                  <c:v>52.440000000000019</c:v>
                </c:pt>
                <c:pt idx="6">
                  <c:v>17.219230769230766</c:v>
                </c:pt>
                <c:pt idx="7">
                  <c:v>54.454166666666673</c:v>
                </c:pt>
                <c:pt idx="8">
                  <c:v>139.464</c:v>
                </c:pt>
                <c:pt idx="9">
                  <c:v>152.81818181818181</c:v>
                </c:pt>
                <c:pt idx="10">
                  <c:v>75.4304347826087</c:v>
                </c:pt>
                <c:pt idx="11">
                  <c:v>34.095652173913045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52B2-4F15-AA34-30E4D12D9360}"/>
            </c:ext>
          </c:extLst>
        </c:ser>
        <c:ser>
          <c:idx val="2"/>
          <c:order val="2"/>
          <c:tx>
            <c:strRef>
              <c:f>'Precipitación comp'!$A$11:$M$11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52B2-4F15-AA34-30E4D12D9360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2B2-4F15-AA34-30E4D12D9360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52B2-4F15-AA34-30E4D12D9360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52B2-4F15-AA34-30E4D12D9360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52B2-4F15-AA34-30E4D12D9360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52B2-4F15-AA34-30E4D12D936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comp'!$A$12:$L$12</c:f>
              <c:numCache>
                <c:formatCode>0.0</c:formatCode>
                <c:ptCount val="12"/>
                <c:pt idx="0">
                  <c:v>4.1363636363636367</c:v>
                </c:pt>
                <c:pt idx="1">
                  <c:v>1.519047619047619</c:v>
                </c:pt>
                <c:pt idx="2">
                  <c:v>3.0565217391304347</c:v>
                </c:pt>
                <c:pt idx="3">
                  <c:v>20.837500000000002</c:v>
                </c:pt>
                <c:pt idx="4">
                  <c:v>65.895454545454541</c:v>
                </c:pt>
                <c:pt idx="5">
                  <c:v>35.982608695652168</c:v>
                </c:pt>
                <c:pt idx="6">
                  <c:v>15.503999999999998</c:v>
                </c:pt>
                <c:pt idx="7">
                  <c:v>35.774999999999999</c:v>
                </c:pt>
                <c:pt idx="8">
                  <c:v>128.9375</c:v>
                </c:pt>
                <c:pt idx="9">
                  <c:v>144.00952380952381</c:v>
                </c:pt>
                <c:pt idx="10">
                  <c:v>58.436363636363645</c:v>
                </c:pt>
                <c:pt idx="11">
                  <c:v>24.433333333333341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52B2-4F15-AA34-30E4D12D9360}"/>
            </c:ext>
          </c:extLst>
        </c:ser>
        <c:ser>
          <c:idx val="3"/>
          <c:order val="3"/>
          <c:tx>
            <c:strRef>
              <c:f>'Precipitación comp'!$A$13:$M$13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52B2-4F15-AA34-30E4D12D9360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52B2-4F15-AA34-30E4D12D9360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52B2-4F15-AA34-30E4D12D9360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52B2-4F15-AA34-30E4D12D9360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52B2-4F15-AA34-30E4D12D9360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52B2-4F15-AA34-30E4D12D9360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52B2-4F15-AA34-30E4D12D9360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52B2-4F15-AA34-30E4D12D9360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52B2-4F15-AA34-30E4D12D9360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52B2-4F15-AA34-30E4D12D9360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52B2-4F15-AA34-30E4D12D9360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52B2-4F15-AA34-30E4D12D936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52B2-4F15-AA34-30E4D12D93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2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050"/>
              <a:t>Comparación de las Normales Climatológicas del Número de Días con Lluvia  ≥ 1 mm 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'No de días con lluvia comp'!$A$7:$M$7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25A-42C3-9E1C-AB5A8A47CA19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25A-42C3-9E1C-AB5A8A47CA19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25A-42C3-9E1C-AB5A8A47CA19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25A-42C3-9E1C-AB5A8A47CA19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25A-42C3-9E1C-AB5A8A47CA19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25A-42C3-9E1C-AB5A8A47CA19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25A-42C3-9E1C-AB5A8A47CA19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25A-42C3-9E1C-AB5A8A47CA19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25A-42C3-9E1C-AB5A8A47CA19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25A-42C3-9E1C-AB5A8A47CA19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25A-42C3-9E1C-AB5A8A47CA19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25A-42C3-9E1C-AB5A8A47CA1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 de días con lluvia comp'!$A$6:$L$6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 de días con lluvia comp'!$A$8:$L$8</c:f>
              <c:numCache>
                <c:formatCode>0.0</c:formatCode>
                <c:ptCount val="12"/>
                <c:pt idx="0">
                  <c:v>0.78690476190476188</c:v>
                </c:pt>
                <c:pt idx="1">
                  <c:v>0.25899698960043788</c:v>
                </c:pt>
                <c:pt idx="2">
                  <c:v>0.6206896551724137</c:v>
                </c:pt>
                <c:pt idx="3">
                  <c:v>1.7113665389527459</c:v>
                </c:pt>
                <c:pt idx="4">
                  <c:v>5.7379310344827568</c:v>
                </c:pt>
                <c:pt idx="5">
                  <c:v>3.3590963139120094</c:v>
                </c:pt>
                <c:pt idx="6">
                  <c:v>1.9333333333333331</c:v>
                </c:pt>
                <c:pt idx="7">
                  <c:v>4.4528735632183905</c:v>
                </c:pt>
                <c:pt idx="8">
                  <c:v>7.8112244897959187</c:v>
                </c:pt>
                <c:pt idx="9">
                  <c:v>10.250091575091574</c:v>
                </c:pt>
                <c:pt idx="10">
                  <c:v>5.7652519893899195</c:v>
                </c:pt>
                <c:pt idx="11">
                  <c:v>2.4730769230769232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925A-42C3-9E1C-AB5A8A47CA19}"/>
            </c:ext>
          </c:extLst>
        </c:ser>
        <c:ser>
          <c:idx val="1"/>
          <c:order val="1"/>
          <c:tx>
            <c:strRef>
              <c:f>'No de días con lluvia comp'!$A$9:$M$9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25A-42C3-9E1C-AB5A8A47CA19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925A-42C3-9E1C-AB5A8A47CA19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25A-42C3-9E1C-AB5A8A47CA19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925A-42C3-9E1C-AB5A8A47CA19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925A-42C3-9E1C-AB5A8A47CA19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925A-42C3-9E1C-AB5A8A47CA19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925A-42C3-9E1C-AB5A8A47CA19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925A-42C3-9E1C-AB5A8A47CA19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925A-42C3-9E1C-AB5A8A47CA19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925A-42C3-9E1C-AB5A8A47CA19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925A-42C3-9E1C-AB5A8A47CA19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925A-42C3-9E1C-AB5A8A47CA1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comp'!$A$10:$L$10</c:f>
              <c:numCache>
                <c:formatCode>0.0</c:formatCode>
                <c:ptCount val="12"/>
                <c:pt idx="0">
                  <c:v>0.72133333333333316</c:v>
                </c:pt>
                <c:pt idx="1">
                  <c:v>0.36372033139274512</c:v>
                </c:pt>
                <c:pt idx="2">
                  <c:v>0.79166666666666652</c:v>
                </c:pt>
                <c:pt idx="3">
                  <c:v>2.6082758620689654</c:v>
                </c:pt>
                <c:pt idx="4">
                  <c:v>5.8615384615384611</c:v>
                </c:pt>
                <c:pt idx="5">
                  <c:v>3.8314176245210732</c:v>
                </c:pt>
                <c:pt idx="6">
                  <c:v>1.9641975308641975</c:v>
                </c:pt>
                <c:pt idx="7">
                  <c:v>4.677091906721536</c:v>
                </c:pt>
                <c:pt idx="8">
                  <c:v>7.88</c:v>
                </c:pt>
                <c:pt idx="9">
                  <c:v>9.2249999999999996</c:v>
                </c:pt>
                <c:pt idx="10">
                  <c:v>4.9230769230769234</c:v>
                </c:pt>
                <c:pt idx="11">
                  <c:v>2.4194444444444443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925A-42C3-9E1C-AB5A8A47CA19}"/>
            </c:ext>
          </c:extLst>
        </c:ser>
        <c:ser>
          <c:idx val="2"/>
          <c:order val="2"/>
          <c:tx>
            <c:strRef>
              <c:f>'No de días con lluvia comp'!$A$11:$M$11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925A-42C3-9E1C-AB5A8A47CA19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925A-42C3-9E1C-AB5A8A47CA19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925A-42C3-9E1C-AB5A8A47CA19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925A-42C3-9E1C-AB5A8A47CA19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925A-42C3-9E1C-AB5A8A47CA19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925A-42C3-9E1C-AB5A8A47CA1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comp'!$A$12:$L$12</c:f>
              <c:numCache>
                <c:formatCode>0.0</c:formatCode>
                <c:ptCount val="12"/>
                <c:pt idx="0">
                  <c:v>0.625</c:v>
                </c:pt>
                <c:pt idx="1">
                  <c:v>0.2704181594267801</c:v>
                </c:pt>
                <c:pt idx="2">
                  <c:v>0.47826086956521741</c:v>
                </c:pt>
                <c:pt idx="3">
                  <c:v>1.9583333333333335</c:v>
                </c:pt>
                <c:pt idx="4">
                  <c:v>5.133333333333332</c:v>
                </c:pt>
                <c:pt idx="5">
                  <c:v>2.6965517241379309</c:v>
                </c:pt>
                <c:pt idx="6">
                  <c:v>1.76</c:v>
                </c:pt>
                <c:pt idx="7">
                  <c:v>3.3941595441595442</c:v>
                </c:pt>
                <c:pt idx="8">
                  <c:v>7.2083333333333339</c:v>
                </c:pt>
                <c:pt idx="9">
                  <c:v>8.4458333333333311</c:v>
                </c:pt>
                <c:pt idx="10">
                  <c:v>4.0588741526672569</c:v>
                </c:pt>
                <c:pt idx="11">
                  <c:v>1.68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925A-42C3-9E1C-AB5A8A47CA19}"/>
            </c:ext>
          </c:extLst>
        </c:ser>
        <c:ser>
          <c:idx val="3"/>
          <c:order val="3"/>
          <c:tx>
            <c:strRef>
              <c:f>'No de días con lluvia comp'!$A$13:$M$13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925A-42C3-9E1C-AB5A8A47CA19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925A-42C3-9E1C-AB5A8A47CA19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925A-42C3-9E1C-AB5A8A47CA19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925A-42C3-9E1C-AB5A8A47CA19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925A-42C3-9E1C-AB5A8A47CA19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925A-42C3-9E1C-AB5A8A47CA19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925A-42C3-9E1C-AB5A8A47CA19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925A-42C3-9E1C-AB5A8A47CA19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925A-42C3-9E1C-AB5A8A47CA19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925A-42C3-9E1C-AB5A8A47CA19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925A-42C3-9E1C-AB5A8A47CA19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925A-42C3-9E1C-AB5A8A47CA1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925A-42C3-9E1C-AB5A8A47CA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12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Máxima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Máx'!$A$7:$M$7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CCE-4CAC-986D-63B3566F1112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CCE-4CAC-986D-63B3566F1112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CCE-4CAC-986D-63B3566F1112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CCE-4CAC-986D-63B3566F1112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CCE-4CAC-986D-63B3566F1112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CCE-4CAC-986D-63B3566F1112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CCE-4CAC-986D-63B3566F1112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CCE-4CAC-986D-63B3566F1112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CCE-4CAC-986D-63B3566F1112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CCE-4CAC-986D-63B3566F1112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CCE-4CAC-986D-63B3566F1112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CCE-4CAC-986D-63B3566F111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Máx'!$A$6:$L$6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Máx'!$A$8:$L$8</c:f>
              <c:numCache>
                <c:formatCode>0.0</c:formatCode>
                <c:ptCount val="12"/>
                <c:pt idx="0">
                  <c:v>32.456576843906518</c:v>
                </c:pt>
                <c:pt idx="1">
                  <c:v>32.612225976450112</c:v>
                </c:pt>
                <c:pt idx="2">
                  <c:v>32.606040460678152</c:v>
                </c:pt>
                <c:pt idx="3">
                  <c:v>33.201349206349207</c:v>
                </c:pt>
                <c:pt idx="4">
                  <c:v>33.776327848311666</c:v>
                </c:pt>
                <c:pt idx="5">
                  <c:v>34.811145461751877</c:v>
                </c:pt>
                <c:pt idx="6">
                  <c:v>35.380238227660364</c:v>
                </c:pt>
                <c:pt idx="7">
                  <c:v>35.037947033054564</c:v>
                </c:pt>
                <c:pt idx="8">
                  <c:v>33.75991221422256</c:v>
                </c:pt>
                <c:pt idx="9">
                  <c:v>32.785964355708913</c:v>
                </c:pt>
                <c:pt idx="10">
                  <c:v>32.266793833242104</c:v>
                </c:pt>
                <c:pt idx="11">
                  <c:v>32.307823971078982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CCE-4CAC-986D-63B3566F1112}"/>
            </c:ext>
          </c:extLst>
        </c:ser>
        <c:ser>
          <c:idx val="1"/>
          <c:order val="1"/>
          <c:tx>
            <c:strRef>
              <c:f>'Temperatura Máx'!$A$9:$M$9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CCE-4CAC-986D-63B3566F1112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CCE-4CAC-986D-63B3566F1112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4CCE-4CAC-986D-63B3566F1112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4CCE-4CAC-986D-63B3566F1112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4CCE-4CAC-986D-63B3566F1112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4CCE-4CAC-986D-63B3566F1112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4CCE-4CAC-986D-63B3566F1112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4CCE-4CAC-986D-63B3566F1112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4CCE-4CAC-986D-63B3566F1112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4CCE-4CAC-986D-63B3566F1112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4CCE-4CAC-986D-63B3566F1112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4CCE-4CAC-986D-63B3566F111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Máx'!$A$10:$L$10</c:f>
              <c:numCache>
                <c:formatCode>0.0</c:formatCode>
                <c:ptCount val="12"/>
                <c:pt idx="0">
                  <c:v>32.547901176746095</c:v>
                </c:pt>
                <c:pt idx="1">
                  <c:v>32.572067141032655</c:v>
                </c:pt>
                <c:pt idx="2">
                  <c:v>32.781553166069294</c:v>
                </c:pt>
                <c:pt idx="3">
                  <c:v>33.162982456140348</c:v>
                </c:pt>
                <c:pt idx="4">
                  <c:v>33.685833333333335</c:v>
                </c:pt>
                <c:pt idx="5">
                  <c:v>34.671586206896542</c:v>
                </c:pt>
                <c:pt idx="6">
                  <c:v>35.223440860215064</c:v>
                </c:pt>
                <c:pt idx="7">
                  <c:v>35.105913978494627</c:v>
                </c:pt>
                <c:pt idx="8">
                  <c:v>33.616137566137567</c:v>
                </c:pt>
                <c:pt idx="9">
                  <c:v>32.788064516129033</c:v>
                </c:pt>
                <c:pt idx="10">
                  <c:v>32.273148148148145</c:v>
                </c:pt>
                <c:pt idx="11">
                  <c:v>32.232226438962691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4CCE-4CAC-986D-63B3566F1112}"/>
            </c:ext>
          </c:extLst>
        </c:ser>
        <c:ser>
          <c:idx val="2"/>
          <c:order val="2"/>
          <c:tx>
            <c:strRef>
              <c:f>'Temperatura Máx'!$A$11:$M$11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4CCE-4CAC-986D-63B3566F1112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4CCE-4CAC-986D-63B3566F1112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4CCE-4CAC-986D-63B3566F1112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4CCE-4CAC-986D-63B3566F1112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4CCE-4CAC-986D-63B3566F1112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4CCE-4CAC-986D-63B3566F111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Máx'!$A$12:$L$12</c:f>
              <c:numCache>
                <c:formatCode>0.0</c:formatCode>
                <c:ptCount val="12"/>
                <c:pt idx="0">
                  <c:v>32.511290322580642</c:v>
                </c:pt>
                <c:pt idx="1">
                  <c:v>32.406171775223498</c:v>
                </c:pt>
                <c:pt idx="2">
                  <c:v>32.785304659498216</c:v>
                </c:pt>
                <c:pt idx="3">
                  <c:v>33.172999999999995</c:v>
                </c:pt>
                <c:pt idx="4">
                  <c:v>33.803279569892467</c:v>
                </c:pt>
                <c:pt idx="5">
                  <c:v>35.00683908045977</c:v>
                </c:pt>
                <c:pt idx="6">
                  <c:v>35.411612903225802</c:v>
                </c:pt>
                <c:pt idx="7">
                  <c:v>35.105675029868586</c:v>
                </c:pt>
                <c:pt idx="8">
                  <c:v>33.685542784163474</c:v>
                </c:pt>
                <c:pt idx="9">
                  <c:v>32.837741935483869</c:v>
                </c:pt>
                <c:pt idx="10">
                  <c:v>32.398666666666664</c:v>
                </c:pt>
                <c:pt idx="11">
                  <c:v>32.307526881720435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4CCE-4CAC-986D-63B3566F1112}"/>
            </c:ext>
          </c:extLst>
        </c:ser>
        <c:ser>
          <c:idx val="3"/>
          <c:order val="3"/>
          <c:tx>
            <c:strRef>
              <c:f>'Temperatura Máx'!$A$13:$M$13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4CCE-4CAC-986D-63B3566F1112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4CCE-4CAC-986D-63B3566F1112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4CCE-4CAC-986D-63B3566F1112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4CCE-4CAC-986D-63B3566F1112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4CCE-4CAC-986D-63B3566F1112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4CCE-4CAC-986D-63B3566F1112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4CCE-4CAC-986D-63B3566F1112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4CCE-4CAC-986D-63B3566F1112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4CCE-4CAC-986D-63B3566F1112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4CCE-4CAC-986D-63B3566F1112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4CCE-4CAC-986D-63B3566F1112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4CCE-4CAC-986D-63B3566F111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4CCE-4CAC-986D-63B3566F1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8"/>
          <c:min val="32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Media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Med'!$A$7:$M$7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AC-4887-A4E2-BBF62168FF07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AC-4887-A4E2-BBF62168FF07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AC-4887-A4E2-BBF62168FF07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AC-4887-A4E2-BBF62168FF07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AC-4887-A4E2-BBF62168FF07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AC-4887-A4E2-BBF62168FF07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AC-4887-A4E2-BBF62168FF07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AC-4887-A4E2-BBF62168FF07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AC-4887-A4E2-BBF62168FF07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AC-4887-A4E2-BBF62168FF07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AC-4887-A4E2-BBF62168FF07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B7AC-4887-A4E2-BBF62168FF0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Med'!$A$6:$L$6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Med'!$A$8:$L$8</c:f>
              <c:numCache>
                <c:formatCode>0.0</c:formatCode>
                <c:ptCount val="12"/>
                <c:pt idx="0">
                  <c:v>27.221700169500497</c:v>
                </c:pt>
                <c:pt idx="1">
                  <c:v>27.332961365912414</c:v>
                </c:pt>
                <c:pt idx="2">
                  <c:v>27.38893288115494</c:v>
                </c:pt>
                <c:pt idx="3">
                  <c:v>28.165863254880488</c:v>
                </c:pt>
                <c:pt idx="4">
                  <c:v>28.992323334995454</c:v>
                </c:pt>
                <c:pt idx="5">
                  <c:v>30.007593426193303</c:v>
                </c:pt>
                <c:pt idx="6">
                  <c:v>30.079422034405063</c:v>
                </c:pt>
                <c:pt idx="7">
                  <c:v>29.55639347861802</c:v>
                </c:pt>
                <c:pt idx="8">
                  <c:v>28.721385845783924</c:v>
                </c:pt>
                <c:pt idx="9">
                  <c:v>28.122698839392388</c:v>
                </c:pt>
                <c:pt idx="10">
                  <c:v>27.861066141074751</c:v>
                </c:pt>
                <c:pt idx="11">
                  <c:v>27.553176133284587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B7AC-4887-A4E2-BBF62168FF07}"/>
            </c:ext>
          </c:extLst>
        </c:ser>
        <c:ser>
          <c:idx val="1"/>
          <c:order val="1"/>
          <c:tx>
            <c:strRef>
              <c:f>'Temperatura Med'!$A$9:$M$9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B7AC-4887-A4E2-BBF62168FF07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7AC-4887-A4E2-BBF62168FF07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B7AC-4887-A4E2-BBF62168FF07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7AC-4887-A4E2-BBF62168FF07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7AC-4887-A4E2-BBF62168FF07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B7AC-4887-A4E2-BBF62168FF07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B7AC-4887-A4E2-BBF62168FF07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B7AC-4887-A4E2-BBF62168FF07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B7AC-4887-A4E2-BBF62168FF07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B7AC-4887-A4E2-BBF62168FF07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7AC-4887-A4E2-BBF62168FF07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B7AC-4887-A4E2-BBF62168FF0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Med'!$A$10:$L$10</c:f>
              <c:numCache>
                <c:formatCode>0.0</c:formatCode>
                <c:ptCount val="12"/>
                <c:pt idx="0">
                  <c:v>27.069779286926991</c:v>
                </c:pt>
                <c:pt idx="1">
                  <c:v>27.144923371647508</c:v>
                </c:pt>
                <c:pt idx="2">
                  <c:v>27.341308243727596</c:v>
                </c:pt>
                <c:pt idx="3">
                  <c:v>28.038493647912883</c:v>
                </c:pt>
                <c:pt idx="4">
                  <c:v>28.852779569892469</c:v>
                </c:pt>
                <c:pt idx="5">
                  <c:v>29.783804597701145</c:v>
                </c:pt>
                <c:pt idx="6">
                  <c:v>29.896844086021503</c:v>
                </c:pt>
                <c:pt idx="7">
                  <c:v>29.452473118279567</c:v>
                </c:pt>
                <c:pt idx="8">
                  <c:v>28.460746118168984</c:v>
                </c:pt>
                <c:pt idx="9">
                  <c:v>28.014770797962655</c:v>
                </c:pt>
                <c:pt idx="10">
                  <c:v>27.705370370370368</c:v>
                </c:pt>
                <c:pt idx="11">
                  <c:v>27.244982078853049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B7AC-4887-A4E2-BBF62168FF07}"/>
            </c:ext>
          </c:extLst>
        </c:ser>
        <c:ser>
          <c:idx val="2"/>
          <c:order val="2"/>
          <c:tx>
            <c:strRef>
              <c:f>'Temperatura Med'!$A$11:$M$11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B7AC-4887-A4E2-BBF62168FF07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B7AC-4887-A4E2-BBF62168FF07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B7AC-4887-A4E2-BBF62168FF07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B7AC-4887-A4E2-BBF62168FF07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B7AC-4887-A4E2-BBF62168FF07}"/>
                </c:ext>
              </c:extLst>
            </c:dLbl>
            <c:dLbl>
              <c:idx val="5"/>
              <c:layout>
                <c:manualLayout>
                  <c:x val="-4.2313718957276675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B7AC-4887-A4E2-BBF62168FF0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Med'!$A$12:$L$12</c:f>
              <c:numCache>
                <c:formatCode>0.0</c:formatCode>
                <c:ptCount val="12"/>
                <c:pt idx="0">
                  <c:v>27.024435483870963</c:v>
                </c:pt>
                <c:pt idx="1">
                  <c:v>27.065012315270927</c:v>
                </c:pt>
                <c:pt idx="2">
                  <c:v>27.363440860215047</c:v>
                </c:pt>
                <c:pt idx="3">
                  <c:v>28.148839285714281</c:v>
                </c:pt>
                <c:pt idx="4">
                  <c:v>28.907096774193541</c:v>
                </c:pt>
                <c:pt idx="5">
                  <c:v>30.062583333333329</c:v>
                </c:pt>
                <c:pt idx="6">
                  <c:v>30.087661290322576</c:v>
                </c:pt>
                <c:pt idx="7">
                  <c:v>29.590412186379929</c:v>
                </c:pt>
                <c:pt idx="8">
                  <c:v>28.55657471264367</c:v>
                </c:pt>
                <c:pt idx="9">
                  <c:v>28.058228494623648</c:v>
                </c:pt>
                <c:pt idx="10">
                  <c:v>27.789833333333331</c:v>
                </c:pt>
                <c:pt idx="11">
                  <c:v>27.230392473118275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B7AC-4887-A4E2-BBF62168FF07}"/>
            </c:ext>
          </c:extLst>
        </c:ser>
        <c:ser>
          <c:idx val="3"/>
          <c:order val="3"/>
          <c:tx>
            <c:strRef>
              <c:f>'Temperatura Med'!$A$13:$M$13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B7AC-4887-A4E2-BBF62168FF07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B7AC-4887-A4E2-BBF62168FF07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B7AC-4887-A4E2-BBF62168FF07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B7AC-4887-A4E2-BBF62168FF07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B7AC-4887-A4E2-BBF62168FF07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B7AC-4887-A4E2-BBF62168FF07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B7AC-4887-A4E2-BBF62168FF07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B7AC-4887-A4E2-BBF62168FF07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B7AC-4887-A4E2-BBF62168FF07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B7AC-4887-A4E2-BBF62168FF07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B7AC-4887-A4E2-BBF62168FF07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B7AC-4887-A4E2-BBF62168FF0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B7AC-4887-A4E2-BBF62168FF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26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Mínima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Mín'!$A$7:$M$7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83D-46AC-8A1E-3337AC7C2A83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83D-46AC-8A1E-3337AC7C2A83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83D-46AC-8A1E-3337AC7C2A83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83D-46AC-8A1E-3337AC7C2A83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83D-46AC-8A1E-3337AC7C2A83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83D-46AC-8A1E-3337AC7C2A83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83D-46AC-8A1E-3337AC7C2A83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83D-46AC-8A1E-3337AC7C2A83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83D-46AC-8A1E-3337AC7C2A83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83D-46AC-8A1E-3337AC7C2A83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83D-46AC-8A1E-3337AC7C2A83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83D-46AC-8A1E-3337AC7C2A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Mín'!$A$6:$L$6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Mín'!$A$8:$L$8</c:f>
              <c:numCache>
                <c:formatCode>0.0</c:formatCode>
                <c:ptCount val="12"/>
                <c:pt idx="0">
                  <c:v>22.626657529530167</c:v>
                </c:pt>
                <c:pt idx="1">
                  <c:v>23.105488657787511</c:v>
                </c:pt>
                <c:pt idx="2">
                  <c:v>23.626938264738602</c:v>
                </c:pt>
                <c:pt idx="3">
                  <c:v>24.809483520994608</c:v>
                </c:pt>
                <c:pt idx="4">
                  <c:v>25.553203495582576</c:v>
                </c:pt>
                <c:pt idx="5">
                  <c:v>25.967739570554073</c:v>
                </c:pt>
                <c:pt idx="6">
                  <c:v>25.910256829316154</c:v>
                </c:pt>
                <c:pt idx="7">
                  <c:v>25.518421261719372</c:v>
                </c:pt>
                <c:pt idx="8">
                  <c:v>24.807709685406738</c:v>
                </c:pt>
                <c:pt idx="9">
                  <c:v>24.243016093719653</c:v>
                </c:pt>
                <c:pt idx="10">
                  <c:v>23.815080255730127</c:v>
                </c:pt>
                <c:pt idx="11">
                  <c:v>23.289131627734513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683D-46AC-8A1E-3337AC7C2A83}"/>
            </c:ext>
          </c:extLst>
        </c:ser>
        <c:ser>
          <c:idx val="1"/>
          <c:order val="1"/>
          <c:tx>
            <c:strRef>
              <c:f>'Temperatura Mín'!$A$9:$M$9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83D-46AC-8A1E-3337AC7C2A83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83D-46AC-8A1E-3337AC7C2A83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83D-46AC-8A1E-3337AC7C2A83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83D-46AC-8A1E-3337AC7C2A83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683D-46AC-8A1E-3337AC7C2A83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683D-46AC-8A1E-3337AC7C2A83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683D-46AC-8A1E-3337AC7C2A83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683D-46AC-8A1E-3337AC7C2A83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683D-46AC-8A1E-3337AC7C2A83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683D-46AC-8A1E-3337AC7C2A83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683D-46AC-8A1E-3337AC7C2A83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683D-46AC-8A1E-3337AC7C2A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Mín'!$A$10:$L$10</c:f>
              <c:numCache>
                <c:formatCode>0.0</c:formatCode>
                <c:ptCount val="12"/>
                <c:pt idx="0">
                  <c:v>22.39704935308237</c:v>
                </c:pt>
                <c:pt idx="1">
                  <c:v>22.924381821694197</c:v>
                </c:pt>
                <c:pt idx="2">
                  <c:v>23.469780620442471</c:v>
                </c:pt>
                <c:pt idx="3">
                  <c:v>24.635489586034058</c:v>
                </c:pt>
                <c:pt idx="4">
                  <c:v>25.431311735261396</c:v>
                </c:pt>
                <c:pt idx="5">
                  <c:v>25.73344996351031</c:v>
                </c:pt>
                <c:pt idx="6">
                  <c:v>25.69176547299827</c:v>
                </c:pt>
                <c:pt idx="7">
                  <c:v>25.366769363620392</c:v>
                </c:pt>
                <c:pt idx="8">
                  <c:v>24.534179414052378</c:v>
                </c:pt>
                <c:pt idx="9">
                  <c:v>24.120201783658256</c:v>
                </c:pt>
                <c:pt idx="10">
                  <c:v>23.698575989782888</c:v>
                </c:pt>
                <c:pt idx="11">
                  <c:v>23.024218848829854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683D-46AC-8A1E-3337AC7C2A83}"/>
            </c:ext>
          </c:extLst>
        </c:ser>
        <c:ser>
          <c:idx val="2"/>
          <c:order val="2"/>
          <c:tx>
            <c:strRef>
              <c:f>'Temperatura Mín'!$A$11:$M$11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683D-46AC-8A1E-3337AC7C2A83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683D-46AC-8A1E-3337AC7C2A83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683D-46AC-8A1E-3337AC7C2A83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683D-46AC-8A1E-3337AC7C2A83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683D-46AC-8A1E-3337AC7C2A83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683D-46AC-8A1E-3337AC7C2A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Mín'!$A$12:$L$12</c:f>
              <c:numCache>
                <c:formatCode>0.0</c:formatCode>
                <c:ptCount val="12"/>
                <c:pt idx="0">
                  <c:v>22.256774193548388</c:v>
                </c:pt>
                <c:pt idx="1">
                  <c:v>22.799183087027913</c:v>
                </c:pt>
                <c:pt idx="2">
                  <c:v>23.372437275985664</c:v>
                </c:pt>
                <c:pt idx="3">
                  <c:v>24.804000000000002</c:v>
                </c:pt>
                <c:pt idx="4">
                  <c:v>25.541746384872081</c:v>
                </c:pt>
                <c:pt idx="5">
                  <c:v>26.077528735632182</c:v>
                </c:pt>
                <c:pt idx="6">
                  <c:v>25.804526881720431</c:v>
                </c:pt>
                <c:pt idx="7">
                  <c:v>25.417310592015824</c:v>
                </c:pt>
                <c:pt idx="8">
                  <c:v>24.635896551724137</c:v>
                </c:pt>
                <c:pt idx="9">
                  <c:v>24.063301075268818</c:v>
                </c:pt>
                <c:pt idx="10">
                  <c:v>23.610045977011499</c:v>
                </c:pt>
                <c:pt idx="11">
                  <c:v>22.934767025089606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683D-46AC-8A1E-3337AC7C2A83}"/>
            </c:ext>
          </c:extLst>
        </c:ser>
        <c:ser>
          <c:idx val="3"/>
          <c:order val="3"/>
          <c:tx>
            <c:strRef>
              <c:f>'Temperatura Mín'!$A$13:$M$13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683D-46AC-8A1E-3337AC7C2A83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683D-46AC-8A1E-3337AC7C2A83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683D-46AC-8A1E-3337AC7C2A83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683D-46AC-8A1E-3337AC7C2A83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683D-46AC-8A1E-3337AC7C2A83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683D-46AC-8A1E-3337AC7C2A83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683D-46AC-8A1E-3337AC7C2A83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683D-46AC-8A1E-3337AC7C2A83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683D-46AC-8A1E-3337AC7C2A83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683D-46AC-8A1E-3337AC7C2A83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683D-46AC-8A1E-3337AC7C2A83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683D-46AC-8A1E-3337AC7C2A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683D-46AC-8A1E-3337AC7C2A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28"/>
          <c:min val="22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4742472-1B56-49C6-9331-AE2D3ED78C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6FA280A-F369-484A-AD6D-A639F3B2F6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8CC1CC9-57D9-4EDD-A6C0-2E94B827E2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B764C49-8BB6-42E7-9B13-00F6FE24FF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239655D-856D-49FD-9F10-BB55E53069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12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4.8346153846153843</v>
      </c>
      <c r="B8" s="4">
        <v>1.5</v>
      </c>
      <c r="C8" s="4">
        <v>6.0319999999999991</v>
      </c>
      <c r="D8" s="4">
        <v>19.326870833333334</v>
      </c>
      <c r="E8" s="4">
        <v>81.67307692307692</v>
      </c>
      <c r="F8" s="4">
        <v>50.707692307692312</v>
      </c>
      <c r="G8" s="4">
        <v>17.284000000000002</v>
      </c>
      <c r="H8" s="4">
        <v>52.480769230769234</v>
      </c>
      <c r="I8" s="4">
        <v>139.69629629629628</v>
      </c>
      <c r="J8" s="4">
        <v>152.07499999999996</v>
      </c>
      <c r="K8" s="4">
        <v>99.906833333333353</v>
      </c>
      <c r="L8" s="4">
        <v>39.621441666666662</v>
      </c>
      <c r="M8" s="4">
        <f>SUM(A8:L8)</f>
        <v>665.13859597578346</v>
      </c>
    </row>
    <row r="9" spans="1:13" x14ac:dyDescent="0.25">
      <c r="A9" s="7" t="s">
        <v>13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8"/>
    </row>
    <row r="10" spans="1:13" x14ac:dyDescent="0.25">
      <c r="A10" s="3">
        <v>0.78690476190476188</v>
      </c>
      <c r="B10" s="4">
        <v>0.25899698960043788</v>
      </c>
      <c r="C10" s="4">
        <v>0.6206896551724137</v>
      </c>
      <c r="D10" s="4">
        <v>1.7113665389527459</v>
      </c>
      <c r="E10" s="4">
        <v>5.7379310344827568</v>
      </c>
      <c r="F10" s="4">
        <v>3.3590963139120094</v>
      </c>
      <c r="G10" s="4">
        <v>1.9333333333333331</v>
      </c>
      <c r="H10" s="4">
        <v>4.4528735632183905</v>
      </c>
      <c r="I10" s="4">
        <v>7.8112244897959187</v>
      </c>
      <c r="J10" s="4">
        <v>10.250091575091574</v>
      </c>
      <c r="K10" s="4">
        <v>5.7652519893899195</v>
      </c>
      <c r="L10" s="4">
        <v>2.4730769230769232</v>
      </c>
      <c r="M10" s="4">
        <f>SUM(A10:L10)</f>
        <v>45.160837167931177</v>
      </c>
    </row>
    <row r="11" spans="1:13" x14ac:dyDescent="0.25">
      <c r="A11" s="9" t="s">
        <v>14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32.456576843906518</v>
      </c>
      <c r="B12" s="4">
        <v>32.612225976450112</v>
      </c>
      <c r="C12" s="4">
        <v>32.606040460678152</v>
      </c>
      <c r="D12" s="4">
        <v>33.201349206349207</v>
      </c>
      <c r="E12" s="4">
        <v>33.776327848311666</v>
      </c>
      <c r="F12" s="4">
        <v>34.811145461751877</v>
      </c>
      <c r="G12" s="4">
        <v>35.380238227660364</v>
      </c>
      <c r="H12" s="4">
        <v>35.037947033054564</v>
      </c>
      <c r="I12" s="4">
        <v>33.75991221422256</v>
      </c>
      <c r="J12" s="4">
        <v>32.785964355708913</v>
      </c>
      <c r="K12" s="4">
        <v>32.266793833242104</v>
      </c>
      <c r="L12" s="4">
        <v>32.307823971078982</v>
      </c>
      <c r="M12" s="4">
        <f>AVERAGE(A12:L12)</f>
        <v>33.41686211936792</v>
      </c>
    </row>
    <row r="13" spans="1:13" x14ac:dyDescent="0.25">
      <c r="A13" s="9" t="s">
        <v>15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27.221700169500497</v>
      </c>
      <c r="B14" s="4">
        <v>27.332961365912414</v>
      </c>
      <c r="C14" s="4">
        <v>27.38893288115494</v>
      </c>
      <c r="D14" s="4">
        <v>28.165863254880488</v>
      </c>
      <c r="E14" s="4">
        <v>28.992323334995454</v>
      </c>
      <c r="F14" s="4">
        <v>30.007593426193303</v>
      </c>
      <c r="G14" s="4">
        <v>30.079422034405063</v>
      </c>
      <c r="H14" s="4">
        <v>29.55639347861802</v>
      </c>
      <c r="I14" s="4">
        <v>28.721385845783924</v>
      </c>
      <c r="J14" s="4">
        <v>28.122698839392388</v>
      </c>
      <c r="K14" s="4">
        <v>27.861066141074751</v>
      </c>
      <c r="L14" s="4">
        <v>27.553176133284587</v>
      </c>
      <c r="M14" s="4">
        <f>AVERAGE(A14:L14)</f>
        <v>28.41695974209965</v>
      </c>
    </row>
    <row r="15" spans="1:13" x14ac:dyDescent="0.25">
      <c r="A15" s="9" t="s">
        <v>16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3">
        <v>22.626657529530167</v>
      </c>
      <c r="B16" s="4">
        <v>23.105488657787511</v>
      </c>
      <c r="C16" s="4">
        <v>23.626938264738602</v>
      </c>
      <c r="D16" s="4">
        <v>24.809483520994608</v>
      </c>
      <c r="E16" s="4">
        <v>25.553203495582576</v>
      </c>
      <c r="F16" s="4">
        <v>25.967739570554073</v>
      </c>
      <c r="G16" s="4">
        <v>25.910256829316154</v>
      </c>
      <c r="H16" s="4">
        <v>25.518421261719372</v>
      </c>
      <c r="I16" s="4">
        <v>24.807709685406738</v>
      </c>
      <c r="J16" s="4">
        <v>24.243016093719653</v>
      </c>
      <c r="K16" s="4">
        <v>23.815080255730127</v>
      </c>
      <c r="L16" s="4">
        <v>23.289131627734513</v>
      </c>
      <c r="M16" s="4">
        <f>AVERAGE(A16:L16)</f>
        <v>24.439427232734506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12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4.8346153846153843</v>
      </c>
      <c r="B8" s="4">
        <v>1.5</v>
      </c>
      <c r="C8" s="4">
        <v>6.0319999999999991</v>
      </c>
      <c r="D8" s="4">
        <v>19.326870833333334</v>
      </c>
      <c r="E8" s="4">
        <v>81.67307692307692</v>
      </c>
      <c r="F8" s="4">
        <v>50.707692307692312</v>
      </c>
      <c r="G8" s="4">
        <v>17.284000000000002</v>
      </c>
      <c r="H8" s="4">
        <v>52.480769230769234</v>
      </c>
      <c r="I8" s="4">
        <v>139.69629629629628</v>
      </c>
      <c r="J8" s="4">
        <v>152.07499999999996</v>
      </c>
      <c r="K8" s="4">
        <v>99.906833333333353</v>
      </c>
      <c r="L8" s="4">
        <v>39.621441666666662</v>
      </c>
      <c r="M8" s="4">
        <f>SUM(A8:L8)</f>
        <v>665.13859597578346</v>
      </c>
    </row>
    <row r="9" spans="1:13" x14ac:dyDescent="0.25">
      <c r="A9" s="7" t="s">
        <v>13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8"/>
    </row>
    <row r="10" spans="1:13" x14ac:dyDescent="0.25">
      <c r="A10" s="3">
        <v>0.78690476190476188</v>
      </c>
      <c r="B10" s="4">
        <v>0.25899698960043788</v>
      </c>
      <c r="C10" s="4">
        <v>0.6206896551724137</v>
      </c>
      <c r="D10" s="4">
        <v>1.7113665389527459</v>
      </c>
      <c r="E10" s="4">
        <v>5.7379310344827568</v>
      </c>
      <c r="F10" s="4">
        <v>3.3590963139120094</v>
      </c>
      <c r="G10" s="4">
        <v>1.9333333333333331</v>
      </c>
      <c r="H10" s="4">
        <v>4.4528735632183905</v>
      </c>
      <c r="I10" s="4">
        <v>7.8112244897959187</v>
      </c>
      <c r="J10" s="4">
        <v>10.250091575091574</v>
      </c>
      <c r="K10" s="4">
        <v>5.7652519893899195</v>
      </c>
      <c r="L10" s="4">
        <v>2.4730769230769232</v>
      </c>
      <c r="M10" s="4">
        <f>SUM(A10:L10)</f>
        <v>45.160837167931177</v>
      </c>
    </row>
    <row r="11" spans="1:13" x14ac:dyDescent="0.25">
      <c r="A11" s="9" t="s">
        <v>14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32.456576843906518</v>
      </c>
      <c r="B12" s="4">
        <v>32.612225976450112</v>
      </c>
      <c r="C12" s="4">
        <v>32.606040460678152</v>
      </c>
      <c r="D12" s="4">
        <v>33.201349206349207</v>
      </c>
      <c r="E12" s="4">
        <v>33.776327848311666</v>
      </c>
      <c r="F12" s="4">
        <v>34.811145461751877</v>
      </c>
      <c r="G12" s="4">
        <v>35.380238227660364</v>
      </c>
      <c r="H12" s="4">
        <v>35.037947033054564</v>
      </c>
      <c r="I12" s="4">
        <v>33.75991221422256</v>
      </c>
      <c r="J12" s="4">
        <v>32.785964355708913</v>
      </c>
      <c r="K12" s="4">
        <v>32.266793833242104</v>
      </c>
      <c r="L12" s="4">
        <v>32.307823971078982</v>
      </c>
      <c r="M12" s="4">
        <f>AVERAGE(A12:L12)</f>
        <v>33.41686211936792</v>
      </c>
    </row>
    <row r="13" spans="1:13" x14ac:dyDescent="0.25">
      <c r="A13" s="9" t="s">
        <v>15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27.221700169500497</v>
      </c>
      <c r="B14" s="4">
        <v>27.332961365912414</v>
      </c>
      <c r="C14" s="4">
        <v>27.38893288115494</v>
      </c>
      <c r="D14" s="4">
        <v>28.165863254880488</v>
      </c>
      <c r="E14" s="4">
        <v>28.992323334995454</v>
      </c>
      <c r="F14" s="4">
        <v>30.007593426193303</v>
      </c>
      <c r="G14" s="4">
        <v>30.079422034405063</v>
      </c>
      <c r="H14" s="4">
        <v>29.55639347861802</v>
      </c>
      <c r="I14" s="4">
        <v>28.721385845783924</v>
      </c>
      <c r="J14" s="4">
        <v>28.122698839392388</v>
      </c>
      <c r="K14" s="4">
        <v>27.861066141074751</v>
      </c>
      <c r="L14" s="4">
        <v>27.553176133284587</v>
      </c>
      <c r="M14" s="4">
        <f>AVERAGE(A14:L14)</f>
        <v>28.41695974209965</v>
      </c>
    </row>
    <row r="15" spans="1:13" x14ac:dyDescent="0.25">
      <c r="A15" s="9" t="s">
        <v>16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3">
        <v>22.626657529530167</v>
      </c>
      <c r="B16" s="4">
        <v>23.105488657787511</v>
      </c>
      <c r="C16" s="4">
        <v>23.626938264738602</v>
      </c>
      <c r="D16" s="4">
        <v>24.809483520994608</v>
      </c>
      <c r="E16" s="4">
        <v>25.553203495582576</v>
      </c>
      <c r="F16" s="4">
        <v>25.967739570554073</v>
      </c>
      <c r="G16" s="4">
        <v>25.910256829316154</v>
      </c>
      <c r="H16" s="4">
        <v>25.518421261719372</v>
      </c>
      <c r="I16" s="4">
        <v>24.807709685406738</v>
      </c>
      <c r="J16" s="4">
        <v>24.243016093719653</v>
      </c>
      <c r="K16" s="4">
        <v>23.815080255730127</v>
      </c>
      <c r="L16" s="4">
        <v>23.289131627734513</v>
      </c>
      <c r="M16" s="4">
        <f>AVERAGE(A16:L16)</f>
        <v>24.439427232734506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12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4.8346153846153843</v>
      </c>
      <c r="B8" s="4">
        <v>1.5</v>
      </c>
      <c r="C8" s="4">
        <v>6.0319999999999991</v>
      </c>
      <c r="D8" s="4">
        <v>19.326870833333334</v>
      </c>
      <c r="E8" s="4">
        <v>81.67307692307692</v>
      </c>
      <c r="F8" s="4">
        <v>50.707692307692312</v>
      </c>
      <c r="G8" s="4">
        <v>17.284000000000002</v>
      </c>
      <c r="H8" s="4">
        <v>52.480769230769234</v>
      </c>
      <c r="I8" s="4">
        <v>139.69629629629628</v>
      </c>
      <c r="J8" s="4">
        <v>152.07499999999996</v>
      </c>
      <c r="K8" s="4">
        <v>99.906833333333353</v>
      </c>
      <c r="L8" s="4">
        <v>39.621441666666662</v>
      </c>
      <c r="M8" s="4">
        <f>SUM(A8:L8)</f>
        <v>665.13859597578346</v>
      </c>
    </row>
    <row r="9" spans="1:13" x14ac:dyDescent="0.25">
      <c r="A9" s="7" t="s">
        <v>13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8"/>
    </row>
    <row r="10" spans="1:13" x14ac:dyDescent="0.25">
      <c r="A10" s="3">
        <v>0.78690476190476188</v>
      </c>
      <c r="B10" s="4">
        <v>0.25899698960043788</v>
      </c>
      <c r="C10" s="4">
        <v>0.6206896551724137</v>
      </c>
      <c r="D10" s="4">
        <v>1.7113665389527459</v>
      </c>
      <c r="E10" s="4">
        <v>5.7379310344827568</v>
      </c>
      <c r="F10" s="4">
        <v>3.3590963139120094</v>
      </c>
      <c r="G10" s="4">
        <v>1.9333333333333331</v>
      </c>
      <c r="H10" s="4">
        <v>4.4528735632183905</v>
      </c>
      <c r="I10" s="4">
        <v>7.8112244897959187</v>
      </c>
      <c r="J10" s="4">
        <v>10.250091575091574</v>
      </c>
      <c r="K10" s="4">
        <v>5.7652519893899195</v>
      </c>
      <c r="L10" s="4">
        <v>2.4730769230769232</v>
      </c>
      <c r="M10" s="4">
        <f>SUM(A10:L10)</f>
        <v>45.160837167931177</v>
      </c>
    </row>
    <row r="11" spans="1:13" x14ac:dyDescent="0.25">
      <c r="A11" s="9" t="s">
        <v>14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32.456576843906518</v>
      </c>
      <c r="B12" s="4">
        <v>32.612225976450112</v>
      </c>
      <c r="C12" s="4">
        <v>32.606040460678152</v>
      </c>
      <c r="D12" s="4">
        <v>33.201349206349207</v>
      </c>
      <c r="E12" s="4">
        <v>33.776327848311666</v>
      </c>
      <c r="F12" s="4">
        <v>34.811145461751877</v>
      </c>
      <c r="G12" s="4">
        <v>35.380238227660364</v>
      </c>
      <c r="H12" s="4">
        <v>35.037947033054564</v>
      </c>
      <c r="I12" s="4">
        <v>33.75991221422256</v>
      </c>
      <c r="J12" s="4">
        <v>32.785964355708913</v>
      </c>
      <c r="K12" s="4">
        <v>32.266793833242104</v>
      </c>
      <c r="L12" s="4">
        <v>32.307823971078982</v>
      </c>
      <c r="M12" s="4">
        <f>AVERAGE(A12:L12)</f>
        <v>33.41686211936792</v>
      </c>
    </row>
    <row r="13" spans="1:13" x14ac:dyDescent="0.25">
      <c r="A13" s="9" t="s">
        <v>15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27.221700169500497</v>
      </c>
      <c r="B14" s="4">
        <v>27.332961365912414</v>
      </c>
      <c r="C14" s="4">
        <v>27.38893288115494</v>
      </c>
      <c r="D14" s="4">
        <v>28.165863254880488</v>
      </c>
      <c r="E14" s="4">
        <v>28.992323334995454</v>
      </c>
      <c r="F14" s="4">
        <v>30.007593426193303</v>
      </c>
      <c r="G14" s="4">
        <v>30.079422034405063</v>
      </c>
      <c r="H14" s="4">
        <v>29.55639347861802</v>
      </c>
      <c r="I14" s="4">
        <v>28.721385845783924</v>
      </c>
      <c r="J14" s="4">
        <v>28.122698839392388</v>
      </c>
      <c r="K14" s="4">
        <v>27.861066141074751</v>
      </c>
      <c r="L14" s="4">
        <v>27.553176133284587</v>
      </c>
      <c r="M14" s="4">
        <f>AVERAGE(A14:L14)</f>
        <v>28.41695974209965</v>
      </c>
    </row>
    <row r="15" spans="1:13" x14ac:dyDescent="0.25">
      <c r="A15" s="9" t="s">
        <v>16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3">
        <v>22.626657529530167</v>
      </c>
      <c r="B16" s="4">
        <v>23.105488657787511</v>
      </c>
      <c r="C16" s="4">
        <v>23.626938264738602</v>
      </c>
      <c r="D16" s="4">
        <v>24.809483520994608</v>
      </c>
      <c r="E16" s="4">
        <v>25.553203495582576</v>
      </c>
      <c r="F16" s="4">
        <v>25.967739570554073</v>
      </c>
      <c r="G16" s="4">
        <v>25.910256829316154</v>
      </c>
      <c r="H16" s="4">
        <v>25.518421261719372</v>
      </c>
      <c r="I16" s="4">
        <v>24.807709685406738</v>
      </c>
      <c r="J16" s="4">
        <v>24.243016093719653</v>
      </c>
      <c r="K16" s="4">
        <v>23.815080255730127</v>
      </c>
      <c r="L16" s="4">
        <v>23.289131627734513</v>
      </c>
      <c r="M16" s="4">
        <f>AVERAGE(A16:L16)</f>
        <v>24.439427232734506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19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261.76342364800001</v>
      </c>
      <c r="B8" s="4">
        <v>228.793899208</v>
      </c>
      <c r="C8" s="4">
        <v>221.64253330900002</v>
      </c>
      <c r="D8" s="4">
        <v>199.1118132</v>
      </c>
      <c r="E8" s="4">
        <v>195.28148146800001</v>
      </c>
      <c r="F8" s="4">
        <v>232.45357143000001</v>
      </c>
      <c r="G8" s="4">
        <v>263.71494253000003</v>
      </c>
      <c r="H8" s="4">
        <v>250.57000000600001</v>
      </c>
      <c r="I8" s="4">
        <v>203.27225274</v>
      </c>
      <c r="J8" s="4">
        <v>205.64444443600001</v>
      </c>
      <c r="K8" s="4">
        <v>209.20824587999999</v>
      </c>
      <c r="L8" s="4">
        <v>240.016149082</v>
      </c>
      <c r="M8" s="4">
        <v>225.95606307808336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20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4634.9324951171875</v>
      </c>
      <c r="B8" s="4">
        <v>5242.7571149553569</v>
      </c>
      <c r="C8" s="4">
        <v>5439.1841517857147</v>
      </c>
      <c r="D8" s="4">
        <v>5261.1786411830353</v>
      </c>
      <c r="E8" s="4">
        <v>5412.2386300223216</v>
      </c>
      <c r="F8" s="4">
        <v>5944.21484375</v>
      </c>
      <c r="G8" s="4">
        <v>6137.3387276785716</v>
      </c>
      <c r="H8" s="4">
        <v>5993.78857421875</v>
      </c>
      <c r="I8" s="4">
        <v>5631.0931640625004</v>
      </c>
      <c r="J8" s="4">
        <v>4962.8043823242188</v>
      </c>
      <c r="K8" s="4">
        <v>4519.4259905133931</v>
      </c>
      <c r="L8" s="4">
        <v>4627.0004272460938</v>
      </c>
      <c r="M8" s="4">
        <f>AVERAGE(A8:L8)</f>
        <v>5317.1630952380956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ADE8F-EE3F-46C6-A311-C5EBFEC2B315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4.8346153846153843</v>
      </c>
      <c r="B8" s="4">
        <v>1.5</v>
      </c>
      <c r="C8" s="4">
        <v>6.0319999999999991</v>
      </c>
      <c r="D8" s="4">
        <v>19.326870833333334</v>
      </c>
      <c r="E8" s="4">
        <v>81.67307692307692</v>
      </c>
      <c r="F8" s="4">
        <v>50.707692307692312</v>
      </c>
      <c r="G8" s="4">
        <v>17.284000000000002</v>
      </c>
      <c r="H8" s="4">
        <v>52.480769230769234</v>
      </c>
      <c r="I8" s="4">
        <v>139.69629629629628</v>
      </c>
      <c r="J8" s="4">
        <v>152.07499999999996</v>
      </c>
      <c r="K8" s="4">
        <v>99.906833333333353</v>
      </c>
      <c r="L8" s="4">
        <v>39.621441666666662</v>
      </c>
      <c r="M8" s="4">
        <f>SUM(A8:L8)</f>
        <v>665.13859597578346</v>
      </c>
    </row>
    <row r="9" spans="1:13" x14ac:dyDescent="0.25">
      <c r="A9" s="9" t="s">
        <v>23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4.1086956521739131</v>
      </c>
      <c r="B10" s="4">
        <v>2.0049999999999999</v>
      </c>
      <c r="C10" s="4">
        <v>6.5130434782608697</v>
      </c>
      <c r="D10" s="4">
        <v>27.76956521739131</v>
      </c>
      <c r="E10" s="4">
        <v>78.708333333333329</v>
      </c>
      <c r="F10" s="4">
        <v>52.440000000000019</v>
      </c>
      <c r="G10" s="4">
        <v>17.219230769230766</v>
      </c>
      <c r="H10" s="4">
        <v>54.454166666666673</v>
      </c>
      <c r="I10" s="4">
        <v>139.464</v>
      </c>
      <c r="J10" s="4">
        <v>152.81818181818181</v>
      </c>
      <c r="K10" s="4">
        <v>75.4304347826087</v>
      </c>
      <c r="L10" s="4">
        <v>34.095652173913045</v>
      </c>
      <c r="M10" s="4">
        <f>SUM(A10:L10)</f>
        <v>645.02630389176056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4.1363636363636367</v>
      </c>
      <c r="B12" s="4">
        <v>1.519047619047619</v>
      </c>
      <c r="C12" s="4">
        <v>3.0565217391304347</v>
      </c>
      <c r="D12" s="4">
        <v>20.837500000000002</v>
      </c>
      <c r="E12" s="4">
        <v>65.895454545454541</v>
      </c>
      <c r="F12" s="4">
        <v>35.982608695652168</v>
      </c>
      <c r="G12" s="4">
        <v>15.503999999999998</v>
      </c>
      <c r="H12" s="4">
        <v>35.774999999999999</v>
      </c>
      <c r="I12" s="4">
        <v>128.9375</v>
      </c>
      <c r="J12" s="4">
        <v>144.00952380952381</v>
      </c>
      <c r="K12" s="4">
        <v>58.436363636363645</v>
      </c>
      <c r="L12" s="4">
        <v>24.433333333333341</v>
      </c>
      <c r="M12" s="4">
        <f>SUM(A12:L12)</f>
        <v>538.52321701486926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9" t="s">
        <v>28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A8-A12</f>
        <v>0.69825174825174763</v>
      </c>
      <c r="B16" s="6">
        <f t="shared" ref="B16:M16" si="0">B8-B12</f>
        <v>-1.904761904761898E-2</v>
      </c>
      <c r="C16" s="6">
        <f t="shared" si="0"/>
        <v>2.9754782608695645</v>
      </c>
      <c r="D16" s="6">
        <f t="shared" si="0"/>
        <v>-1.5106291666666678</v>
      </c>
      <c r="E16" s="6">
        <f t="shared" si="0"/>
        <v>15.777622377622379</v>
      </c>
      <c r="F16" s="6">
        <f t="shared" si="0"/>
        <v>14.725083612040144</v>
      </c>
      <c r="G16" s="6">
        <f t="shared" si="0"/>
        <v>1.7800000000000047</v>
      </c>
      <c r="H16" s="6">
        <f t="shared" si="0"/>
        <v>16.705769230769235</v>
      </c>
      <c r="I16" s="6">
        <f t="shared" si="0"/>
        <v>10.758796296296282</v>
      </c>
      <c r="J16" s="6">
        <f t="shared" si="0"/>
        <v>8.0654761904761472</v>
      </c>
      <c r="K16" s="6">
        <f t="shared" si="0"/>
        <v>41.470469696969708</v>
      </c>
      <c r="L16" s="6">
        <f t="shared" si="0"/>
        <v>15.188108333333322</v>
      </c>
      <c r="M16" s="6">
        <f t="shared" si="0"/>
        <v>126.6153789609142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A9DDB-F08C-42D0-B350-1D1361E7699A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26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0.78690476190476188</v>
      </c>
      <c r="B8" s="4">
        <v>0.25899698960043788</v>
      </c>
      <c r="C8" s="4">
        <v>0.6206896551724137</v>
      </c>
      <c r="D8" s="4">
        <v>1.7113665389527459</v>
      </c>
      <c r="E8" s="4">
        <v>5.7379310344827568</v>
      </c>
      <c r="F8" s="4">
        <v>3.3590963139120094</v>
      </c>
      <c r="G8" s="4">
        <v>1.9333333333333331</v>
      </c>
      <c r="H8" s="4">
        <v>4.4528735632183905</v>
      </c>
      <c r="I8" s="4">
        <v>7.8112244897959187</v>
      </c>
      <c r="J8" s="4">
        <v>10.250091575091574</v>
      </c>
      <c r="K8" s="4">
        <v>5.7652519893899195</v>
      </c>
      <c r="L8" s="4">
        <v>2.4730769230769232</v>
      </c>
      <c r="M8" s="4">
        <f>SUM(A8:L8)</f>
        <v>45.160837167931177</v>
      </c>
    </row>
    <row r="9" spans="1:13" x14ac:dyDescent="0.25">
      <c r="A9" s="9" t="s">
        <v>23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0.72133333333333316</v>
      </c>
      <c r="B10" s="4">
        <v>0.36372033139274512</v>
      </c>
      <c r="C10" s="4">
        <v>0.79166666666666652</v>
      </c>
      <c r="D10" s="4">
        <v>2.6082758620689654</v>
      </c>
      <c r="E10" s="4">
        <v>5.8615384615384611</v>
      </c>
      <c r="F10" s="4">
        <v>3.8314176245210732</v>
      </c>
      <c r="G10" s="4">
        <v>1.9641975308641975</v>
      </c>
      <c r="H10" s="4">
        <v>4.677091906721536</v>
      </c>
      <c r="I10" s="4">
        <v>7.88</v>
      </c>
      <c r="J10" s="4">
        <v>9.2249999999999996</v>
      </c>
      <c r="K10" s="4">
        <v>4.9230769230769234</v>
      </c>
      <c r="L10" s="4">
        <v>2.4194444444444443</v>
      </c>
      <c r="M10" s="4">
        <f>SUM(A10:L10)</f>
        <v>45.266763084628344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0.625</v>
      </c>
      <c r="B12" s="4">
        <v>0.2704181594267801</v>
      </c>
      <c r="C12" s="4">
        <v>0.47826086956521741</v>
      </c>
      <c r="D12" s="4">
        <v>1.9583333333333335</v>
      </c>
      <c r="E12" s="4">
        <v>5.133333333333332</v>
      </c>
      <c r="F12" s="4">
        <v>2.6965517241379309</v>
      </c>
      <c r="G12" s="4">
        <v>1.76</v>
      </c>
      <c r="H12" s="4">
        <v>3.3941595441595442</v>
      </c>
      <c r="I12" s="4">
        <v>7.2083333333333339</v>
      </c>
      <c r="J12" s="4">
        <v>8.4458333333333311</v>
      </c>
      <c r="K12" s="4">
        <v>4.0588741526672569</v>
      </c>
      <c r="L12" s="4">
        <v>1.68</v>
      </c>
      <c r="M12" s="4">
        <f>SUM(A12:L12)</f>
        <v>37.709097783290062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9" t="s">
        <v>28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A8-A12</f>
        <v>0.16190476190476188</v>
      </c>
      <c r="B16" s="6">
        <f t="shared" ref="B16:M16" si="0">B8-B12</f>
        <v>-1.1421169826342226E-2</v>
      </c>
      <c r="C16" s="6">
        <f t="shared" si="0"/>
        <v>0.1424287856071963</v>
      </c>
      <c r="D16" s="6">
        <f t="shared" si="0"/>
        <v>-0.24696679438058755</v>
      </c>
      <c r="E16" s="6">
        <f t="shared" si="0"/>
        <v>0.60459770114942479</v>
      </c>
      <c r="F16" s="6">
        <f t="shared" si="0"/>
        <v>0.66254458977407849</v>
      </c>
      <c r="G16" s="6">
        <f t="shared" si="0"/>
        <v>0.17333333333333312</v>
      </c>
      <c r="H16" s="6">
        <f t="shared" si="0"/>
        <v>1.0587140190588462</v>
      </c>
      <c r="I16" s="6">
        <f t="shared" si="0"/>
        <v>0.60289115646258473</v>
      </c>
      <c r="J16" s="6">
        <f t="shared" si="0"/>
        <v>1.8042582417582427</v>
      </c>
      <c r="K16" s="6">
        <f t="shared" si="0"/>
        <v>1.7063778367226625</v>
      </c>
      <c r="L16" s="6">
        <f t="shared" si="0"/>
        <v>0.79307692307692323</v>
      </c>
      <c r="M16" s="6">
        <f t="shared" si="0"/>
        <v>7.4517393846411153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10C1D-6882-478A-AA0C-6C826DC75BED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27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32.456576843906518</v>
      </c>
      <c r="B8" s="4">
        <v>32.612225976450112</v>
      </c>
      <c r="C8" s="4">
        <v>32.606040460678152</v>
      </c>
      <c r="D8" s="4">
        <v>33.201349206349207</v>
      </c>
      <c r="E8" s="4">
        <v>33.776327848311666</v>
      </c>
      <c r="F8" s="4">
        <v>34.811145461751877</v>
      </c>
      <c r="G8" s="4">
        <v>35.380238227660364</v>
      </c>
      <c r="H8" s="4">
        <v>35.037947033054564</v>
      </c>
      <c r="I8" s="4">
        <v>33.75991221422256</v>
      </c>
      <c r="J8" s="4">
        <v>32.785964355708913</v>
      </c>
      <c r="K8" s="4">
        <v>32.266793833242104</v>
      </c>
      <c r="L8" s="4">
        <v>32.307823971078982</v>
      </c>
      <c r="M8" s="4">
        <f>AVERAGE(A8:L8)</f>
        <v>33.41686211936792</v>
      </c>
    </row>
    <row r="9" spans="1:13" x14ac:dyDescent="0.25">
      <c r="A9" s="9" t="s">
        <v>23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32.547901176746095</v>
      </c>
      <c r="B10" s="4">
        <v>32.572067141032655</v>
      </c>
      <c r="C10" s="4">
        <v>32.781553166069294</v>
      </c>
      <c r="D10" s="4">
        <v>33.162982456140348</v>
      </c>
      <c r="E10" s="4">
        <v>33.685833333333335</v>
      </c>
      <c r="F10" s="4">
        <v>34.671586206896542</v>
      </c>
      <c r="G10" s="4">
        <v>35.223440860215064</v>
      </c>
      <c r="H10" s="4">
        <v>35.105913978494627</v>
      </c>
      <c r="I10" s="4">
        <v>33.616137566137567</v>
      </c>
      <c r="J10" s="4">
        <v>32.788064516129033</v>
      </c>
      <c r="K10" s="4">
        <v>32.273148148148145</v>
      </c>
      <c r="L10" s="4">
        <v>32.232226438962691</v>
      </c>
      <c r="M10" s="4">
        <f>AVERAGE(A10:L10)</f>
        <v>33.388404582358788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32.511290322580642</v>
      </c>
      <c r="B12" s="4">
        <v>32.406171775223498</v>
      </c>
      <c r="C12" s="4">
        <v>32.785304659498216</v>
      </c>
      <c r="D12" s="4">
        <v>33.172999999999995</v>
      </c>
      <c r="E12" s="4">
        <v>33.803279569892467</v>
      </c>
      <c r="F12" s="4">
        <v>35.00683908045977</v>
      </c>
      <c r="G12" s="4">
        <v>35.411612903225802</v>
      </c>
      <c r="H12" s="4">
        <v>35.105675029868586</v>
      </c>
      <c r="I12" s="4">
        <v>33.685542784163474</v>
      </c>
      <c r="J12" s="4">
        <v>32.837741935483869</v>
      </c>
      <c r="K12" s="4">
        <v>32.398666666666664</v>
      </c>
      <c r="L12" s="4">
        <v>32.307526881720435</v>
      </c>
      <c r="M12" s="4">
        <f>AVERAGE(A12:L12)</f>
        <v>33.452720967398619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9" t="s">
        <v>28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A8-A12</f>
        <v>-5.4713478674123905E-2</v>
      </c>
      <c r="B16" s="6">
        <f t="shared" ref="B16:M16" si="0">B8-B12</f>
        <v>0.206054201226614</v>
      </c>
      <c r="C16" s="6">
        <f t="shared" si="0"/>
        <v>-0.17926419882006428</v>
      </c>
      <c r="D16" s="6">
        <f t="shared" si="0"/>
        <v>2.8349206349211897E-2</v>
      </c>
      <c r="E16" s="6">
        <f t="shared" si="0"/>
        <v>-2.6951721580800836E-2</v>
      </c>
      <c r="F16" s="6">
        <f t="shared" si="0"/>
        <v>-0.19569361870789237</v>
      </c>
      <c r="G16" s="6">
        <f t="shared" si="0"/>
        <v>-3.1374675565437826E-2</v>
      </c>
      <c r="H16" s="6">
        <f t="shared" si="0"/>
        <v>-6.7727996814021196E-2</v>
      </c>
      <c r="I16" s="6">
        <f t="shared" si="0"/>
        <v>7.4369430059086028E-2</v>
      </c>
      <c r="J16" s="6">
        <f t="shared" si="0"/>
        <v>-5.177757977495645E-2</v>
      </c>
      <c r="K16" s="6">
        <f t="shared" si="0"/>
        <v>-0.13187283342455913</v>
      </c>
      <c r="L16" s="6">
        <f t="shared" si="0"/>
        <v>2.9708935854699803E-4</v>
      </c>
      <c r="M16" s="6">
        <f t="shared" si="0"/>
        <v>-3.5858848030699164E-2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FF396-E3CA-4B78-8B11-72D18D2E7E94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29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27.221700169500497</v>
      </c>
      <c r="B8" s="4">
        <v>27.332961365912414</v>
      </c>
      <c r="C8" s="4">
        <v>27.38893288115494</v>
      </c>
      <c r="D8" s="4">
        <v>28.165863254880488</v>
      </c>
      <c r="E8" s="4">
        <v>28.992323334995454</v>
      </c>
      <c r="F8" s="4">
        <v>30.007593426193303</v>
      </c>
      <c r="G8" s="4">
        <v>30.079422034405063</v>
      </c>
      <c r="H8" s="4">
        <v>29.55639347861802</v>
      </c>
      <c r="I8" s="4">
        <v>28.721385845783924</v>
      </c>
      <c r="J8" s="4">
        <v>28.122698839392388</v>
      </c>
      <c r="K8" s="4">
        <v>27.861066141074751</v>
      </c>
      <c r="L8" s="4">
        <v>27.553176133284587</v>
      </c>
      <c r="M8" s="4">
        <f>AVERAGE(A8:L8)</f>
        <v>28.41695974209965</v>
      </c>
    </row>
    <row r="9" spans="1:13" x14ac:dyDescent="0.25">
      <c r="A9" s="9" t="s">
        <v>23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27.069779286926991</v>
      </c>
      <c r="B10" s="4">
        <v>27.144923371647508</v>
      </c>
      <c r="C10" s="4">
        <v>27.341308243727596</v>
      </c>
      <c r="D10" s="4">
        <v>28.038493647912883</v>
      </c>
      <c r="E10" s="4">
        <v>28.852779569892469</v>
      </c>
      <c r="F10" s="4">
        <v>29.783804597701145</v>
      </c>
      <c r="G10" s="4">
        <v>29.896844086021503</v>
      </c>
      <c r="H10" s="4">
        <v>29.452473118279567</v>
      </c>
      <c r="I10" s="4">
        <v>28.460746118168984</v>
      </c>
      <c r="J10" s="4">
        <v>28.014770797962655</v>
      </c>
      <c r="K10" s="4">
        <v>27.705370370370368</v>
      </c>
      <c r="L10" s="4">
        <v>27.244982078853049</v>
      </c>
      <c r="M10" s="4">
        <f>AVERAGE(A10:L10)</f>
        <v>28.250522940622059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27.024435483870963</v>
      </c>
      <c r="B12" s="4">
        <v>27.065012315270927</v>
      </c>
      <c r="C12" s="4">
        <v>27.363440860215047</v>
      </c>
      <c r="D12" s="4">
        <v>28.148839285714281</v>
      </c>
      <c r="E12" s="4">
        <v>28.907096774193541</v>
      </c>
      <c r="F12" s="4">
        <v>30.062583333333329</v>
      </c>
      <c r="G12" s="4">
        <v>30.087661290322576</v>
      </c>
      <c r="H12" s="4">
        <v>29.590412186379929</v>
      </c>
      <c r="I12" s="4">
        <v>28.55657471264367</v>
      </c>
      <c r="J12" s="4">
        <v>28.058228494623648</v>
      </c>
      <c r="K12" s="4">
        <v>27.789833333333331</v>
      </c>
      <c r="L12" s="4">
        <v>27.230392473118275</v>
      </c>
      <c r="M12" s="4">
        <f>AVERAGE(A12:L12)</f>
        <v>28.323709211918295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9" t="s">
        <v>28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A8-A12</f>
        <v>0.19726468562953414</v>
      </c>
      <c r="B16" s="6">
        <f t="shared" ref="B16:M16" si="0">B8-B12</f>
        <v>0.26794905064148722</v>
      </c>
      <c r="C16" s="6">
        <f t="shared" si="0"/>
        <v>2.5492020939893223E-2</v>
      </c>
      <c r="D16" s="6">
        <f t="shared" si="0"/>
        <v>1.7023969166206854E-2</v>
      </c>
      <c r="E16" s="6">
        <f t="shared" si="0"/>
        <v>8.522656080191382E-2</v>
      </c>
      <c r="F16" s="6">
        <f t="shared" si="0"/>
        <v>-5.4989907140026162E-2</v>
      </c>
      <c r="G16" s="6">
        <f t="shared" si="0"/>
        <v>-8.2392559175126223E-3</v>
      </c>
      <c r="H16" s="6">
        <f t="shared" si="0"/>
        <v>-3.4018707761909184E-2</v>
      </c>
      <c r="I16" s="6">
        <f t="shared" si="0"/>
        <v>0.16481113314025464</v>
      </c>
      <c r="J16" s="6">
        <f t="shared" si="0"/>
        <v>6.4470344768739807E-2</v>
      </c>
      <c r="K16" s="6">
        <f t="shared" si="0"/>
        <v>7.1232807741420601E-2</v>
      </c>
      <c r="L16" s="6">
        <f t="shared" si="0"/>
        <v>0.3227836601663121</v>
      </c>
      <c r="M16" s="6">
        <f t="shared" si="0"/>
        <v>9.3250530181354208E-2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80867-27A8-4035-B0B2-B62649803FAE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30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22.626657529530167</v>
      </c>
      <c r="B8" s="4">
        <v>23.105488657787511</v>
      </c>
      <c r="C8" s="4">
        <v>23.626938264738602</v>
      </c>
      <c r="D8" s="4">
        <v>24.809483520994608</v>
      </c>
      <c r="E8" s="4">
        <v>25.553203495582576</v>
      </c>
      <c r="F8" s="4">
        <v>25.967739570554073</v>
      </c>
      <c r="G8" s="4">
        <v>25.910256829316154</v>
      </c>
      <c r="H8" s="4">
        <v>25.518421261719372</v>
      </c>
      <c r="I8" s="4">
        <v>24.807709685406738</v>
      </c>
      <c r="J8" s="4">
        <v>24.243016093719653</v>
      </c>
      <c r="K8" s="4">
        <v>23.815080255730127</v>
      </c>
      <c r="L8" s="4">
        <v>23.289131627734513</v>
      </c>
      <c r="M8" s="4">
        <f>AVERAGE(A8:L8)</f>
        <v>24.439427232734506</v>
      </c>
    </row>
    <row r="9" spans="1:13" x14ac:dyDescent="0.25">
      <c r="A9" s="9" t="s">
        <v>23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22.39704935308237</v>
      </c>
      <c r="B10" s="4">
        <v>22.924381821694197</v>
      </c>
      <c r="C10" s="4">
        <v>23.469780620442471</v>
      </c>
      <c r="D10" s="4">
        <v>24.635489586034058</v>
      </c>
      <c r="E10" s="4">
        <v>25.431311735261396</v>
      </c>
      <c r="F10" s="4">
        <v>25.73344996351031</v>
      </c>
      <c r="G10" s="4">
        <v>25.69176547299827</v>
      </c>
      <c r="H10" s="4">
        <v>25.366769363620392</v>
      </c>
      <c r="I10" s="4">
        <v>24.534179414052378</v>
      </c>
      <c r="J10" s="4">
        <v>24.120201783658256</v>
      </c>
      <c r="K10" s="4">
        <v>23.698575989782888</v>
      </c>
      <c r="L10" s="4">
        <v>23.024218848829854</v>
      </c>
      <c r="M10" s="4">
        <f>AVERAGE(A10:L10)</f>
        <v>24.252264496080567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22.256774193548388</v>
      </c>
      <c r="B12" s="4">
        <v>22.799183087027913</v>
      </c>
      <c r="C12" s="4">
        <v>23.372437275985664</v>
      </c>
      <c r="D12" s="4">
        <v>24.804000000000002</v>
      </c>
      <c r="E12" s="4">
        <v>25.541746384872081</v>
      </c>
      <c r="F12" s="4">
        <v>26.077528735632182</v>
      </c>
      <c r="G12" s="4">
        <v>25.804526881720431</v>
      </c>
      <c r="H12" s="4">
        <v>25.417310592015824</v>
      </c>
      <c r="I12" s="4">
        <v>24.635896551724137</v>
      </c>
      <c r="J12" s="4">
        <v>24.063301075268818</v>
      </c>
      <c r="K12" s="4">
        <v>23.610045977011499</v>
      </c>
      <c r="L12" s="4">
        <v>22.934767025089606</v>
      </c>
      <c r="M12" s="4">
        <f>AVERAGE(A12:L12)</f>
        <v>24.27645981499138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9" t="s">
        <v>28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A8-A12</f>
        <v>0.36988333598177903</v>
      </c>
      <c r="B16" s="6">
        <f t="shared" ref="B16:M16" si="0">B8-B12</f>
        <v>0.30630557075959786</v>
      </c>
      <c r="C16" s="6">
        <f t="shared" si="0"/>
        <v>0.25450098875293747</v>
      </c>
      <c r="D16" s="6">
        <f t="shared" si="0"/>
        <v>5.4835209946055841E-3</v>
      </c>
      <c r="E16" s="6">
        <f t="shared" si="0"/>
        <v>1.1457110710495044E-2</v>
      </c>
      <c r="F16" s="6">
        <f t="shared" si="0"/>
        <v>-0.10978916507810865</v>
      </c>
      <c r="G16" s="6">
        <f t="shared" si="0"/>
        <v>0.10572994759572296</v>
      </c>
      <c r="H16" s="6">
        <f t="shared" si="0"/>
        <v>0.10111066970354798</v>
      </c>
      <c r="I16" s="6">
        <f t="shared" si="0"/>
        <v>0.1718131336826012</v>
      </c>
      <c r="J16" s="6">
        <f t="shared" si="0"/>
        <v>0.17971501845083537</v>
      </c>
      <c r="K16" s="6">
        <f t="shared" si="0"/>
        <v>0.20503427871862812</v>
      </c>
      <c r="L16" s="6">
        <f t="shared" si="0"/>
        <v>0.35436460264490677</v>
      </c>
      <c r="M16" s="6">
        <f t="shared" si="0"/>
        <v>0.16296741774312551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678D086-108E-4693-87DA-C8F7B71120FC}"/>
</file>

<file path=customXml/itemProps2.xml><?xml version="1.0" encoding="utf-8"?>
<ds:datastoreItem xmlns:ds="http://schemas.openxmlformats.org/officeDocument/2006/customXml" ds:itemID="{A3C0A671-984B-440C-8740-41C23F49A7C3}"/>
</file>

<file path=customXml/itemProps3.xml><?xml version="1.0" encoding="utf-8"?>
<ds:datastoreItem xmlns:ds="http://schemas.openxmlformats.org/officeDocument/2006/customXml" ds:itemID="{FFDA8A6B-6F10-407E-9A97-62A3C3076D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Precipitación</vt:lpstr>
      <vt:lpstr>No. de días con lluvia</vt:lpstr>
      <vt:lpstr>Temperaturas</vt:lpstr>
      <vt:lpstr>Brillo Solar</vt:lpstr>
      <vt:lpstr>Radiación Global</vt:lpstr>
      <vt:lpstr>Precipitación comp</vt:lpstr>
      <vt:lpstr>No de días con lluvia comp</vt:lpstr>
      <vt:lpstr>Temperatura Máx</vt:lpstr>
      <vt:lpstr>Temperatura Med</vt:lpstr>
      <vt:lpstr>Temperatura Mín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2025-08-27T00:09:44Z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2025-04-25T23:49:13Z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4449ad32-f55c-45ab-9e54-8c0c3f374254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