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C3A2135F-BF82-4541-BBF0-CF71B387300D}" xr6:coauthVersionLast="47" xr6:coauthVersionMax="47" xr10:uidLastSave="{00000000-0000-0000-0000-000000000000}"/>
  <bookViews>
    <workbookView xWindow="-120" yWindow="-120" windowWidth="29040" windowHeight="15720" tabRatio="854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  <sheet name="Precipitación comp" sheetId="6" r:id="rId6"/>
    <sheet name="No de días con lluvia comp" sheetId="7" r:id="rId7"/>
    <sheet name="Temperatura Máx" sheetId="8" r:id="rId8"/>
    <sheet name="Temperatura Med" sheetId="9" r:id="rId9"/>
    <sheet name="Temperatura Mín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0" l="1"/>
  <c r="C16" i="10"/>
  <c r="D16" i="10"/>
  <c r="E16" i="10"/>
  <c r="F16" i="10"/>
  <c r="G16" i="10"/>
  <c r="H16" i="10"/>
  <c r="I16" i="10"/>
  <c r="J16" i="10"/>
  <c r="K16" i="10"/>
  <c r="L16" i="10"/>
  <c r="M16" i="10"/>
  <c r="A16" i="10"/>
  <c r="B16" i="9"/>
  <c r="C16" i="9"/>
  <c r="D16" i="9"/>
  <c r="E16" i="9"/>
  <c r="F16" i="9"/>
  <c r="G16" i="9"/>
  <c r="H16" i="9"/>
  <c r="I16" i="9"/>
  <c r="J16" i="9"/>
  <c r="K16" i="9"/>
  <c r="L16" i="9"/>
  <c r="M16" i="9"/>
  <c r="A16" i="9"/>
  <c r="B16" i="8"/>
  <c r="C16" i="8"/>
  <c r="D16" i="8"/>
  <c r="E16" i="8"/>
  <c r="F16" i="8"/>
  <c r="G16" i="8"/>
  <c r="H16" i="8"/>
  <c r="I16" i="8"/>
  <c r="J16" i="8"/>
  <c r="K16" i="8"/>
  <c r="L16" i="8"/>
  <c r="M16" i="8"/>
  <c r="A16" i="8"/>
  <c r="M12" i="10" l="1"/>
  <c r="M10" i="10"/>
  <c r="M8" i="10"/>
  <c r="M12" i="9"/>
  <c r="M10" i="9"/>
  <c r="M8" i="9"/>
  <c r="M12" i="8"/>
  <c r="M10" i="8"/>
  <c r="M8" i="8"/>
  <c r="L16" i="7"/>
  <c r="K16" i="7"/>
  <c r="J16" i="7"/>
  <c r="I16" i="7"/>
  <c r="H16" i="7"/>
  <c r="G16" i="7"/>
  <c r="F16" i="7"/>
  <c r="E16" i="7"/>
  <c r="D16" i="7"/>
  <c r="C16" i="7"/>
  <c r="B16" i="7"/>
  <c r="A16" i="7"/>
  <c r="M14" i="7"/>
  <c r="M12" i="7"/>
  <c r="M10" i="7"/>
  <c r="M8" i="7"/>
  <c r="L16" i="6"/>
  <c r="K16" i="6"/>
  <c r="J16" i="6"/>
  <c r="I16" i="6"/>
  <c r="H16" i="6"/>
  <c r="G16" i="6"/>
  <c r="F16" i="6"/>
  <c r="E16" i="6"/>
  <c r="D16" i="6"/>
  <c r="C16" i="6"/>
  <c r="B16" i="6"/>
  <c r="A16" i="6"/>
  <c r="M14" i="6"/>
  <c r="M12" i="6"/>
  <c r="M10" i="6"/>
  <c r="M8" i="6"/>
  <c r="M8" i="5"/>
  <c r="M16" i="7" l="1"/>
  <c r="M16" i="6"/>
  <c r="M16" i="3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<sst xmlns="http://schemas.openxmlformats.org/spreadsheetml/2006/main" count="187" uniqueCount="32">
  <si>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</si>
  <si>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</si>
  <si>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</si>
  <si>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</si>
  <si>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</si>
  <si>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</si>
  <si>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</si>
  <si>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</si>
  <si>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</si>
  <si>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</si>
  <si>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</si>
  <si>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</si>
  <si>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</si>
  <si>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</si>
  <si>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</si>
  <si>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</si>
  <si>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</si>
  <si>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</si>
  <si>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Olara Herrera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</si>
  <si>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</si>
  <si>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</si>
  <si>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 xml:space="preserve">Comparación de las Normales Climatológicas de la Precipitación Acumulada Mensual (mm). </t>
  </si>
  <si>
    <t>Periodo 1991-2020</t>
  </si>
  <si>
    <t>Periodo 1981-2010</t>
  </si>
  <si>
    <t>Periodo 1971-2000</t>
  </si>
  <si>
    <t>Periodo 1961-1990</t>
  </si>
  <si>
    <t>Diferencias de los periodos 1991-2020 vs 1961-1990</t>
  </si>
  <si>
    <t xml:space="preserve">Comparación de las Normales Climatológicas del Número de Días con Lluvia ≥ 1 mm </t>
  </si>
  <si>
    <t xml:space="preserve">Comparación de las Normales Climatológicas de la Temperatura máxima diaria (°C). </t>
  </si>
  <si>
    <t xml:space="preserve">Comparación de las Normales Climatológicas de la Temperatura media diaria (°C). </t>
  </si>
  <si>
    <t xml:space="preserve">Comparación de las Normales Climatológicas de la Temperatura mínima diaria (°C). </t>
  </si>
  <si>
    <t>Diferencias de los periodos 1991-2020 vs 1971-2000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</si>
</sst>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2" fontId="2" fillId="0" borderId="3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71.503333333333345</c:v>
                </c:pt>
                <c:pt idx="1">
                  <c:v>80.659259259259272</c:v>
                </c:pt>
                <c:pt idx="2">
                  <c:v>132.28</c:v>
                </c:pt>
                <c:pt idx="3">
                  <c:v>181.17333333333332</c:v>
                </c:pt>
                <c:pt idx="4">
                  <c:v>218.86000000000004</c:v>
                </c:pt>
                <c:pt idx="5">
                  <c:v>144.96</c:v>
                </c:pt>
                <c:pt idx="6">
                  <c:v>133.98965517241376</c:v>
                </c:pt>
                <c:pt idx="7">
                  <c:v>126.05333333333336</c:v>
                </c:pt>
                <c:pt idx="8">
                  <c:v>170.74137931034485</c:v>
                </c:pt>
                <c:pt idx="9">
                  <c:v>211.49000000000004</c:v>
                </c:pt>
                <c:pt idx="10">
                  <c:v>171.33333333333334</c:v>
                </c:pt>
                <c:pt idx="11">
                  <c:v>115.35862068965521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7.9666666666666641</c:v>
                </c:pt>
                <c:pt idx="1">
                  <c:v>9.3133255792738527</c:v>
                </c:pt>
                <c:pt idx="2">
                  <c:v>13.633333333333333</c:v>
                </c:pt>
                <c:pt idx="3">
                  <c:v>17.699999999999996</c:v>
                </c:pt>
                <c:pt idx="4">
                  <c:v>18.566666666666666</c:v>
                </c:pt>
                <c:pt idx="5">
                  <c:v>14.166666666666666</c:v>
                </c:pt>
                <c:pt idx="6">
                  <c:v>13.506666666666668</c:v>
                </c:pt>
                <c:pt idx="7">
                  <c:v>14.399999999999997</c:v>
                </c:pt>
                <c:pt idx="8">
                  <c:v>16.402380952380948</c:v>
                </c:pt>
                <c:pt idx="9">
                  <c:v>19.533333333333335</c:v>
                </c:pt>
                <c:pt idx="10">
                  <c:v>16.899999999999999</c:v>
                </c:pt>
                <c:pt idx="11">
                  <c:v>11.343333333333334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27.874146953405013</c:v>
                </c:pt>
                <c:pt idx="1">
                  <c:v>28.289630478958657</c:v>
                </c:pt>
                <c:pt idx="2">
                  <c:v>28.202343220862687</c:v>
                </c:pt>
                <c:pt idx="3">
                  <c:v>27.766494252873553</c:v>
                </c:pt>
                <c:pt idx="4">
                  <c:v>27.917708565072296</c:v>
                </c:pt>
                <c:pt idx="5">
                  <c:v>28.346948488718606</c:v>
                </c:pt>
                <c:pt idx="6">
                  <c:v>28.618476702508961</c:v>
                </c:pt>
                <c:pt idx="7">
                  <c:v>28.699699180747569</c:v>
                </c:pt>
                <c:pt idx="8">
                  <c:v>28.140217569786532</c:v>
                </c:pt>
                <c:pt idx="9">
                  <c:v>27.292235561863119</c:v>
                </c:pt>
                <c:pt idx="10">
                  <c:v>27.075691636940157</c:v>
                </c:pt>
                <c:pt idx="11">
                  <c:v>27.343414905450505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23.04727897252091</c:v>
                </c:pt>
                <c:pt idx="1">
                  <c:v>23.340606224323516</c:v>
                </c:pt>
                <c:pt idx="2">
                  <c:v>23.110781362007156</c:v>
                </c:pt>
                <c:pt idx="3">
                  <c:v>22.833704022988506</c:v>
                </c:pt>
                <c:pt idx="4">
                  <c:v>23.008592293906805</c:v>
                </c:pt>
                <c:pt idx="5">
                  <c:v>23.650963601532563</c:v>
                </c:pt>
                <c:pt idx="6">
                  <c:v>23.956875448028665</c:v>
                </c:pt>
                <c:pt idx="7">
                  <c:v>23.942684331797231</c:v>
                </c:pt>
                <c:pt idx="8">
                  <c:v>23.204642857142854</c:v>
                </c:pt>
                <c:pt idx="9">
                  <c:v>22.205912124582863</c:v>
                </c:pt>
                <c:pt idx="10">
                  <c:v>21.956184326419155</c:v>
                </c:pt>
                <c:pt idx="11">
                  <c:v>22.455175622486514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17.488286738351249</c:v>
                </c:pt>
                <c:pt idx="1">
                  <c:v>17.806403154470928</c:v>
                </c:pt>
                <c:pt idx="2">
                  <c:v>17.946724014336915</c:v>
                </c:pt>
                <c:pt idx="3">
                  <c:v>17.937659109090141</c:v>
                </c:pt>
                <c:pt idx="4">
                  <c:v>17.951075268817203</c:v>
                </c:pt>
                <c:pt idx="5">
                  <c:v>17.692249042145594</c:v>
                </c:pt>
                <c:pt idx="6">
                  <c:v>17.476519713261649</c:v>
                </c:pt>
                <c:pt idx="7">
                  <c:v>17.588530465949823</c:v>
                </c:pt>
                <c:pt idx="8">
                  <c:v>17.488446147296724</c:v>
                </c:pt>
                <c:pt idx="9">
                  <c:v>17.420270031836136</c:v>
                </c:pt>
                <c:pt idx="10">
                  <c:v>17.555029726516047</c:v>
                </c:pt>
                <c:pt idx="11">
                  <c:v>17.600603659238228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173.625277772</c:v>
                </c:pt>
                <c:pt idx="1">
                  <c:v>149.15724138000002</c:v>
                </c:pt>
                <c:pt idx="2">
                  <c:v>139.19083334200002</c:v>
                </c:pt>
                <c:pt idx="3">
                  <c:v>122.35704024000002</c:v>
                </c:pt>
                <c:pt idx="4">
                  <c:v>134.961066676</c:v>
                </c:pt>
                <c:pt idx="5">
                  <c:v>164.19999999000001</c:v>
                </c:pt>
                <c:pt idx="6">
                  <c:v>197.80859768600001</c:v>
                </c:pt>
                <c:pt idx="7">
                  <c:v>190.24688771800001</c:v>
                </c:pt>
                <c:pt idx="8">
                  <c:v>150.51999999</c:v>
                </c:pt>
                <c:pt idx="9">
                  <c:v>135.04933334799998</c:v>
                </c:pt>
                <c:pt idx="10">
                  <c:v>130.86075534</c:v>
                </c:pt>
                <c:pt idx="11">
                  <c:v>144.20333332999999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ED-4C37-A99A-773B4855D76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4472.7789481026784</c:v>
                </c:pt>
                <c:pt idx="1">
                  <c:v>4532.5184849330353</c:v>
                </c:pt>
                <c:pt idx="2">
                  <c:v>4239.7677525111603</c:v>
                </c:pt>
                <c:pt idx="3">
                  <c:v>4095.593017578125</c:v>
                </c:pt>
                <c:pt idx="4">
                  <c:v>4279.260823567708</c:v>
                </c:pt>
                <c:pt idx="5">
                  <c:v>4570.2273995535716</c:v>
                </c:pt>
                <c:pt idx="6">
                  <c:v>4856.0335083007813</c:v>
                </c:pt>
                <c:pt idx="7">
                  <c:v>4881.95458984375</c:v>
                </c:pt>
                <c:pt idx="8">
                  <c:v>4371.3399135044647</c:v>
                </c:pt>
                <c:pt idx="9">
                  <c:v>4215.3133544921875</c:v>
                </c:pt>
                <c:pt idx="10">
                  <c:v>3921.3915666852677</c:v>
                </c:pt>
                <c:pt idx="11">
                  <c:v>4053.364990234375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0E-407E-B6B8-E54902FD1A0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 la Precipitación Acumulada Mensual (mm)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'Precipitación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16D-4EC8-AEAA-86812B559122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16D-4EC8-AEAA-86812B559122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16D-4EC8-AEAA-86812B559122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16D-4EC8-AEAA-86812B559122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16D-4EC8-AEAA-86812B559122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16D-4EC8-AEAA-86812B559122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16D-4EC8-AEAA-86812B559122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16D-4EC8-AEAA-86812B559122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16D-4EC8-AEAA-86812B559122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16D-4EC8-AEAA-86812B559122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16D-4EC8-AEAA-86812B559122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16D-4EC8-AEAA-86812B55912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'Precipitación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'Precipitación comp'!$A$8:$L$8</c:f>
              <c:numCache>
                <c:formatCode>0.0</c:formatCode>
                <c:ptCount val="12"/>
                <c:pt idx="0">
                  <c:v>71.503333333333345</c:v>
                </c:pt>
                <c:pt idx="1">
                  <c:v>80.659259259259272</c:v>
                </c:pt>
                <c:pt idx="2">
                  <c:v>132.28</c:v>
                </c:pt>
                <c:pt idx="3">
                  <c:v>181.17333333333332</c:v>
                </c:pt>
                <c:pt idx="4">
                  <c:v>218.86000000000004</c:v>
                </c:pt>
                <c:pt idx="5">
                  <c:v>144.96</c:v>
                </c:pt>
                <c:pt idx="6">
                  <c:v>133.98965517241376</c:v>
                </c:pt>
                <c:pt idx="7">
                  <c:v>126.05333333333336</c:v>
                </c:pt>
                <c:pt idx="8">
                  <c:v>170.74137931034485</c:v>
                </c:pt>
                <c:pt idx="9">
                  <c:v>211.49000000000004</c:v>
                </c:pt>
                <c:pt idx="10">
                  <c:v>171.33333333333334</c:v>
                </c:pt>
                <c:pt idx="11">
                  <c:v>115.35862068965521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F16D-4EC8-AEAA-86812B559122}"/>
            </c:ext>
          </c:extLst>
        </c:ser>
        <c:ser>
          <c:idx val="1"/>
          <c:order val="1"/>
          <c:tx>
            <c:strRef>
              <c:f>'Precipitación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16D-4EC8-AEAA-86812B559122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16D-4EC8-AEAA-86812B559122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16D-4EC8-AEAA-86812B559122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F16D-4EC8-AEAA-86812B559122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F16D-4EC8-AEAA-86812B559122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F16D-4EC8-AEAA-86812B559122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F16D-4EC8-AEAA-86812B559122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F16D-4EC8-AEAA-86812B559122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F16D-4EC8-AEAA-86812B559122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F16D-4EC8-AEAA-86812B559122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F16D-4EC8-AEAA-86812B559122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F16D-4EC8-AEAA-86812B55912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comp'!$A$10:$L$10</c:f>
              <c:numCache>
                <c:formatCode>0.0</c:formatCode>
                <c:ptCount val="12"/>
                <c:pt idx="0">
                  <c:v>63.7206896551724</c:v>
                </c:pt>
                <c:pt idx="1">
                  <c:v>78.969230769230762</c:v>
                </c:pt>
                <c:pt idx="2">
                  <c:v>130.35172413793106</c:v>
                </c:pt>
                <c:pt idx="3">
                  <c:v>171.8896551724138</c:v>
                </c:pt>
                <c:pt idx="4">
                  <c:v>215.22413793103445</c:v>
                </c:pt>
                <c:pt idx="5">
                  <c:v>152.02758620689656</c:v>
                </c:pt>
                <c:pt idx="6">
                  <c:v>133.07</c:v>
                </c:pt>
                <c:pt idx="7">
                  <c:v>139.7133333333334</c:v>
                </c:pt>
                <c:pt idx="8">
                  <c:v>181.851724137931</c:v>
                </c:pt>
                <c:pt idx="9">
                  <c:v>226.70333333333332</c:v>
                </c:pt>
                <c:pt idx="10">
                  <c:v>158.88</c:v>
                </c:pt>
                <c:pt idx="11">
                  <c:v>105.06296296296296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F16D-4EC8-AEAA-86812B559122}"/>
            </c:ext>
          </c:extLst>
        </c:ser>
        <c:ser>
          <c:idx val="2"/>
          <c:order val="2"/>
          <c:tx>
            <c:strRef>
              <c:f>'Precipitación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F16D-4EC8-AEAA-86812B559122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F16D-4EC8-AEAA-86812B559122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F16D-4EC8-AEAA-86812B559122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F16D-4EC8-AEAA-86812B559122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F16D-4EC8-AEAA-86812B559122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F16D-4EC8-AEAA-86812B55912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comp'!$A$12:$L$12</c:f>
              <c:numCache>
                <c:formatCode>0.0</c:formatCode>
                <c:ptCount val="12"/>
                <c:pt idx="0">
                  <c:v>65.151851851851831</c:v>
                </c:pt>
                <c:pt idx="1">
                  <c:v>83.956000000000003</c:v>
                </c:pt>
                <c:pt idx="2">
                  <c:v>129.21851851851852</c:v>
                </c:pt>
                <c:pt idx="3">
                  <c:v>160.46666666666664</c:v>
                </c:pt>
                <c:pt idx="4">
                  <c:v>199.28148148148145</c:v>
                </c:pt>
                <c:pt idx="5">
                  <c:v>159.35185185185188</c:v>
                </c:pt>
                <c:pt idx="6">
                  <c:v>119.64642857142857</c:v>
                </c:pt>
                <c:pt idx="7">
                  <c:v>147.65</c:v>
                </c:pt>
                <c:pt idx="8">
                  <c:v>179.87407407407406</c:v>
                </c:pt>
                <c:pt idx="9">
                  <c:v>210.84999999999997</c:v>
                </c:pt>
                <c:pt idx="10">
                  <c:v>145.57499999999999</c:v>
                </c:pt>
                <c:pt idx="11">
                  <c:v>96.996000000000009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F16D-4EC8-AEAA-86812B559122}"/>
            </c:ext>
          </c:extLst>
        </c:ser>
        <c:ser>
          <c:idx val="3"/>
          <c:order val="3"/>
          <c:tx>
            <c:strRef>
              <c:f>'Precipitación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F16D-4EC8-AEAA-86812B559122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F16D-4EC8-AEAA-86812B559122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F16D-4EC8-AEAA-86812B559122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F16D-4EC8-AEAA-86812B559122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F16D-4EC8-AEAA-86812B559122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F16D-4EC8-AEAA-86812B559122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F16D-4EC8-AEAA-86812B559122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F16D-4EC8-AEAA-86812B559122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F16D-4EC8-AEAA-86812B559122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F16D-4EC8-AEAA-86812B559122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F16D-4EC8-AEAA-86812B559122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F16D-4EC8-AEAA-86812B55912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comp'!$A$14:$L$14</c:f>
              <c:numCache>
                <c:formatCode>0.0</c:formatCode>
                <c:ptCount val="12"/>
                <c:pt idx="0">
                  <c:v>55.296153846153842</c:v>
                </c:pt>
                <c:pt idx="1">
                  <c:v>76.400000000000006</c:v>
                </c:pt>
                <c:pt idx="2">
                  <c:v>119.18076923076924</c:v>
                </c:pt>
                <c:pt idx="3">
                  <c:v>175.88076923076926</c:v>
                </c:pt>
                <c:pt idx="4">
                  <c:v>192.04615384615389</c:v>
                </c:pt>
                <c:pt idx="5">
                  <c:v>154.35925925925929</c:v>
                </c:pt>
                <c:pt idx="6">
                  <c:v>109.45</c:v>
                </c:pt>
                <c:pt idx="7">
                  <c:v>154.09285714285716</c:v>
                </c:pt>
                <c:pt idx="8">
                  <c:v>182.76296296296297</c:v>
                </c:pt>
                <c:pt idx="9">
                  <c:v>217.82962962962961</c:v>
                </c:pt>
                <c:pt idx="10">
                  <c:v>148.6357142857143</c:v>
                </c:pt>
                <c:pt idx="11">
                  <c:v>78.433333333333337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F16D-4EC8-AEAA-86812B5591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4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del Número de Días con Lluvia  ≥ 1 mm 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'No de días con lluvia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CF5-489B-801B-0C652DD4ABB7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CF5-489B-801B-0C652DD4ABB7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CF5-489B-801B-0C652DD4ABB7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CF5-489B-801B-0C652DD4ABB7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CF5-489B-801B-0C652DD4ABB7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CF5-489B-801B-0C652DD4ABB7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CF5-489B-801B-0C652DD4ABB7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CF5-489B-801B-0C652DD4ABB7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CF5-489B-801B-0C652DD4ABB7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CF5-489B-801B-0C652DD4ABB7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CF5-489B-801B-0C652DD4ABB7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CF5-489B-801B-0C652DD4ABB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 de días con lluvia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 de días con lluvia comp'!$A$8:$L$8</c:f>
              <c:numCache>
                <c:formatCode>0.0</c:formatCode>
                <c:ptCount val="12"/>
                <c:pt idx="0">
                  <c:v>7.9666666666666641</c:v>
                </c:pt>
                <c:pt idx="1">
                  <c:v>9.3133255792738527</c:v>
                </c:pt>
                <c:pt idx="2">
                  <c:v>13.633333333333333</c:v>
                </c:pt>
                <c:pt idx="3">
                  <c:v>17.699999999999996</c:v>
                </c:pt>
                <c:pt idx="4">
                  <c:v>18.566666666666666</c:v>
                </c:pt>
                <c:pt idx="5">
                  <c:v>14.166666666666666</c:v>
                </c:pt>
                <c:pt idx="6">
                  <c:v>13.506666666666668</c:v>
                </c:pt>
                <c:pt idx="7">
                  <c:v>14.399999999999997</c:v>
                </c:pt>
                <c:pt idx="8">
                  <c:v>16.402380952380948</c:v>
                </c:pt>
                <c:pt idx="9">
                  <c:v>19.533333333333335</c:v>
                </c:pt>
                <c:pt idx="10">
                  <c:v>16.899999999999999</c:v>
                </c:pt>
                <c:pt idx="11">
                  <c:v>11.343333333333334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ECF5-489B-801B-0C652DD4ABB7}"/>
            </c:ext>
          </c:extLst>
        </c:ser>
        <c:ser>
          <c:idx val="1"/>
          <c:order val="1"/>
          <c:tx>
            <c:strRef>
              <c:f>'No de días con lluvia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CF5-489B-801B-0C652DD4ABB7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ECF5-489B-801B-0C652DD4ABB7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ECF5-489B-801B-0C652DD4ABB7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ECF5-489B-801B-0C652DD4ABB7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ECF5-489B-801B-0C652DD4ABB7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ECF5-489B-801B-0C652DD4ABB7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CF5-489B-801B-0C652DD4ABB7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ECF5-489B-801B-0C652DD4ABB7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ECF5-489B-801B-0C652DD4ABB7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ECF5-489B-801B-0C652DD4ABB7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ECF5-489B-801B-0C652DD4ABB7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ECF5-489B-801B-0C652DD4ABB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comp'!$A$10:$L$10</c:f>
              <c:numCache>
                <c:formatCode>0.0</c:formatCode>
                <c:ptCount val="12"/>
                <c:pt idx="0">
                  <c:v>8.0344827586206868</c:v>
                </c:pt>
                <c:pt idx="1">
                  <c:v>9.627276673650039</c:v>
                </c:pt>
                <c:pt idx="2">
                  <c:v>13.344827586206895</c:v>
                </c:pt>
                <c:pt idx="3">
                  <c:v>17.896551724137922</c:v>
                </c:pt>
                <c:pt idx="4">
                  <c:v>18.827586206896548</c:v>
                </c:pt>
                <c:pt idx="5">
                  <c:v>14.620689655172413</c:v>
                </c:pt>
                <c:pt idx="6">
                  <c:v>14.066666666666666</c:v>
                </c:pt>
                <c:pt idx="7">
                  <c:v>14.799999999999999</c:v>
                </c:pt>
                <c:pt idx="8">
                  <c:v>18.035714285714288</c:v>
                </c:pt>
                <c:pt idx="9">
                  <c:v>20.866666666666664</c:v>
                </c:pt>
                <c:pt idx="10">
                  <c:v>16.333333333333332</c:v>
                </c:pt>
                <c:pt idx="11">
                  <c:v>11.607777777777779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ECF5-489B-801B-0C652DD4ABB7}"/>
            </c:ext>
          </c:extLst>
        </c:ser>
        <c:ser>
          <c:idx val="2"/>
          <c:order val="2"/>
          <c:tx>
            <c:strRef>
              <c:f>'No de días con lluvia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ECF5-489B-801B-0C652DD4ABB7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ECF5-489B-801B-0C652DD4ABB7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ECF5-489B-801B-0C652DD4ABB7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ECF5-489B-801B-0C652DD4ABB7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ECF5-489B-801B-0C652DD4ABB7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ECF5-489B-801B-0C652DD4ABB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comp'!$A$12:$L$12</c:f>
              <c:numCache>
                <c:formatCode>0.0</c:formatCode>
                <c:ptCount val="12"/>
                <c:pt idx="0">
                  <c:v>8.1481481481481453</c:v>
                </c:pt>
                <c:pt idx="1">
                  <c:v>9.9615768614810758</c:v>
                </c:pt>
                <c:pt idx="2">
                  <c:v>12.851851851851849</c:v>
                </c:pt>
                <c:pt idx="3">
                  <c:v>16.925925925925924</c:v>
                </c:pt>
                <c:pt idx="4">
                  <c:v>18.740740740740737</c:v>
                </c:pt>
                <c:pt idx="5">
                  <c:v>15.074074074074073</c:v>
                </c:pt>
                <c:pt idx="6">
                  <c:v>13.392857142857142</c:v>
                </c:pt>
                <c:pt idx="7">
                  <c:v>15.285714285714283</c:v>
                </c:pt>
                <c:pt idx="8">
                  <c:v>18.395408163265305</c:v>
                </c:pt>
                <c:pt idx="9">
                  <c:v>20</c:v>
                </c:pt>
                <c:pt idx="10">
                  <c:v>15.857142857142858</c:v>
                </c:pt>
                <c:pt idx="11">
                  <c:v>11.256790123456787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ECF5-489B-801B-0C652DD4ABB7}"/>
            </c:ext>
          </c:extLst>
        </c:ser>
        <c:ser>
          <c:idx val="3"/>
          <c:order val="3"/>
          <c:tx>
            <c:strRef>
              <c:f>'No de días con lluvia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ECF5-489B-801B-0C652DD4ABB7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ECF5-489B-801B-0C652DD4ABB7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ECF5-489B-801B-0C652DD4ABB7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ECF5-489B-801B-0C652DD4ABB7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ECF5-489B-801B-0C652DD4ABB7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ECF5-489B-801B-0C652DD4ABB7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ECF5-489B-801B-0C652DD4ABB7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ECF5-489B-801B-0C652DD4ABB7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ECF5-489B-801B-0C652DD4ABB7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ECF5-489B-801B-0C652DD4ABB7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ECF5-489B-801B-0C652DD4ABB7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ECF5-489B-801B-0C652DD4ABB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comp'!$A$14:$L$14</c:f>
              <c:numCache>
                <c:formatCode>0.0</c:formatCode>
                <c:ptCount val="12"/>
                <c:pt idx="0">
                  <c:v>7.5581098339719013</c:v>
                </c:pt>
                <c:pt idx="1">
                  <c:v>9.3813804331045709</c:v>
                </c:pt>
                <c:pt idx="2">
                  <c:v>12.536398467432949</c:v>
                </c:pt>
                <c:pt idx="3">
                  <c:v>16.679012345679009</c:v>
                </c:pt>
                <c:pt idx="4">
                  <c:v>19.153846153846153</c:v>
                </c:pt>
                <c:pt idx="5">
                  <c:v>15.296296296296296</c:v>
                </c:pt>
                <c:pt idx="6">
                  <c:v>13.285714285714281</c:v>
                </c:pt>
                <c:pt idx="7">
                  <c:v>16.285714285714288</c:v>
                </c:pt>
                <c:pt idx="8">
                  <c:v>18.655612244897952</c:v>
                </c:pt>
                <c:pt idx="9">
                  <c:v>20.975369458128071</c:v>
                </c:pt>
                <c:pt idx="10">
                  <c:v>16.678571428571431</c:v>
                </c:pt>
                <c:pt idx="11">
                  <c:v>10.536483610046824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ECF5-489B-801B-0C652DD4AB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6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Máxima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Máx'!$A$7:$M$7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872-4408-AB58-35856AEA1336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872-4408-AB58-35856AEA1336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872-4408-AB58-35856AEA1336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872-4408-AB58-35856AEA1336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72-4408-AB58-35856AEA1336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872-4408-AB58-35856AEA1336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872-4408-AB58-35856AEA1336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872-4408-AB58-35856AEA1336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872-4408-AB58-35856AEA1336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872-4408-AB58-35856AEA1336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872-4408-AB58-35856AEA1336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872-4408-AB58-35856AEA13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Máx'!$A$6:$L$6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Máx'!$A$8:$L$8</c:f>
              <c:numCache>
                <c:formatCode>0.0</c:formatCode>
                <c:ptCount val="12"/>
                <c:pt idx="0">
                  <c:v>27.820752688172043</c:v>
                </c:pt>
                <c:pt idx="1">
                  <c:v>28.303300429697575</c:v>
                </c:pt>
                <c:pt idx="2">
                  <c:v>28.144804444273969</c:v>
                </c:pt>
                <c:pt idx="3">
                  <c:v>27.719591755846206</c:v>
                </c:pt>
                <c:pt idx="4">
                  <c:v>27.85002304147465</c:v>
                </c:pt>
                <c:pt idx="5">
                  <c:v>28.352130620513499</c:v>
                </c:pt>
                <c:pt idx="6">
                  <c:v>28.640804597701152</c:v>
                </c:pt>
                <c:pt idx="7">
                  <c:v>28.699699180747569</c:v>
                </c:pt>
                <c:pt idx="8">
                  <c:v>28.140217569786532</c:v>
                </c:pt>
                <c:pt idx="9">
                  <c:v>27.292235561863119</c:v>
                </c:pt>
                <c:pt idx="10">
                  <c:v>27.075691636940157</c:v>
                </c:pt>
                <c:pt idx="11">
                  <c:v>27.343414905450505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872-4408-AB58-35856AEA1336}"/>
            </c:ext>
          </c:extLst>
        </c:ser>
        <c:ser>
          <c:idx val="1"/>
          <c:order val="1"/>
          <c:tx>
            <c:strRef>
              <c:f>'Temperatura Máx'!$A$9:$M$9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872-4408-AB58-35856AEA1336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872-4408-AB58-35856AEA1336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872-4408-AB58-35856AEA1336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872-4408-AB58-35856AEA1336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872-4408-AB58-35856AEA1336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872-4408-AB58-35856AEA1336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872-4408-AB58-35856AEA1336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872-4408-AB58-35856AEA1336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872-4408-AB58-35856AEA1336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872-4408-AB58-35856AEA1336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872-4408-AB58-35856AEA1336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872-4408-AB58-35856AEA13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Máx'!$A$10:$L$10</c:f>
              <c:numCache>
                <c:formatCode>0.0</c:formatCode>
                <c:ptCount val="12"/>
                <c:pt idx="0">
                  <c:v>27.770008602150536</c:v>
                </c:pt>
                <c:pt idx="1">
                  <c:v>28.170245940521799</c:v>
                </c:pt>
                <c:pt idx="2">
                  <c:v>28.149925843529847</c:v>
                </c:pt>
                <c:pt idx="3">
                  <c:v>27.651199999999999</c:v>
                </c:pt>
                <c:pt idx="4">
                  <c:v>27.838090322580655</c:v>
                </c:pt>
                <c:pt idx="5">
                  <c:v>28.195973853732475</c:v>
                </c:pt>
                <c:pt idx="6">
                  <c:v>28.457220230983673</c:v>
                </c:pt>
                <c:pt idx="7">
                  <c:v>28.540691061370786</c:v>
                </c:pt>
                <c:pt idx="8">
                  <c:v>27.930618921308579</c:v>
                </c:pt>
                <c:pt idx="9">
                  <c:v>27.180193827817273</c:v>
                </c:pt>
                <c:pt idx="10">
                  <c:v>27.119885057471262</c:v>
                </c:pt>
                <c:pt idx="11">
                  <c:v>27.232369727047146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1872-4408-AB58-35856AEA1336}"/>
            </c:ext>
          </c:extLst>
        </c:ser>
        <c:ser>
          <c:idx val="2"/>
          <c:order val="2"/>
          <c:tx>
            <c:strRef>
              <c:f>'Temperatura Máx'!$A$11:$M$11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872-4408-AB58-35856AEA1336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872-4408-AB58-35856AEA1336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872-4408-AB58-35856AEA1336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872-4408-AB58-35856AEA1336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872-4408-AB58-35856AEA1336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872-4408-AB58-35856AEA13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Máx'!$A$12:$L$12</c:f>
              <c:numCache>
                <c:formatCode>0.0</c:formatCode>
                <c:ptCount val="12"/>
                <c:pt idx="0">
                  <c:v>27.497290322580643</c:v>
                </c:pt>
                <c:pt idx="1">
                  <c:v>27.84551632913702</c:v>
                </c:pt>
                <c:pt idx="2">
                  <c:v>27.912502780867634</c:v>
                </c:pt>
                <c:pt idx="3">
                  <c:v>27.44649425287356</c:v>
                </c:pt>
                <c:pt idx="4">
                  <c:v>27.522580645161288</c:v>
                </c:pt>
                <c:pt idx="5">
                  <c:v>27.924103448275861</c:v>
                </c:pt>
                <c:pt idx="6">
                  <c:v>28.202258064516126</c:v>
                </c:pt>
                <c:pt idx="7">
                  <c:v>28.264595778574272</c:v>
                </c:pt>
                <c:pt idx="8">
                  <c:v>27.610306513409963</c:v>
                </c:pt>
                <c:pt idx="9">
                  <c:v>27.077994809047084</c:v>
                </c:pt>
                <c:pt idx="10">
                  <c:v>26.863333333333333</c:v>
                </c:pt>
                <c:pt idx="11">
                  <c:v>27.075806451612902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1872-4408-AB58-35856AEA1336}"/>
            </c:ext>
          </c:extLst>
        </c:ser>
        <c:ser>
          <c:idx val="3"/>
          <c:order val="3"/>
          <c:tx>
            <c:strRef>
              <c:f>'Temperatura Máx'!$A$13:$M$13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1872-4408-AB58-35856AEA1336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1872-4408-AB58-35856AEA1336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1872-4408-AB58-35856AEA1336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872-4408-AB58-35856AEA1336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1872-4408-AB58-35856AEA1336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1872-4408-AB58-35856AEA1336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1872-4408-AB58-35856AEA1336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1872-4408-AB58-35856AEA1336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1872-4408-AB58-35856AEA1336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1872-4408-AB58-35856AEA1336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1872-4408-AB58-35856AEA1336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1872-4408-AB58-35856AEA13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1872-4408-AB58-35856AEA1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"/>
          <c:min val="26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Media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Med'!$A$7:$M$7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196-40F0-BA9D-BDE6AEB53A2F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196-40F0-BA9D-BDE6AEB53A2F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196-40F0-BA9D-BDE6AEB53A2F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196-40F0-BA9D-BDE6AEB53A2F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196-40F0-BA9D-BDE6AEB53A2F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196-40F0-BA9D-BDE6AEB53A2F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196-40F0-BA9D-BDE6AEB53A2F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196-40F0-BA9D-BDE6AEB53A2F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196-40F0-BA9D-BDE6AEB53A2F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196-40F0-BA9D-BDE6AEB53A2F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196-40F0-BA9D-BDE6AEB53A2F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196-40F0-BA9D-BDE6AEB53A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Med'!$A$6:$L$6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Med'!$A$8:$L$8</c:f>
              <c:numCache>
                <c:formatCode>0.0</c:formatCode>
                <c:ptCount val="12"/>
                <c:pt idx="0">
                  <c:v>23.023436534420963</c:v>
                </c:pt>
                <c:pt idx="1">
                  <c:v>23.340606224323516</c:v>
                </c:pt>
                <c:pt idx="2">
                  <c:v>23.074807193177591</c:v>
                </c:pt>
                <c:pt idx="3">
                  <c:v>22.806906460562825</c:v>
                </c:pt>
                <c:pt idx="4">
                  <c:v>22.950101038190574</c:v>
                </c:pt>
                <c:pt idx="5">
                  <c:v>23.664186484344029</c:v>
                </c:pt>
                <c:pt idx="6">
                  <c:v>23.983623669156199</c:v>
                </c:pt>
                <c:pt idx="7">
                  <c:v>23.942684331797231</c:v>
                </c:pt>
                <c:pt idx="8">
                  <c:v>23.202496921182263</c:v>
                </c:pt>
                <c:pt idx="9">
                  <c:v>22.205912124582863</c:v>
                </c:pt>
                <c:pt idx="10">
                  <c:v>21.956184326419155</c:v>
                </c:pt>
                <c:pt idx="11">
                  <c:v>22.455703987336349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196-40F0-BA9D-BDE6AEB53A2F}"/>
            </c:ext>
          </c:extLst>
        </c:ser>
        <c:ser>
          <c:idx val="1"/>
          <c:order val="1"/>
          <c:tx>
            <c:strRef>
              <c:f>'Temperatura Med'!$A$9:$M$9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196-40F0-BA9D-BDE6AEB53A2F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196-40F0-BA9D-BDE6AEB53A2F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196-40F0-BA9D-BDE6AEB53A2F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196-40F0-BA9D-BDE6AEB53A2F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196-40F0-BA9D-BDE6AEB53A2F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196-40F0-BA9D-BDE6AEB53A2F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196-40F0-BA9D-BDE6AEB53A2F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196-40F0-BA9D-BDE6AEB53A2F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196-40F0-BA9D-BDE6AEB53A2F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196-40F0-BA9D-BDE6AEB53A2F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196-40F0-BA9D-BDE6AEB53A2F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196-40F0-BA9D-BDE6AEB53A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Med'!$A$10:$L$10</c:f>
              <c:numCache>
                <c:formatCode>0.0</c:formatCode>
                <c:ptCount val="12"/>
                <c:pt idx="0">
                  <c:v>22.433659754224269</c:v>
                </c:pt>
                <c:pt idx="1">
                  <c:v>22.765433673469392</c:v>
                </c:pt>
                <c:pt idx="2">
                  <c:v>22.6890821812596</c:v>
                </c:pt>
                <c:pt idx="3">
                  <c:v>22.466625908984277</c:v>
                </c:pt>
                <c:pt idx="4">
                  <c:v>22.612741935483864</c:v>
                </c:pt>
                <c:pt idx="5">
                  <c:v>22.998817733990148</c:v>
                </c:pt>
                <c:pt idx="6">
                  <c:v>23.171958554772797</c:v>
                </c:pt>
                <c:pt idx="7">
                  <c:v>23.166581898149921</c:v>
                </c:pt>
                <c:pt idx="8">
                  <c:v>22.478378489326758</c:v>
                </c:pt>
                <c:pt idx="9">
                  <c:v>21.796662958843157</c:v>
                </c:pt>
                <c:pt idx="10">
                  <c:v>21.822280794468661</c:v>
                </c:pt>
                <c:pt idx="11">
                  <c:v>21.970372316622562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7196-40F0-BA9D-BDE6AEB53A2F}"/>
            </c:ext>
          </c:extLst>
        </c:ser>
        <c:ser>
          <c:idx val="2"/>
          <c:order val="2"/>
          <c:tx>
            <c:strRef>
              <c:f>'Temperatura Med'!$A$11:$M$11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196-40F0-BA9D-BDE6AEB53A2F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196-40F0-BA9D-BDE6AEB53A2F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196-40F0-BA9D-BDE6AEB53A2F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196-40F0-BA9D-BDE6AEB53A2F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196-40F0-BA9D-BDE6AEB53A2F}"/>
                </c:ext>
              </c:extLst>
            </c:dLbl>
            <c:dLbl>
              <c:idx val="5"/>
              <c:layout>
                <c:manualLayout>
                  <c:x val="-4.2313718957276675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196-40F0-BA9D-BDE6AEB53A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Med'!$A$12:$L$12</c:f>
              <c:numCache>
                <c:formatCode>0.0</c:formatCode>
                <c:ptCount val="12"/>
                <c:pt idx="0">
                  <c:v>22.707849462365584</c:v>
                </c:pt>
                <c:pt idx="1">
                  <c:v>23.173454433497529</c:v>
                </c:pt>
                <c:pt idx="2">
                  <c:v>22.797586021505367</c:v>
                </c:pt>
                <c:pt idx="3">
                  <c:v>22.657272988505735</c:v>
                </c:pt>
                <c:pt idx="4">
                  <c:v>22.838438172043006</c:v>
                </c:pt>
                <c:pt idx="5">
                  <c:v>23.505474137931024</c:v>
                </c:pt>
                <c:pt idx="6">
                  <c:v>23.661516129032254</c:v>
                </c:pt>
                <c:pt idx="7">
                  <c:v>23.646326164874541</c:v>
                </c:pt>
                <c:pt idx="8">
                  <c:v>22.944907407407399</c:v>
                </c:pt>
                <c:pt idx="9">
                  <c:v>21.980983870967734</c:v>
                </c:pt>
                <c:pt idx="10">
                  <c:v>21.750277139208169</c:v>
                </c:pt>
                <c:pt idx="11">
                  <c:v>22.227822580645153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7196-40F0-BA9D-BDE6AEB53A2F}"/>
            </c:ext>
          </c:extLst>
        </c:ser>
        <c:ser>
          <c:idx val="3"/>
          <c:order val="3"/>
          <c:tx>
            <c:strRef>
              <c:f>'Temperatura Med'!$A$13:$M$13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196-40F0-BA9D-BDE6AEB53A2F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196-40F0-BA9D-BDE6AEB53A2F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196-40F0-BA9D-BDE6AEB53A2F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196-40F0-BA9D-BDE6AEB53A2F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196-40F0-BA9D-BDE6AEB53A2F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196-40F0-BA9D-BDE6AEB53A2F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196-40F0-BA9D-BDE6AEB53A2F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196-40F0-BA9D-BDE6AEB53A2F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196-40F0-BA9D-BDE6AEB53A2F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7196-40F0-BA9D-BDE6AEB53A2F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7196-40F0-BA9D-BDE6AEB53A2F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7196-40F0-BA9D-BDE6AEB53A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7196-40F0-BA9D-BDE6AEB53A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21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Mínima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Mín'!$A$7:$M$7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F94-433C-AC34-C9404A513BED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94-433C-AC34-C9404A513BED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F94-433C-AC34-C9404A513BED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F94-433C-AC34-C9404A513BED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F94-433C-AC34-C9404A513BED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F94-433C-AC34-C9404A513BED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F94-433C-AC34-C9404A513BED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F94-433C-AC34-C9404A513BED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F94-433C-AC34-C9404A513BED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F94-433C-AC34-C9404A513BED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F94-433C-AC34-C9404A513BED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F94-433C-AC34-C9404A513B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Mín'!$A$6:$L$6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Mín'!$A$8:$L$8</c:f>
              <c:numCache>
                <c:formatCode>0.0</c:formatCode>
                <c:ptCount val="12"/>
                <c:pt idx="0">
                  <c:v>17.500007415647012</c:v>
                </c:pt>
                <c:pt idx="1">
                  <c:v>17.806403154470928</c:v>
                </c:pt>
                <c:pt idx="2">
                  <c:v>17.952932888394511</c:v>
                </c:pt>
                <c:pt idx="3">
                  <c:v>17.932061147334629</c:v>
                </c:pt>
                <c:pt idx="4">
                  <c:v>17.930255839822024</c:v>
                </c:pt>
                <c:pt idx="5">
                  <c:v>17.698188664288548</c:v>
                </c:pt>
                <c:pt idx="6">
                  <c:v>17.483845012977383</c:v>
                </c:pt>
                <c:pt idx="7">
                  <c:v>17.588530465949823</c:v>
                </c:pt>
                <c:pt idx="8">
                  <c:v>17.481532567049811</c:v>
                </c:pt>
                <c:pt idx="9">
                  <c:v>17.420270031836136</c:v>
                </c:pt>
                <c:pt idx="10">
                  <c:v>17.555029726516047</c:v>
                </c:pt>
                <c:pt idx="11">
                  <c:v>17.611758275478497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F94-433C-AC34-C9404A513BED}"/>
            </c:ext>
          </c:extLst>
        </c:ser>
        <c:ser>
          <c:idx val="1"/>
          <c:order val="1"/>
          <c:tx>
            <c:strRef>
              <c:f>'Temperatura Mín'!$A$9:$M$9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F94-433C-AC34-C9404A513BED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F94-433C-AC34-C9404A513BED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F94-433C-AC34-C9404A513BED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F94-433C-AC34-C9404A513BED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F94-433C-AC34-C9404A513BED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F94-433C-AC34-C9404A513BED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F94-433C-AC34-C9404A513BED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F94-433C-AC34-C9404A513BED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F94-433C-AC34-C9404A513BED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F94-433C-AC34-C9404A513BED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F94-433C-AC34-C9404A513BED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F94-433C-AC34-C9404A513B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Mín'!$A$10:$L$10</c:f>
              <c:numCache>
                <c:formatCode>0.0</c:formatCode>
                <c:ptCount val="12"/>
                <c:pt idx="0">
                  <c:v>17.238568505472468</c:v>
                </c:pt>
                <c:pt idx="1">
                  <c:v>17.512136539020318</c:v>
                </c:pt>
                <c:pt idx="2">
                  <c:v>17.666801075268815</c:v>
                </c:pt>
                <c:pt idx="3">
                  <c:v>17.787747884299606</c:v>
                </c:pt>
                <c:pt idx="4">
                  <c:v>17.762327188940095</c:v>
                </c:pt>
                <c:pt idx="5">
                  <c:v>17.467449978714345</c:v>
                </c:pt>
                <c:pt idx="6">
                  <c:v>17.134280064268943</c:v>
                </c:pt>
                <c:pt idx="7">
                  <c:v>17.193573988735274</c:v>
                </c:pt>
                <c:pt idx="8">
                  <c:v>17.046488475339046</c:v>
                </c:pt>
                <c:pt idx="9">
                  <c:v>17.084621226650299</c:v>
                </c:pt>
                <c:pt idx="10">
                  <c:v>17.317213068342671</c:v>
                </c:pt>
                <c:pt idx="11">
                  <c:v>17.21247017759196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7F94-433C-AC34-C9404A513BED}"/>
            </c:ext>
          </c:extLst>
        </c:ser>
        <c:ser>
          <c:idx val="2"/>
          <c:order val="2"/>
          <c:tx>
            <c:strRef>
              <c:f>'Temperatura Mín'!$A$11:$M$11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F94-433C-AC34-C9404A513BED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F94-433C-AC34-C9404A513BED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F94-433C-AC34-C9404A513BED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F94-433C-AC34-C9404A513BED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F94-433C-AC34-C9404A513BED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F94-433C-AC34-C9404A513B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Mín'!$A$12:$L$12</c:f>
              <c:numCache>
                <c:formatCode>0.0</c:formatCode>
                <c:ptCount val="12"/>
                <c:pt idx="0">
                  <c:v>16.96979476106349</c:v>
                </c:pt>
                <c:pt idx="1">
                  <c:v>17.267173497751592</c:v>
                </c:pt>
                <c:pt idx="2">
                  <c:v>17.451606929510156</c:v>
                </c:pt>
                <c:pt idx="3">
                  <c:v>17.683348560762354</c:v>
                </c:pt>
                <c:pt idx="4">
                  <c:v>17.640501792114694</c:v>
                </c:pt>
                <c:pt idx="5">
                  <c:v>17.357680865449627</c:v>
                </c:pt>
                <c:pt idx="6">
                  <c:v>16.918196566685531</c:v>
                </c:pt>
                <c:pt idx="7">
                  <c:v>16.892512943050576</c:v>
                </c:pt>
                <c:pt idx="8">
                  <c:v>16.732103738046941</c:v>
                </c:pt>
                <c:pt idx="9">
                  <c:v>16.876187576839762</c:v>
                </c:pt>
                <c:pt idx="10">
                  <c:v>17.163465560452853</c:v>
                </c:pt>
                <c:pt idx="11">
                  <c:v>16.943311866986711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7F94-433C-AC34-C9404A513BED}"/>
            </c:ext>
          </c:extLst>
        </c:ser>
        <c:ser>
          <c:idx val="3"/>
          <c:order val="3"/>
          <c:tx>
            <c:strRef>
              <c:f>'Temperatura Mín'!$A$13:$M$13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F94-433C-AC34-C9404A513BED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F94-433C-AC34-C9404A513BED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F94-433C-AC34-C9404A513BED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F94-433C-AC34-C9404A513BED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F94-433C-AC34-C9404A513BED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F94-433C-AC34-C9404A513BED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F94-433C-AC34-C9404A513BED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F94-433C-AC34-C9404A513BED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F94-433C-AC34-C9404A513BED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7F94-433C-AC34-C9404A513BED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7F94-433C-AC34-C9404A513BED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7F94-433C-AC34-C9404A513B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7F94-433C-AC34-C9404A513B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6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28AC0EC-719D-4E1E-90AE-06B62F2093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C4F28E4-C5B0-4FFE-9390-9DFDCE22FE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44170E8-283D-4DE9-92AE-1A326E3A74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BFC6A7F-0376-45D1-8871-C236919A58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A2D26BA-8471-4B12-B1C6-6076E6FD8F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71.503333333333345</v>
      </c>
      <c r="B8" s="4">
        <v>80.659259259259272</v>
      </c>
      <c r="C8" s="4">
        <v>132.28</v>
      </c>
      <c r="D8" s="4">
        <v>181.17333333333332</v>
      </c>
      <c r="E8" s="4">
        <v>218.86000000000004</v>
      </c>
      <c r="F8" s="4">
        <v>144.96</v>
      </c>
      <c r="G8" s="4">
        <v>133.98965517241376</v>
      </c>
      <c r="H8" s="4">
        <v>126.05333333333336</v>
      </c>
      <c r="I8" s="4">
        <v>170.74137931034485</v>
      </c>
      <c r="J8" s="4">
        <v>211.49000000000004</v>
      </c>
      <c r="K8" s="4">
        <v>171.33333333333334</v>
      </c>
      <c r="L8" s="4">
        <v>115.35862068965521</v>
      </c>
      <c r="M8" s="4">
        <f>SUM(A8:L8)</f>
        <v>1758.4022477650065</v>
      </c>
    </row>
    <row r="9" spans="1:13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x14ac:dyDescent="0.25">
      <c r="A10" s="3">
        <v>7.9666666666666641</v>
      </c>
      <c r="B10" s="4">
        <v>9.3133255792738527</v>
      </c>
      <c r="C10" s="4">
        <v>13.633333333333333</v>
      </c>
      <c r="D10" s="4">
        <v>17.699999999999996</v>
      </c>
      <c r="E10" s="4">
        <v>18.566666666666666</v>
      </c>
      <c r="F10" s="4">
        <v>14.166666666666666</v>
      </c>
      <c r="G10" s="4">
        <v>13.506666666666668</v>
      </c>
      <c r="H10" s="4">
        <v>14.399999999999997</v>
      </c>
      <c r="I10" s="4">
        <v>16.402380952380948</v>
      </c>
      <c r="J10" s="4">
        <v>19.533333333333335</v>
      </c>
      <c r="K10" s="4">
        <v>16.899999999999999</v>
      </c>
      <c r="L10" s="4">
        <v>11.343333333333334</v>
      </c>
      <c r="M10" s="4">
        <f>SUM(A10:L10)</f>
        <v>173.43237319832147</v>
      </c>
    </row>
    <row r="11" spans="1:13" x14ac:dyDescent="0.25">
      <c r="A11" s="9" t="s">
        <v>14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27.874146953405013</v>
      </c>
      <c r="B12" s="4">
        <v>28.289630478958657</v>
      </c>
      <c r="C12" s="4">
        <v>28.202343220862687</v>
      </c>
      <c r="D12" s="4">
        <v>27.766494252873553</v>
      </c>
      <c r="E12" s="4">
        <v>27.917708565072296</v>
      </c>
      <c r="F12" s="4">
        <v>28.346948488718606</v>
      </c>
      <c r="G12" s="4">
        <v>28.618476702508961</v>
      </c>
      <c r="H12" s="4">
        <v>28.699699180747569</v>
      </c>
      <c r="I12" s="4">
        <v>28.140217569786532</v>
      </c>
      <c r="J12" s="4">
        <v>27.292235561863119</v>
      </c>
      <c r="K12" s="4">
        <v>27.075691636940157</v>
      </c>
      <c r="L12" s="4">
        <v>27.343414905450505</v>
      </c>
      <c r="M12" s="4">
        <f>AVERAGE(A12:L12)</f>
        <v>27.963917293098973</v>
      </c>
    </row>
    <row r="13" spans="1:13" x14ac:dyDescent="0.2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23.04727897252091</v>
      </c>
      <c r="B14" s="4">
        <v>23.340606224323516</v>
      </c>
      <c r="C14" s="4">
        <v>23.110781362007156</v>
      </c>
      <c r="D14" s="4">
        <v>22.833704022988506</v>
      </c>
      <c r="E14" s="4">
        <v>23.008592293906805</v>
      </c>
      <c r="F14" s="4">
        <v>23.650963601532563</v>
      </c>
      <c r="G14" s="4">
        <v>23.956875448028665</v>
      </c>
      <c r="H14" s="4">
        <v>23.942684331797231</v>
      </c>
      <c r="I14" s="4">
        <v>23.204642857142854</v>
      </c>
      <c r="J14" s="4">
        <v>22.205912124582863</v>
      </c>
      <c r="K14" s="4">
        <v>21.956184326419155</v>
      </c>
      <c r="L14" s="4">
        <v>22.455175622486514</v>
      </c>
      <c r="M14" s="4">
        <f>AVERAGE(A14:L14)</f>
        <v>23.059450098978061</v>
      </c>
    </row>
    <row r="15" spans="1:13" x14ac:dyDescent="0.25">
      <c r="A15" s="9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3">
        <v>17.488286738351249</v>
      </c>
      <c r="B16" s="4">
        <v>17.806403154470928</v>
      </c>
      <c r="C16" s="4">
        <v>17.946724014336915</v>
      </c>
      <c r="D16" s="4">
        <v>17.937659109090141</v>
      </c>
      <c r="E16" s="4">
        <v>17.951075268817203</v>
      </c>
      <c r="F16" s="4">
        <v>17.692249042145594</v>
      </c>
      <c r="G16" s="4">
        <v>17.476519713261649</v>
      </c>
      <c r="H16" s="4">
        <v>17.588530465949823</v>
      </c>
      <c r="I16" s="4">
        <v>17.488446147296724</v>
      </c>
      <c r="J16" s="4">
        <v>17.420270031836136</v>
      </c>
      <c r="K16" s="4">
        <v>17.555029726516047</v>
      </c>
      <c r="L16" s="4">
        <v>17.600603659238228</v>
      </c>
      <c r="M16" s="4">
        <f>AVERAGE(A16:L16)</f>
        <v>17.662649755942553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71.503333333333345</v>
      </c>
      <c r="B8" s="4">
        <v>80.659259259259272</v>
      </c>
      <c r="C8" s="4">
        <v>132.28</v>
      </c>
      <c r="D8" s="4">
        <v>181.17333333333332</v>
      </c>
      <c r="E8" s="4">
        <v>218.86000000000004</v>
      </c>
      <c r="F8" s="4">
        <v>144.96</v>
      </c>
      <c r="G8" s="4">
        <v>133.98965517241376</v>
      </c>
      <c r="H8" s="4">
        <v>126.05333333333336</v>
      </c>
      <c r="I8" s="4">
        <v>170.74137931034485</v>
      </c>
      <c r="J8" s="4">
        <v>211.49000000000004</v>
      </c>
      <c r="K8" s="4">
        <v>171.33333333333334</v>
      </c>
      <c r="L8" s="4">
        <v>115.35862068965521</v>
      </c>
      <c r="M8" s="4">
        <f>SUM(A8:L8)</f>
        <v>1758.4022477650065</v>
      </c>
    </row>
    <row r="9" spans="1:13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x14ac:dyDescent="0.25">
      <c r="A10" s="3">
        <v>7.9666666666666641</v>
      </c>
      <c r="B10" s="4">
        <v>9.3133255792738527</v>
      </c>
      <c r="C10" s="4">
        <v>13.633333333333333</v>
      </c>
      <c r="D10" s="4">
        <v>17.699999999999996</v>
      </c>
      <c r="E10" s="4">
        <v>18.566666666666666</v>
      </c>
      <c r="F10" s="4">
        <v>14.166666666666666</v>
      </c>
      <c r="G10" s="4">
        <v>13.506666666666668</v>
      </c>
      <c r="H10" s="4">
        <v>14.399999999999997</v>
      </c>
      <c r="I10" s="4">
        <v>16.402380952380948</v>
      </c>
      <c r="J10" s="4">
        <v>19.533333333333335</v>
      </c>
      <c r="K10" s="4">
        <v>16.899999999999999</v>
      </c>
      <c r="L10" s="4">
        <v>11.343333333333334</v>
      </c>
      <c r="M10" s="4">
        <f>SUM(A10:L10)</f>
        <v>173.43237319832147</v>
      </c>
    </row>
    <row r="11" spans="1:13" x14ac:dyDescent="0.25">
      <c r="A11" s="9" t="s">
        <v>14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27.874146953405013</v>
      </c>
      <c r="B12" s="4">
        <v>28.289630478958657</v>
      </c>
      <c r="C12" s="4">
        <v>28.202343220862687</v>
      </c>
      <c r="D12" s="4">
        <v>27.766494252873553</v>
      </c>
      <c r="E12" s="4">
        <v>27.917708565072296</v>
      </c>
      <c r="F12" s="4">
        <v>28.346948488718606</v>
      </c>
      <c r="G12" s="4">
        <v>28.618476702508961</v>
      </c>
      <c r="H12" s="4">
        <v>28.699699180747569</v>
      </c>
      <c r="I12" s="4">
        <v>28.140217569786532</v>
      </c>
      <c r="J12" s="4">
        <v>27.292235561863119</v>
      </c>
      <c r="K12" s="4">
        <v>27.075691636940157</v>
      </c>
      <c r="L12" s="4">
        <v>27.343414905450505</v>
      </c>
      <c r="M12" s="4">
        <f>AVERAGE(A12:L12)</f>
        <v>27.963917293098973</v>
      </c>
    </row>
    <row r="13" spans="1:13" x14ac:dyDescent="0.2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23.04727897252091</v>
      </c>
      <c r="B14" s="4">
        <v>23.340606224323516</v>
      </c>
      <c r="C14" s="4">
        <v>23.110781362007156</v>
      </c>
      <c r="D14" s="4">
        <v>22.833704022988506</v>
      </c>
      <c r="E14" s="4">
        <v>23.008592293906805</v>
      </c>
      <c r="F14" s="4">
        <v>23.650963601532563</v>
      </c>
      <c r="G14" s="4">
        <v>23.956875448028665</v>
      </c>
      <c r="H14" s="4">
        <v>23.942684331797231</v>
      </c>
      <c r="I14" s="4">
        <v>23.204642857142854</v>
      </c>
      <c r="J14" s="4">
        <v>22.205912124582863</v>
      </c>
      <c r="K14" s="4">
        <v>21.956184326419155</v>
      </c>
      <c r="L14" s="4">
        <v>22.455175622486514</v>
      </c>
      <c r="M14" s="4">
        <f>AVERAGE(A14:L14)</f>
        <v>23.059450098978061</v>
      </c>
    </row>
    <row r="15" spans="1:13" x14ac:dyDescent="0.25">
      <c r="A15" s="9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3">
        <v>17.488286738351249</v>
      </c>
      <c r="B16" s="4">
        <v>17.806403154470928</v>
      </c>
      <c r="C16" s="4">
        <v>17.946724014336915</v>
      </c>
      <c r="D16" s="4">
        <v>17.937659109090141</v>
      </c>
      <c r="E16" s="4">
        <v>17.951075268817203</v>
      </c>
      <c r="F16" s="4">
        <v>17.692249042145594</v>
      </c>
      <c r="G16" s="4">
        <v>17.476519713261649</v>
      </c>
      <c r="H16" s="4">
        <v>17.588530465949823</v>
      </c>
      <c r="I16" s="4">
        <v>17.488446147296724</v>
      </c>
      <c r="J16" s="4">
        <v>17.420270031836136</v>
      </c>
      <c r="K16" s="4">
        <v>17.555029726516047</v>
      </c>
      <c r="L16" s="4">
        <v>17.600603659238228</v>
      </c>
      <c r="M16" s="4">
        <f>AVERAGE(A16:L16)</f>
        <v>17.662649755942553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71.503333333333345</v>
      </c>
      <c r="B8" s="4">
        <v>80.659259259259272</v>
      </c>
      <c r="C8" s="4">
        <v>132.28</v>
      </c>
      <c r="D8" s="4">
        <v>181.17333333333332</v>
      </c>
      <c r="E8" s="4">
        <v>218.86000000000004</v>
      </c>
      <c r="F8" s="4">
        <v>144.96</v>
      </c>
      <c r="G8" s="4">
        <v>133.98965517241376</v>
      </c>
      <c r="H8" s="4">
        <v>126.05333333333336</v>
      </c>
      <c r="I8" s="4">
        <v>170.74137931034485</v>
      </c>
      <c r="J8" s="4">
        <v>211.49000000000004</v>
      </c>
      <c r="K8" s="4">
        <v>171.33333333333334</v>
      </c>
      <c r="L8" s="4">
        <v>115.35862068965521</v>
      </c>
      <c r="M8" s="4">
        <f>SUM(A8:L8)</f>
        <v>1758.4022477650065</v>
      </c>
    </row>
    <row r="9" spans="1:13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</row>
    <row r="10" spans="1:13" x14ac:dyDescent="0.25">
      <c r="A10" s="3">
        <v>7.9666666666666641</v>
      </c>
      <c r="B10" s="4">
        <v>9.3133255792738527</v>
      </c>
      <c r="C10" s="4">
        <v>13.633333333333333</v>
      </c>
      <c r="D10" s="4">
        <v>17.699999999999996</v>
      </c>
      <c r="E10" s="4">
        <v>18.566666666666666</v>
      </c>
      <c r="F10" s="4">
        <v>14.166666666666666</v>
      </c>
      <c r="G10" s="4">
        <v>13.506666666666668</v>
      </c>
      <c r="H10" s="4">
        <v>14.399999999999997</v>
      </c>
      <c r="I10" s="4">
        <v>16.402380952380948</v>
      </c>
      <c r="J10" s="4">
        <v>19.533333333333335</v>
      </c>
      <c r="K10" s="4">
        <v>16.899999999999999</v>
      </c>
      <c r="L10" s="4">
        <v>11.343333333333334</v>
      </c>
      <c r="M10" s="4">
        <f>SUM(A10:L10)</f>
        <v>173.43237319832147</v>
      </c>
    </row>
    <row r="11" spans="1:13" x14ac:dyDescent="0.25">
      <c r="A11" s="9" t="s">
        <v>14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27.874146953405013</v>
      </c>
      <c r="B12" s="4">
        <v>28.289630478958657</v>
      </c>
      <c r="C12" s="4">
        <v>28.202343220862687</v>
      </c>
      <c r="D12" s="4">
        <v>27.766494252873553</v>
      </c>
      <c r="E12" s="4">
        <v>27.917708565072296</v>
      </c>
      <c r="F12" s="4">
        <v>28.346948488718606</v>
      </c>
      <c r="G12" s="4">
        <v>28.618476702508961</v>
      </c>
      <c r="H12" s="4">
        <v>28.699699180747569</v>
      </c>
      <c r="I12" s="4">
        <v>28.140217569786532</v>
      </c>
      <c r="J12" s="4">
        <v>27.292235561863119</v>
      </c>
      <c r="K12" s="4">
        <v>27.075691636940157</v>
      </c>
      <c r="L12" s="4">
        <v>27.343414905450505</v>
      </c>
      <c r="M12" s="4">
        <f>AVERAGE(A12:L12)</f>
        <v>27.963917293098973</v>
      </c>
    </row>
    <row r="13" spans="1:13" x14ac:dyDescent="0.25">
      <c r="A13" s="9" t="s">
        <v>15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23.04727897252091</v>
      </c>
      <c r="B14" s="4">
        <v>23.340606224323516</v>
      </c>
      <c r="C14" s="4">
        <v>23.110781362007156</v>
      </c>
      <c r="D14" s="4">
        <v>22.833704022988506</v>
      </c>
      <c r="E14" s="4">
        <v>23.008592293906805</v>
      </c>
      <c r="F14" s="4">
        <v>23.650963601532563</v>
      </c>
      <c r="G14" s="4">
        <v>23.956875448028665</v>
      </c>
      <c r="H14" s="4">
        <v>23.942684331797231</v>
      </c>
      <c r="I14" s="4">
        <v>23.204642857142854</v>
      </c>
      <c r="J14" s="4">
        <v>22.205912124582863</v>
      </c>
      <c r="K14" s="4">
        <v>21.956184326419155</v>
      </c>
      <c r="L14" s="4">
        <v>22.455175622486514</v>
      </c>
      <c r="M14" s="4">
        <f>AVERAGE(A14:L14)</f>
        <v>23.059450098978061</v>
      </c>
    </row>
    <row r="15" spans="1:13" x14ac:dyDescent="0.25">
      <c r="A15" s="9" t="s">
        <v>16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3">
        <v>17.488286738351249</v>
      </c>
      <c r="B16" s="4">
        <v>17.806403154470928</v>
      </c>
      <c r="C16" s="4">
        <v>17.946724014336915</v>
      </c>
      <c r="D16" s="4">
        <v>17.937659109090141</v>
      </c>
      <c r="E16" s="4">
        <v>17.951075268817203</v>
      </c>
      <c r="F16" s="4">
        <v>17.692249042145594</v>
      </c>
      <c r="G16" s="4">
        <v>17.476519713261649</v>
      </c>
      <c r="H16" s="4">
        <v>17.588530465949823</v>
      </c>
      <c r="I16" s="4">
        <v>17.488446147296724</v>
      </c>
      <c r="J16" s="4">
        <v>17.420270031836136</v>
      </c>
      <c r="K16" s="4">
        <v>17.555029726516047</v>
      </c>
      <c r="L16" s="4">
        <v>17.600603659238228</v>
      </c>
      <c r="M16" s="4">
        <f>AVERAGE(A16:L16)</f>
        <v>17.662649755942553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19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173.625277772</v>
      </c>
      <c r="B8" s="4">
        <v>149.15724138000002</v>
      </c>
      <c r="C8" s="4">
        <v>139.19083334200002</v>
      </c>
      <c r="D8" s="4">
        <v>122.35704024000002</v>
      </c>
      <c r="E8" s="4">
        <v>134.961066676</v>
      </c>
      <c r="F8" s="4">
        <v>164.19999999000001</v>
      </c>
      <c r="G8" s="4">
        <v>197.80859768600001</v>
      </c>
      <c r="H8" s="4">
        <v>190.24688771800001</v>
      </c>
      <c r="I8" s="4">
        <v>150.51999999</v>
      </c>
      <c r="J8" s="4">
        <v>135.04933334799998</v>
      </c>
      <c r="K8" s="4">
        <v>130.86075534</v>
      </c>
      <c r="L8" s="4">
        <v>144.20333332999999</v>
      </c>
      <c r="M8" s="4">
        <v>152.68169723433334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7" t="s">
        <v>20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 spans="1:13" x14ac:dyDescent="0.25">
      <c r="A8" s="3">
        <v>4472.7789481026784</v>
      </c>
      <c r="B8" s="4">
        <v>4532.5184849330353</v>
      </c>
      <c r="C8" s="4">
        <v>4239.7677525111603</v>
      </c>
      <c r="D8" s="4">
        <v>4095.593017578125</v>
      </c>
      <c r="E8" s="4">
        <v>4279.260823567708</v>
      </c>
      <c r="F8" s="4">
        <v>4570.2273995535716</v>
      </c>
      <c r="G8" s="4">
        <v>4856.0335083007813</v>
      </c>
      <c r="H8" s="4">
        <v>4881.95458984375</v>
      </c>
      <c r="I8" s="4">
        <v>4371.3399135044647</v>
      </c>
      <c r="J8" s="4">
        <v>4215.3133544921875</v>
      </c>
      <c r="K8" s="4">
        <v>3921.3915666852677</v>
      </c>
      <c r="L8" s="4">
        <v>4053.364990234375</v>
      </c>
      <c r="M8" s="4">
        <f>AVERAGE(A8:L8)</f>
        <v>4374.1286957755929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89695-CCA1-44EB-86EE-F86723733BE1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71.503333333333345</v>
      </c>
      <c r="B8" s="4">
        <v>80.659259259259272</v>
      </c>
      <c r="C8" s="4">
        <v>132.28</v>
      </c>
      <c r="D8" s="4">
        <v>181.17333333333332</v>
      </c>
      <c r="E8" s="4">
        <v>218.86000000000004</v>
      </c>
      <c r="F8" s="4">
        <v>144.96</v>
      </c>
      <c r="G8" s="4">
        <v>133.98965517241376</v>
      </c>
      <c r="H8" s="4">
        <v>126.05333333333336</v>
      </c>
      <c r="I8" s="4">
        <v>170.74137931034485</v>
      </c>
      <c r="J8" s="4">
        <v>211.49000000000004</v>
      </c>
      <c r="K8" s="4">
        <v>171.33333333333334</v>
      </c>
      <c r="L8" s="4">
        <v>115.35862068965521</v>
      </c>
      <c r="M8" s="4">
        <f>SUM(A8:L8)</f>
        <v>1758.4022477650065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63.7206896551724</v>
      </c>
      <c r="B10" s="4">
        <v>78.969230769230762</v>
      </c>
      <c r="C10" s="4">
        <v>130.35172413793106</v>
      </c>
      <c r="D10" s="4">
        <v>171.8896551724138</v>
      </c>
      <c r="E10" s="4">
        <v>215.22413793103445</v>
      </c>
      <c r="F10" s="4">
        <v>152.02758620689656</v>
      </c>
      <c r="G10" s="4">
        <v>133.07</v>
      </c>
      <c r="H10" s="4">
        <v>139.7133333333334</v>
      </c>
      <c r="I10" s="4">
        <v>181.851724137931</v>
      </c>
      <c r="J10" s="4">
        <v>226.70333333333332</v>
      </c>
      <c r="K10" s="4">
        <v>158.88</v>
      </c>
      <c r="L10" s="4">
        <v>105.06296296296296</v>
      </c>
      <c r="M10" s="4">
        <f>SUM(A10:L10)</f>
        <v>1757.4643776402399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65.151851851851831</v>
      </c>
      <c r="B12" s="4">
        <v>83.956000000000003</v>
      </c>
      <c r="C12" s="4">
        <v>129.21851851851852</v>
      </c>
      <c r="D12" s="4">
        <v>160.46666666666664</v>
      </c>
      <c r="E12" s="4">
        <v>199.28148148148145</v>
      </c>
      <c r="F12" s="4">
        <v>159.35185185185188</v>
      </c>
      <c r="G12" s="4">
        <v>119.64642857142857</v>
      </c>
      <c r="H12" s="4">
        <v>147.65</v>
      </c>
      <c r="I12" s="4">
        <v>179.87407407407406</v>
      </c>
      <c r="J12" s="4">
        <v>210.84999999999997</v>
      </c>
      <c r="K12" s="4">
        <v>145.57499999999999</v>
      </c>
      <c r="L12" s="4">
        <v>96.996000000000009</v>
      </c>
      <c r="M12" s="4">
        <f>SUM(A12:L12)</f>
        <v>1698.017873015873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55.296153846153842</v>
      </c>
      <c r="B14" s="4">
        <v>76.400000000000006</v>
      </c>
      <c r="C14" s="4">
        <v>119.18076923076924</v>
      </c>
      <c r="D14" s="4">
        <v>175.88076923076926</v>
      </c>
      <c r="E14" s="4">
        <v>192.04615384615389</v>
      </c>
      <c r="F14" s="4">
        <v>154.35925925925929</v>
      </c>
      <c r="G14" s="4">
        <v>109.45</v>
      </c>
      <c r="H14" s="4">
        <v>154.09285714285716</v>
      </c>
      <c r="I14" s="4">
        <v>182.76296296296297</v>
      </c>
      <c r="J14" s="4">
        <v>217.82962962962961</v>
      </c>
      <c r="K14" s="4">
        <v>148.6357142857143</v>
      </c>
      <c r="L14" s="4">
        <v>78.433333333333337</v>
      </c>
      <c r="M14" s="4">
        <f>SUM(A14:L14)</f>
        <v>1664.3676027676031</v>
      </c>
    </row>
    <row r="15" spans="1:13" x14ac:dyDescent="0.25">
      <c r="A15" s="9" t="s">
        <v>26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A8-A14</f>
        <v>16.207179487179502</v>
      </c>
      <c r="B16" s="6">
        <f t="shared" ref="B16:M16" si="0">B8-B14</f>
        <v>4.2592592592592666</v>
      </c>
      <c r="C16" s="6">
        <f t="shared" si="0"/>
        <v>13.099230769230758</v>
      </c>
      <c r="D16" s="6">
        <f t="shared" si="0"/>
        <v>5.2925641025640573</v>
      </c>
      <c r="E16" s="6">
        <f t="shared" si="0"/>
        <v>26.813846153846157</v>
      </c>
      <c r="F16" s="6">
        <f t="shared" si="0"/>
        <v>-9.3992592592592814</v>
      </c>
      <c r="G16" s="6">
        <f t="shared" si="0"/>
        <v>24.539655172413759</v>
      </c>
      <c r="H16" s="6">
        <f t="shared" si="0"/>
        <v>-28.0395238095238</v>
      </c>
      <c r="I16" s="6">
        <f t="shared" si="0"/>
        <v>-12.021583652618119</v>
      </c>
      <c r="J16" s="6">
        <f t="shared" si="0"/>
        <v>-6.3396296296295702</v>
      </c>
      <c r="K16" s="6">
        <f t="shared" si="0"/>
        <v>22.697619047619042</v>
      </c>
      <c r="L16" s="6">
        <f t="shared" si="0"/>
        <v>36.925287356321874</v>
      </c>
      <c r="M16" s="6">
        <f t="shared" si="0"/>
        <v>94.034644997403348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1CA7F-033B-466D-BD59-CD7645B8A224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27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7.9666666666666641</v>
      </c>
      <c r="B8" s="4">
        <v>9.3133255792738527</v>
      </c>
      <c r="C8" s="4">
        <v>13.633333333333333</v>
      </c>
      <c r="D8" s="4">
        <v>17.699999999999996</v>
      </c>
      <c r="E8" s="4">
        <v>18.566666666666666</v>
      </c>
      <c r="F8" s="4">
        <v>14.166666666666666</v>
      </c>
      <c r="G8" s="4">
        <v>13.506666666666668</v>
      </c>
      <c r="H8" s="4">
        <v>14.399999999999997</v>
      </c>
      <c r="I8" s="4">
        <v>16.402380952380948</v>
      </c>
      <c r="J8" s="4">
        <v>19.533333333333335</v>
      </c>
      <c r="K8" s="4">
        <v>16.899999999999999</v>
      </c>
      <c r="L8" s="4">
        <v>11.343333333333334</v>
      </c>
      <c r="M8" s="4">
        <f>SUM(A8:L8)</f>
        <v>173.43237319832147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8.0344827586206868</v>
      </c>
      <c r="B10" s="4">
        <v>9.627276673650039</v>
      </c>
      <c r="C10" s="4">
        <v>13.344827586206895</v>
      </c>
      <c r="D10" s="4">
        <v>17.896551724137922</v>
      </c>
      <c r="E10" s="4">
        <v>18.827586206896548</v>
      </c>
      <c r="F10" s="4">
        <v>14.620689655172413</v>
      </c>
      <c r="G10" s="4">
        <v>14.066666666666666</v>
      </c>
      <c r="H10" s="4">
        <v>14.799999999999999</v>
      </c>
      <c r="I10" s="4">
        <v>18.035714285714288</v>
      </c>
      <c r="J10" s="4">
        <v>20.866666666666664</v>
      </c>
      <c r="K10" s="4">
        <v>16.333333333333332</v>
      </c>
      <c r="L10" s="4">
        <v>11.607777777777779</v>
      </c>
      <c r="M10" s="4">
        <f>SUM(A10:L10)</f>
        <v>178.06157333484325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8.1481481481481453</v>
      </c>
      <c r="B12" s="4">
        <v>9.9615768614810758</v>
      </c>
      <c r="C12" s="4">
        <v>12.851851851851849</v>
      </c>
      <c r="D12" s="4">
        <v>16.925925925925924</v>
      </c>
      <c r="E12" s="4">
        <v>18.740740740740737</v>
      </c>
      <c r="F12" s="4">
        <v>15.074074074074073</v>
      </c>
      <c r="G12" s="4">
        <v>13.392857142857142</v>
      </c>
      <c r="H12" s="4">
        <v>15.285714285714283</v>
      </c>
      <c r="I12" s="4">
        <v>18.395408163265305</v>
      </c>
      <c r="J12" s="4">
        <v>20</v>
      </c>
      <c r="K12" s="4">
        <v>15.857142857142858</v>
      </c>
      <c r="L12" s="4">
        <v>11.256790123456787</v>
      </c>
      <c r="M12" s="4">
        <f>SUM(A12:L12)</f>
        <v>175.8902301746582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>
        <v>7.5581098339719013</v>
      </c>
      <c r="B14" s="4">
        <v>9.3813804331045709</v>
      </c>
      <c r="C14" s="4">
        <v>12.536398467432949</v>
      </c>
      <c r="D14" s="4">
        <v>16.679012345679009</v>
      </c>
      <c r="E14" s="4">
        <v>19.153846153846153</v>
      </c>
      <c r="F14" s="4">
        <v>15.296296296296296</v>
      </c>
      <c r="G14" s="4">
        <v>13.285714285714281</v>
      </c>
      <c r="H14" s="4">
        <v>16.285714285714288</v>
      </c>
      <c r="I14" s="4">
        <v>18.655612244897952</v>
      </c>
      <c r="J14" s="4">
        <v>20.975369458128071</v>
      </c>
      <c r="K14" s="4">
        <v>16.678571428571431</v>
      </c>
      <c r="L14" s="4">
        <v>10.536483610046824</v>
      </c>
      <c r="M14" s="4">
        <f>SUM(A14:L14)</f>
        <v>177.0225088434037</v>
      </c>
    </row>
    <row r="15" spans="1:13" x14ac:dyDescent="0.25">
      <c r="A15" s="9" t="s">
        <v>26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A8-A14</f>
        <v>0.40855683269476284</v>
      </c>
      <c r="B16" s="6">
        <f t="shared" ref="B16:M16" si="0">B8-B14</f>
        <v>-6.8054853830718187E-2</v>
      </c>
      <c r="C16" s="6">
        <f t="shared" si="0"/>
        <v>1.0969348659003835</v>
      </c>
      <c r="D16" s="6">
        <f t="shared" si="0"/>
        <v>1.0209876543209866</v>
      </c>
      <c r="E16" s="6">
        <f t="shared" si="0"/>
        <v>-0.58717948717948687</v>
      </c>
      <c r="F16" s="6">
        <f t="shared" si="0"/>
        <v>-1.1296296296296298</v>
      </c>
      <c r="G16" s="6">
        <f t="shared" si="0"/>
        <v>0.22095238095238656</v>
      </c>
      <c r="H16" s="6">
        <f t="shared" si="0"/>
        <v>-1.8857142857142914</v>
      </c>
      <c r="I16" s="6">
        <f t="shared" si="0"/>
        <v>-2.2532312925170039</v>
      </c>
      <c r="J16" s="6">
        <f t="shared" si="0"/>
        <v>-1.4420361247947362</v>
      </c>
      <c r="K16" s="6">
        <f t="shared" si="0"/>
        <v>0.22142857142856798</v>
      </c>
      <c r="L16" s="6">
        <f t="shared" si="0"/>
        <v>0.8068497232865095</v>
      </c>
      <c r="M16" s="6">
        <f t="shared" si="0"/>
        <v>-3.5901356450822277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5AE5C-4CEA-4E27-94C1-5A7B3B548A8C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27.820752688172043</v>
      </c>
      <c r="B8" s="4">
        <v>28.303300429697575</v>
      </c>
      <c r="C8" s="4">
        <v>28.144804444273969</v>
      </c>
      <c r="D8" s="4">
        <v>27.719591755846206</v>
      </c>
      <c r="E8" s="4">
        <v>27.85002304147465</v>
      </c>
      <c r="F8" s="4">
        <v>28.352130620513499</v>
      </c>
      <c r="G8" s="4">
        <v>28.640804597701152</v>
      </c>
      <c r="H8" s="4">
        <v>28.699699180747569</v>
      </c>
      <c r="I8" s="4">
        <v>28.140217569786532</v>
      </c>
      <c r="J8" s="4">
        <v>27.292235561863119</v>
      </c>
      <c r="K8" s="4">
        <v>27.075691636940157</v>
      </c>
      <c r="L8" s="4">
        <v>27.343414905450505</v>
      </c>
      <c r="M8" s="4">
        <f>AVERAGE(A8:L8)</f>
        <v>27.948555536038914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27.770008602150536</v>
      </c>
      <c r="B10" s="4">
        <v>28.170245940521799</v>
      </c>
      <c r="C10" s="4">
        <v>28.149925843529847</v>
      </c>
      <c r="D10" s="4">
        <v>27.651199999999999</v>
      </c>
      <c r="E10" s="4">
        <v>27.838090322580655</v>
      </c>
      <c r="F10" s="4">
        <v>28.195973853732475</v>
      </c>
      <c r="G10" s="4">
        <v>28.457220230983673</v>
      </c>
      <c r="H10" s="4">
        <v>28.540691061370786</v>
      </c>
      <c r="I10" s="4">
        <v>27.930618921308579</v>
      </c>
      <c r="J10" s="4">
        <v>27.180193827817273</v>
      </c>
      <c r="K10" s="4">
        <v>27.119885057471262</v>
      </c>
      <c r="L10" s="4">
        <v>27.232369727047146</v>
      </c>
      <c r="M10" s="4">
        <f>AVERAGE(A10:L10)</f>
        <v>27.853035282376169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27.497290322580643</v>
      </c>
      <c r="B12" s="4">
        <v>27.84551632913702</v>
      </c>
      <c r="C12" s="4">
        <v>27.912502780867634</v>
      </c>
      <c r="D12" s="4">
        <v>27.44649425287356</v>
      </c>
      <c r="E12" s="4">
        <v>27.522580645161288</v>
      </c>
      <c r="F12" s="4">
        <v>27.924103448275861</v>
      </c>
      <c r="G12" s="4">
        <v>28.202258064516126</v>
      </c>
      <c r="H12" s="4">
        <v>28.264595778574272</v>
      </c>
      <c r="I12" s="4">
        <v>27.610306513409963</v>
      </c>
      <c r="J12" s="4">
        <v>27.077994809047084</v>
      </c>
      <c r="K12" s="4">
        <v>26.863333333333333</v>
      </c>
      <c r="L12" s="4">
        <v>27.075806451612902</v>
      </c>
      <c r="M12" s="4">
        <f>AVERAGE(A12:L12)</f>
        <v>27.603565227449142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9" t="s">
        <v>31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A8-A12</f>
        <v>0.32346236559139996</v>
      </c>
      <c r="B16" s="6">
        <f t="shared" ref="B16:M16" si="0">B8-B12</f>
        <v>0.45778410056055563</v>
      </c>
      <c r="C16" s="6">
        <f t="shared" si="0"/>
        <v>0.23230166340633573</v>
      </c>
      <c r="D16" s="6">
        <f t="shared" si="0"/>
        <v>0.27309750297264657</v>
      </c>
      <c r="E16" s="6">
        <f t="shared" si="0"/>
        <v>0.32744239631336214</v>
      </c>
      <c r="F16" s="6">
        <f t="shared" si="0"/>
        <v>0.42802717223763764</v>
      </c>
      <c r="G16" s="6">
        <f t="shared" si="0"/>
        <v>0.43854653318502557</v>
      </c>
      <c r="H16" s="6">
        <f t="shared" si="0"/>
        <v>0.43510340217329713</v>
      </c>
      <c r="I16" s="6">
        <f t="shared" si="0"/>
        <v>0.52991105637656943</v>
      </c>
      <c r="J16" s="6">
        <f t="shared" si="0"/>
        <v>0.2142407528160355</v>
      </c>
      <c r="K16" s="6">
        <f t="shared" si="0"/>
        <v>0.21235830360682328</v>
      </c>
      <c r="L16" s="6">
        <f t="shared" si="0"/>
        <v>0.26760845383760312</v>
      </c>
      <c r="M16" s="6">
        <f t="shared" si="0"/>
        <v>0.34499030858977164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91D0A-8021-4BB4-A937-251D046A5FA4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29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23.023436534420963</v>
      </c>
      <c r="B8" s="4">
        <v>23.340606224323516</v>
      </c>
      <c r="C8" s="4">
        <v>23.074807193177591</v>
      </c>
      <c r="D8" s="4">
        <v>22.806906460562825</v>
      </c>
      <c r="E8" s="4">
        <v>22.950101038190574</v>
      </c>
      <c r="F8" s="4">
        <v>23.664186484344029</v>
      </c>
      <c r="G8" s="4">
        <v>23.983623669156199</v>
      </c>
      <c r="H8" s="4">
        <v>23.942684331797231</v>
      </c>
      <c r="I8" s="4">
        <v>23.202496921182263</v>
      </c>
      <c r="J8" s="4">
        <v>22.205912124582863</v>
      </c>
      <c r="K8" s="4">
        <v>21.956184326419155</v>
      </c>
      <c r="L8" s="4">
        <v>22.455703987336349</v>
      </c>
      <c r="M8" s="4">
        <f>AVERAGE(A8:L8)</f>
        <v>23.050554107957797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22.433659754224269</v>
      </c>
      <c r="B10" s="4">
        <v>22.765433673469392</v>
      </c>
      <c r="C10" s="4">
        <v>22.6890821812596</v>
      </c>
      <c r="D10" s="4">
        <v>22.466625908984277</v>
      </c>
      <c r="E10" s="4">
        <v>22.612741935483864</v>
      </c>
      <c r="F10" s="4">
        <v>22.998817733990148</v>
      </c>
      <c r="G10" s="4">
        <v>23.171958554772797</v>
      </c>
      <c r="H10" s="4">
        <v>23.166581898149921</v>
      </c>
      <c r="I10" s="4">
        <v>22.478378489326758</v>
      </c>
      <c r="J10" s="4">
        <v>21.796662958843157</v>
      </c>
      <c r="K10" s="4">
        <v>21.822280794468661</v>
      </c>
      <c r="L10" s="4">
        <v>21.970372316622562</v>
      </c>
      <c r="M10" s="4">
        <f>AVERAGE(A10:L10)</f>
        <v>22.531049683299617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22.707849462365584</v>
      </c>
      <c r="B12" s="4">
        <v>23.173454433497529</v>
      </c>
      <c r="C12" s="4">
        <v>22.797586021505367</v>
      </c>
      <c r="D12" s="4">
        <v>22.657272988505735</v>
      </c>
      <c r="E12" s="4">
        <v>22.838438172043006</v>
      </c>
      <c r="F12" s="4">
        <v>23.505474137931024</v>
      </c>
      <c r="G12" s="4">
        <v>23.661516129032254</v>
      </c>
      <c r="H12" s="4">
        <v>23.646326164874541</v>
      </c>
      <c r="I12" s="4">
        <v>22.944907407407399</v>
      </c>
      <c r="J12" s="4">
        <v>21.980983870967734</v>
      </c>
      <c r="K12" s="4">
        <v>21.750277139208169</v>
      </c>
      <c r="L12" s="4">
        <v>22.227822580645153</v>
      </c>
      <c r="M12" s="4">
        <f>AVERAGE(A12:L12)</f>
        <v>22.824325708998629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9" t="s">
        <v>31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A8-A12</f>
        <v>0.31558707205537928</v>
      </c>
      <c r="B16" s="6">
        <f t="shared" ref="B16:M16" si="0">B8-B12</f>
        <v>0.16715179082598652</v>
      </c>
      <c r="C16" s="6">
        <f t="shared" si="0"/>
        <v>0.27722117167222393</v>
      </c>
      <c r="D16" s="6">
        <f t="shared" si="0"/>
        <v>0.14963347205708999</v>
      </c>
      <c r="E16" s="6">
        <f t="shared" si="0"/>
        <v>0.11166286614756871</v>
      </c>
      <c r="F16" s="6">
        <f t="shared" si="0"/>
        <v>0.15871234641300447</v>
      </c>
      <c r="G16" s="6">
        <f t="shared" si="0"/>
        <v>0.3221075401239446</v>
      </c>
      <c r="H16" s="6">
        <f t="shared" si="0"/>
        <v>0.29635816692269046</v>
      </c>
      <c r="I16" s="6">
        <f t="shared" si="0"/>
        <v>0.25758951377486383</v>
      </c>
      <c r="J16" s="6">
        <f t="shared" si="0"/>
        <v>0.22492825361512914</v>
      </c>
      <c r="K16" s="6">
        <f t="shared" si="0"/>
        <v>0.20590718721098611</v>
      </c>
      <c r="L16" s="6">
        <f t="shared" si="0"/>
        <v>0.22788140669119628</v>
      </c>
      <c r="M16" s="6">
        <f t="shared" si="0"/>
        <v>0.22622839895916869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B0BBB-DFF5-4FDB-A83F-98E4710BDAFF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30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17.500007415647012</v>
      </c>
      <c r="B8" s="4">
        <v>17.806403154470928</v>
      </c>
      <c r="C8" s="4">
        <v>17.952932888394511</v>
      </c>
      <c r="D8" s="4">
        <v>17.932061147334629</v>
      </c>
      <c r="E8" s="4">
        <v>17.930255839822024</v>
      </c>
      <c r="F8" s="4">
        <v>17.698188664288548</v>
      </c>
      <c r="G8" s="4">
        <v>17.483845012977383</v>
      </c>
      <c r="H8" s="4">
        <v>17.588530465949823</v>
      </c>
      <c r="I8" s="4">
        <v>17.481532567049811</v>
      </c>
      <c r="J8" s="4">
        <v>17.420270031836136</v>
      </c>
      <c r="K8" s="4">
        <v>17.555029726516047</v>
      </c>
      <c r="L8" s="4">
        <v>17.611758275478497</v>
      </c>
      <c r="M8" s="4">
        <f>AVERAGE(A8:L8)</f>
        <v>17.663401265813778</v>
      </c>
    </row>
    <row r="9" spans="1:13" x14ac:dyDescent="0.25">
      <c r="A9" s="9" t="s">
        <v>23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17.238568505472468</v>
      </c>
      <c r="B10" s="4">
        <v>17.512136539020318</v>
      </c>
      <c r="C10" s="4">
        <v>17.666801075268815</v>
      </c>
      <c r="D10" s="4">
        <v>17.787747884299606</v>
      </c>
      <c r="E10" s="4">
        <v>17.762327188940095</v>
      </c>
      <c r="F10" s="4">
        <v>17.467449978714345</v>
      </c>
      <c r="G10" s="4">
        <v>17.134280064268943</v>
      </c>
      <c r="H10" s="4">
        <v>17.193573988735274</v>
      </c>
      <c r="I10" s="4">
        <v>17.046488475339046</v>
      </c>
      <c r="J10" s="4">
        <v>17.084621226650299</v>
      </c>
      <c r="K10" s="4">
        <v>17.317213068342671</v>
      </c>
      <c r="L10" s="4">
        <v>17.21247017759196</v>
      </c>
      <c r="M10" s="4">
        <f>AVERAGE(A10:L10)</f>
        <v>17.368639847720321</v>
      </c>
    </row>
    <row r="11" spans="1:13" x14ac:dyDescent="0.25">
      <c r="A11" s="9" t="s">
        <v>24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</row>
    <row r="12" spans="1:13" x14ac:dyDescent="0.25">
      <c r="A12" s="3">
        <v>16.96979476106349</v>
      </c>
      <c r="B12" s="4">
        <v>17.267173497751592</v>
      </c>
      <c r="C12" s="4">
        <v>17.451606929510156</v>
      </c>
      <c r="D12" s="4">
        <v>17.683348560762354</v>
      </c>
      <c r="E12" s="4">
        <v>17.640501792114694</v>
      </c>
      <c r="F12" s="4">
        <v>17.357680865449627</v>
      </c>
      <c r="G12" s="4">
        <v>16.918196566685531</v>
      </c>
      <c r="H12" s="4">
        <v>16.892512943050576</v>
      </c>
      <c r="I12" s="4">
        <v>16.732103738046941</v>
      </c>
      <c r="J12" s="4">
        <v>16.876187576839762</v>
      </c>
      <c r="K12" s="4">
        <v>17.163465560452853</v>
      </c>
      <c r="L12" s="4">
        <v>16.943311866986711</v>
      </c>
      <c r="M12" s="4">
        <f>AVERAGE(A12:L12)</f>
        <v>17.157990388226189</v>
      </c>
    </row>
    <row r="13" spans="1:13" x14ac:dyDescent="0.25">
      <c r="A13" s="9" t="s">
        <v>25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9" t="s">
        <v>31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</row>
    <row r="16" spans="1:13" x14ac:dyDescent="0.25">
      <c r="A16" s="6">
        <f>A8-A12</f>
        <v>0.53021265458352218</v>
      </c>
      <c r="B16" s="6">
        <f t="shared" ref="B16:M16" si="0">B8-B12</f>
        <v>0.53922965671933554</v>
      </c>
      <c r="C16" s="6">
        <f t="shared" si="0"/>
        <v>0.50132595888435461</v>
      </c>
      <c r="D16" s="6">
        <f t="shared" si="0"/>
        <v>0.24871258657227457</v>
      </c>
      <c r="E16" s="6">
        <f t="shared" si="0"/>
        <v>0.28975404770732993</v>
      </c>
      <c r="F16" s="6">
        <f t="shared" si="0"/>
        <v>0.34050779883892091</v>
      </c>
      <c r="G16" s="6">
        <f t="shared" si="0"/>
        <v>0.56564844629185274</v>
      </c>
      <c r="H16" s="6">
        <f t="shared" si="0"/>
        <v>0.6960175228992469</v>
      </c>
      <c r="I16" s="6">
        <f t="shared" si="0"/>
        <v>0.74942882900286989</v>
      </c>
      <c r="J16" s="6">
        <f t="shared" si="0"/>
        <v>0.54408245499637431</v>
      </c>
      <c r="K16" s="6">
        <f t="shared" si="0"/>
        <v>0.39156416606319411</v>
      </c>
      <c r="L16" s="6">
        <f t="shared" si="0"/>
        <v>0.6684464084917856</v>
      </c>
      <c r="M16" s="6">
        <f t="shared" si="0"/>
        <v>0.50541087758758962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F4FEB4F-CF89-4C27-95BB-F92160682913}"/>
</file>

<file path=customXml/itemProps2.xml><?xml version="1.0" encoding="utf-8"?>
<ds:datastoreItem xmlns:ds="http://schemas.openxmlformats.org/officeDocument/2006/customXml" ds:itemID="{29C2E451-AD36-4A22-9B65-A4AC683FC731}"/>
</file>

<file path=customXml/itemProps3.xml><?xml version="1.0" encoding="utf-8"?>
<ds:datastoreItem xmlns:ds="http://schemas.openxmlformats.org/officeDocument/2006/customXml" ds:itemID="{7819A937-9E0E-4A2A-90E7-EEF848286F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Precipitación</vt:lpstr>
      <vt:lpstr>No. de días con lluvia</vt:lpstr>
      <vt:lpstr>Temperaturas</vt:lpstr>
      <vt:lpstr>Brillo Solar</vt:lpstr>
      <vt:lpstr>Radiación Global</vt:lpstr>
      <vt:lpstr>Precipitación comp</vt:lpstr>
      <vt:lpstr>No de días con lluvia comp</vt:lpstr>
      <vt:lpstr>Temperatura Máx</vt:lpstr>
      <vt:lpstr>Temperatura Med</vt:lpstr>
      <vt:lpstr>Temperatura Mín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2025-04-24T23:29:39Z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9d850165-5d62-4434-93d7-d2839750e5a3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