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570CECB8-A24D-4ABF-81BF-D10258537C3D}" xr6:coauthVersionLast="47" xr6:coauthVersionMax="47" xr10:uidLastSave="{00000000-0000-0000-0000-000000000000}"/>
  <bookViews>
    <workbookView xWindow="-120" yWindow="-120" windowWidth="29040" windowHeight="15720" tabRatio="857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10" r:id="rId6"/>
    <sheet name="No de días con lluvia comp" sheetId="11" r:id="rId7"/>
    <sheet name="Temperatura Máx" sheetId="8" r:id="rId8"/>
    <sheet name="Temperatura Med" sheetId="7" r:id="rId9"/>
    <sheet name="Temperatura Mín" sheetId="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10" l="1"/>
  <c r="M14" i="11"/>
  <c r="M12" i="11"/>
  <c r="M12" i="10"/>
  <c r="M10" i="11"/>
  <c r="M10" i="10"/>
  <c r="M8" i="11"/>
  <c r="M8" i="10"/>
  <c r="L16" i="11"/>
  <c r="K16" i="11"/>
  <c r="J16" i="11"/>
  <c r="I16" i="11"/>
  <c r="H16" i="11"/>
  <c r="G16" i="11"/>
  <c r="F16" i="11"/>
  <c r="E16" i="11"/>
  <c r="D16" i="11"/>
  <c r="C16" i="11"/>
  <c r="B16" i="11"/>
  <c r="A16" i="11"/>
  <c r="L16" i="10"/>
  <c r="K16" i="10"/>
  <c r="J16" i="10"/>
  <c r="I16" i="10"/>
  <c r="H16" i="10"/>
  <c r="G16" i="10"/>
  <c r="F16" i="10"/>
  <c r="E16" i="10"/>
  <c r="D16" i="10"/>
  <c r="C16" i="10"/>
  <c r="B16" i="10"/>
  <c r="A16" i="10"/>
  <c r="L16" i="9"/>
  <c r="K16" i="9"/>
  <c r="J16" i="9"/>
  <c r="I16" i="9"/>
  <c r="H16" i="9"/>
  <c r="G16" i="9"/>
  <c r="F16" i="9"/>
  <c r="E16" i="9"/>
  <c r="D16" i="9"/>
  <c r="C16" i="9"/>
  <c r="B16" i="9"/>
  <c r="A16" i="9"/>
  <c r="M14" i="9"/>
  <c r="M12" i="9"/>
  <c r="M10" i="9"/>
  <c r="M8" i="9"/>
  <c r="M16" i="9" s="1"/>
  <c r="M16" i="10" l="1"/>
  <c r="M16" i="11"/>
  <c r="L16" i="8"/>
  <c r="K16" i="8"/>
  <c r="J16" i="8"/>
  <c r="I16" i="8"/>
  <c r="H16" i="8"/>
  <c r="G16" i="8"/>
  <c r="F16" i="8"/>
  <c r="E16" i="8"/>
  <c r="D16" i="8"/>
  <c r="C16" i="8"/>
  <c r="B16" i="8"/>
  <c r="A16" i="8"/>
  <c r="M14" i="8"/>
  <c r="M12" i="8"/>
  <c r="M10" i="8"/>
  <c r="M8" i="8"/>
  <c r="B16" i="7"/>
  <c r="C16" i="7"/>
  <c r="D16" i="7"/>
  <c r="E16" i="7"/>
  <c r="F16" i="7"/>
  <c r="G16" i="7"/>
  <c r="H16" i="7"/>
  <c r="I16" i="7"/>
  <c r="J16" i="7"/>
  <c r="K16" i="7"/>
  <c r="L16" i="7"/>
  <c r="M16" i="7"/>
  <c r="A16" i="7"/>
  <c r="M10" i="7"/>
  <c r="M8" i="7"/>
  <c r="M16" i="8" l="1"/>
  <c r="M14" i="7"/>
  <c r="M12" i="7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<sst xmlns="http://schemas.openxmlformats.org/spreadsheetml/2006/main" count="187" uniqueCount="31">
  <si>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</si>
  <si>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</si>
  <si>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</si>
  <si>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</si>
  <si>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</si>
  <si>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</si>
  <si>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</si>
  <si>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</si>
  <si>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</si>
  <si>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</si>
  <si>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</si>
  <si>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</si>
  <si>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</si>
  <si>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</si>
  <si>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</si>
  <si>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</si>
  <si>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</si>
  <si>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</si>
  <si>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Estación El Dorado Catam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</si>
  <si>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</si>
  <si>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</si>
  <si>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Comparación de las Normales Climatológicas de la Temperatura media diaria (°C). </t>
  </si>
  <si>
    <t>Periodo 1981-2010</t>
  </si>
  <si>
    <t>Periodo 1991-2020</t>
  </si>
  <si>
    <t>Periodo 1971-2000</t>
  </si>
  <si>
    <t>Periodo 1961-1990</t>
  </si>
  <si>
    <t>Diferencias de los periodos 1991-2020 vs 1961-1990</t>
  </si>
  <si>
    <t xml:space="preserve">Comparación de las Normales Climatológicas de la Temperatura máxima diaria (°C). </t>
  </si>
  <si>
    <t xml:space="preserve">Comparación de las Normales Climatológicas de la Temperatura mínima diaria (°C). </t>
  </si>
  <si>
    <t xml:space="preserve">Comparación de las Normales Climatológicas de la Precipitación Acumulada Mensual (mm). </t>
  </si>
  <si>
    <t xml:space="preserve">Comparación de las Normales Climatológicas del Número de Días con Lluvia ≥ 1 mm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</si>
</sst>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2" fontId="2" fillId="0" borderId="3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32.888000000000005</c:v>
                </c:pt>
                <c:pt idx="1">
                  <c:v>51.384000000000007</c:v>
                </c:pt>
                <c:pt idx="2">
                  <c:v>83.392307692307696</c:v>
                </c:pt>
                <c:pt idx="3">
                  <c:v>116.70833333333333</c:v>
                </c:pt>
                <c:pt idx="4">
                  <c:v>109.0291666666667</c:v>
                </c:pt>
                <c:pt idx="5">
                  <c:v>57.425000000000004</c:v>
                </c:pt>
                <c:pt idx="6">
                  <c:v>48.558333333333344</c:v>
                </c:pt>
                <c:pt idx="7">
                  <c:v>44.332000000000008</c:v>
                </c:pt>
                <c:pt idx="8">
                  <c:v>56.725000000000001</c:v>
                </c:pt>
                <c:pt idx="9">
                  <c:v>108.21666666666665</c:v>
                </c:pt>
                <c:pt idx="10">
                  <c:v>107.22499999999998</c:v>
                </c:pt>
                <c:pt idx="11">
                  <c:v>61.368000000000002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4.9282051282051276</c:v>
                </c:pt>
                <c:pt idx="1">
                  <c:v>7.4248928077170193</c:v>
                </c:pt>
                <c:pt idx="2">
                  <c:v>10.884615384615381</c:v>
                </c:pt>
                <c:pt idx="3">
                  <c:v>13.420689655172415</c:v>
                </c:pt>
                <c:pt idx="4">
                  <c:v>13.488827586206895</c:v>
                </c:pt>
                <c:pt idx="5">
                  <c:v>10.230344827586206</c:v>
                </c:pt>
                <c:pt idx="6">
                  <c:v>9.5226666666666642</c:v>
                </c:pt>
                <c:pt idx="7">
                  <c:v>9.0799999999999965</c:v>
                </c:pt>
                <c:pt idx="8">
                  <c:v>8.975172413793107</c:v>
                </c:pt>
                <c:pt idx="9">
                  <c:v>12.085333333333329</c:v>
                </c:pt>
                <c:pt idx="10">
                  <c:v>12.12689655172414</c:v>
                </c:pt>
                <c:pt idx="11">
                  <c:v>7.7199999999999962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20.140289210233597</c:v>
                </c:pt>
                <c:pt idx="1">
                  <c:v>20.177774486407593</c:v>
                </c:pt>
                <c:pt idx="2">
                  <c:v>19.793406451612906</c:v>
                </c:pt>
                <c:pt idx="3">
                  <c:v>19.548120500189466</c:v>
                </c:pt>
                <c:pt idx="4">
                  <c:v>19.364828640876695</c:v>
                </c:pt>
                <c:pt idx="5">
                  <c:v>18.936614070986483</c:v>
                </c:pt>
                <c:pt idx="6">
                  <c:v>18.542871607443356</c:v>
                </c:pt>
                <c:pt idx="7">
                  <c:v>18.772940161432931</c:v>
                </c:pt>
                <c:pt idx="8">
                  <c:v>19.205027672249159</c:v>
                </c:pt>
                <c:pt idx="9">
                  <c:v>19.420634169110251</c:v>
                </c:pt>
                <c:pt idx="10">
                  <c:v>19.414237110016419</c:v>
                </c:pt>
                <c:pt idx="11">
                  <c:v>19.76527927120669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13.627874884792616</c:v>
                </c:pt>
                <c:pt idx="1">
                  <c:v>13.969367724867714</c:v>
                </c:pt>
                <c:pt idx="2">
                  <c:v>14.101731738969216</c:v>
                </c:pt>
                <c:pt idx="3">
                  <c:v>14.291017542419258</c:v>
                </c:pt>
                <c:pt idx="4">
                  <c:v>14.339282034050171</c:v>
                </c:pt>
                <c:pt idx="5">
                  <c:v>14.194198589065245</c:v>
                </c:pt>
                <c:pt idx="6">
                  <c:v>13.780332919768396</c:v>
                </c:pt>
                <c:pt idx="7">
                  <c:v>13.827819728473221</c:v>
                </c:pt>
                <c:pt idx="8">
                  <c:v>13.769711096374879</c:v>
                </c:pt>
                <c:pt idx="9">
                  <c:v>13.749468125960052</c:v>
                </c:pt>
                <c:pt idx="10">
                  <c:v>13.75519195402298</c:v>
                </c:pt>
                <c:pt idx="11">
                  <c:v>13.733200524833579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6.4113923618835758</c:v>
                </c:pt>
                <c:pt idx="1">
                  <c:v>7.6197111419870041</c:v>
                </c:pt>
                <c:pt idx="2">
                  <c:v>8.5845352614015589</c:v>
                </c:pt>
                <c:pt idx="3">
                  <c:v>9.5571018062397357</c:v>
                </c:pt>
                <c:pt idx="4">
                  <c:v>9.5996851645861643</c:v>
                </c:pt>
                <c:pt idx="5">
                  <c:v>9.0595198686371106</c:v>
                </c:pt>
                <c:pt idx="6">
                  <c:v>8.5669829725335838</c:v>
                </c:pt>
                <c:pt idx="7">
                  <c:v>8.3796136733122264</c:v>
                </c:pt>
                <c:pt idx="8">
                  <c:v>7.7788019451812538</c:v>
                </c:pt>
                <c:pt idx="9">
                  <c:v>8.2983447859006159</c:v>
                </c:pt>
                <c:pt idx="10">
                  <c:v>8.606389272030647</c:v>
                </c:pt>
                <c:pt idx="11">
                  <c:v>7.5309014645902863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179.296078446</c:v>
                </c:pt>
                <c:pt idx="1">
                  <c:v>153.13660423599998</c:v>
                </c:pt>
                <c:pt idx="2">
                  <c:v>130.783529399</c:v>
                </c:pt>
                <c:pt idx="3">
                  <c:v>101.70404232</c:v>
                </c:pt>
                <c:pt idx="4">
                  <c:v>97.376458325000002</c:v>
                </c:pt>
                <c:pt idx="5">
                  <c:v>116.25854700000001</c:v>
                </c:pt>
                <c:pt idx="6">
                  <c:v>126.09101668100001</c:v>
                </c:pt>
                <c:pt idx="7">
                  <c:v>130.288888904</c:v>
                </c:pt>
                <c:pt idx="8">
                  <c:v>121.45308641999999</c:v>
                </c:pt>
                <c:pt idx="9">
                  <c:v>118.383725505</c:v>
                </c:pt>
                <c:pt idx="10">
                  <c:v>120.99080459999999</c:v>
                </c:pt>
                <c:pt idx="11">
                  <c:v>148.34705881400001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E7-4BD8-B0E1-0F6C9AEB4D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4788.2738281250004</c:v>
                </c:pt>
                <c:pt idx="1">
                  <c:v>4573.458170572917</c:v>
                </c:pt>
                <c:pt idx="2">
                  <c:v>3981.8036024305557</c:v>
                </c:pt>
                <c:pt idx="3">
                  <c:v>3586.51171875</c:v>
                </c:pt>
                <c:pt idx="4">
                  <c:v>3534.2955322265625</c:v>
                </c:pt>
                <c:pt idx="5">
                  <c:v>3736.5516845703123</c:v>
                </c:pt>
                <c:pt idx="6">
                  <c:v>3802.7681640625001</c:v>
                </c:pt>
                <c:pt idx="7">
                  <c:v>4029.6277587890627</c:v>
                </c:pt>
                <c:pt idx="8">
                  <c:v>3904.3654341264205</c:v>
                </c:pt>
                <c:pt idx="9">
                  <c:v>3887.2386474609375</c:v>
                </c:pt>
                <c:pt idx="10">
                  <c:v>3961.374267578125</c:v>
                </c:pt>
                <c:pt idx="11">
                  <c:v>4319.66015625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58-470E-8520-1B234A1F55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982-47C0-AC80-7BE8149A0654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982-47C0-AC80-7BE8149A0654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982-47C0-AC80-7BE8149A0654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982-47C0-AC80-7BE8149A0654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982-47C0-AC80-7BE8149A0654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982-47C0-AC80-7BE8149A0654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982-47C0-AC80-7BE8149A0654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982-47C0-AC80-7BE8149A0654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982-47C0-AC80-7BE8149A0654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982-47C0-AC80-7BE8149A0654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982-47C0-AC80-7BE8149A0654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982-47C0-AC80-7BE8149A06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32.888000000000005</c:v>
                </c:pt>
                <c:pt idx="1">
                  <c:v>51.384000000000007</c:v>
                </c:pt>
                <c:pt idx="2">
                  <c:v>83.392307692307696</c:v>
                </c:pt>
                <c:pt idx="3">
                  <c:v>116.70833333333333</c:v>
                </c:pt>
                <c:pt idx="4">
                  <c:v>109.0291666666667</c:v>
                </c:pt>
                <c:pt idx="5">
                  <c:v>57.425000000000004</c:v>
                </c:pt>
                <c:pt idx="6">
                  <c:v>48.558333333333344</c:v>
                </c:pt>
                <c:pt idx="7">
                  <c:v>44.332000000000008</c:v>
                </c:pt>
                <c:pt idx="8">
                  <c:v>56.725000000000001</c:v>
                </c:pt>
                <c:pt idx="9">
                  <c:v>108.21666666666665</c:v>
                </c:pt>
                <c:pt idx="10">
                  <c:v>107.22499999999998</c:v>
                </c:pt>
                <c:pt idx="11">
                  <c:v>61.368000000000002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982-47C0-AC80-7BE8149A0654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982-47C0-AC80-7BE8149A0654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982-47C0-AC80-7BE8149A0654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982-47C0-AC80-7BE8149A0654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982-47C0-AC80-7BE8149A0654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982-47C0-AC80-7BE8149A0654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982-47C0-AC80-7BE8149A0654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982-47C0-AC80-7BE8149A0654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982-47C0-AC80-7BE8149A0654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982-47C0-AC80-7BE8149A0654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982-47C0-AC80-7BE8149A0654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982-47C0-AC80-7BE8149A0654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982-47C0-AC80-7BE8149A06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28.551851851851847</c:v>
                </c:pt>
                <c:pt idx="1">
                  <c:v>46.188888888888883</c:v>
                </c:pt>
                <c:pt idx="2">
                  <c:v>74.468965517241386</c:v>
                </c:pt>
                <c:pt idx="3">
                  <c:v>112.06206896551723</c:v>
                </c:pt>
                <c:pt idx="4">
                  <c:v>111.11538461538463</c:v>
                </c:pt>
                <c:pt idx="5">
                  <c:v>56.644827586206901</c:v>
                </c:pt>
                <c:pt idx="6">
                  <c:v>45.682142857142857</c:v>
                </c:pt>
                <c:pt idx="7">
                  <c:v>45.327586206896569</c:v>
                </c:pt>
                <c:pt idx="8">
                  <c:v>64.2</c:v>
                </c:pt>
                <c:pt idx="9">
                  <c:v>112.10714285714285</c:v>
                </c:pt>
                <c:pt idx="10">
                  <c:v>96.217857142857127</c:v>
                </c:pt>
                <c:pt idx="11">
                  <c:v>61.117857142857147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B982-47C0-AC80-7BE8149A0654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982-47C0-AC80-7BE8149A0654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982-47C0-AC80-7BE8149A0654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982-47C0-AC80-7BE8149A0654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982-47C0-AC80-7BE8149A0654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982-47C0-AC80-7BE8149A0654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982-47C0-AC80-7BE8149A06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30.823076923076918</c:v>
                </c:pt>
                <c:pt idx="1">
                  <c:v>45.046153846153857</c:v>
                </c:pt>
                <c:pt idx="2">
                  <c:v>66.982142857142847</c:v>
                </c:pt>
                <c:pt idx="3">
                  <c:v>101.27037037037037</c:v>
                </c:pt>
                <c:pt idx="4">
                  <c:v>94.016000000000005</c:v>
                </c:pt>
                <c:pt idx="5">
                  <c:v>51.807142857142836</c:v>
                </c:pt>
                <c:pt idx="6">
                  <c:v>41.189285714285703</c:v>
                </c:pt>
                <c:pt idx="7">
                  <c:v>46.957142857142848</c:v>
                </c:pt>
                <c:pt idx="8">
                  <c:v>72.153571428571411</c:v>
                </c:pt>
                <c:pt idx="9">
                  <c:v>107.0777777777778</c:v>
                </c:pt>
                <c:pt idx="10">
                  <c:v>92.303703703703718</c:v>
                </c:pt>
                <c:pt idx="11">
                  <c:v>53.273076923076935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B982-47C0-AC80-7BE8149A0654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982-47C0-AC80-7BE8149A0654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982-47C0-AC80-7BE8149A0654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982-47C0-AC80-7BE8149A0654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982-47C0-AC80-7BE8149A0654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982-47C0-AC80-7BE8149A0654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982-47C0-AC80-7BE8149A0654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982-47C0-AC80-7BE8149A0654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982-47C0-AC80-7BE8149A0654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982-47C0-AC80-7BE8149A0654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982-47C0-AC80-7BE8149A0654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982-47C0-AC80-7BE8149A0654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982-47C0-AC80-7BE8149A06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  <c:pt idx="0">
                  <c:v>30.876470588235293</c:v>
                </c:pt>
                <c:pt idx="1">
                  <c:v>42.611764705882365</c:v>
                </c:pt>
                <c:pt idx="2">
                  <c:v>65.933333333333323</c:v>
                </c:pt>
                <c:pt idx="3">
                  <c:v>110.53888888888889</c:v>
                </c:pt>
                <c:pt idx="4">
                  <c:v>91.21764705882353</c:v>
                </c:pt>
                <c:pt idx="5">
                  <c:v>55.157894736842096</c:v>
                </c:pt>
                <c:pt idx="6">
                  <c:v>38.111111111111114</c:v>
                </c:pt>
                <c:pt idx="7">
                  <c:v>49.583333333333329</c:v>
                </c:pt>
                <c:pt idx="8">
                  <c:v>73.527777777777771</c:v>
                </c:pt>
                <c:pt idx="9">
                  <c:v>114.06666666666668</c:v>
                </c:pt>
                <c:pt idx="10">
                  <c:v>88.855555555555554</c:v>
                </c:pt>
                <c:pt idx="11">
                  <c:v>56.231250000000003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B982-47C0-AC80-7BE8149A06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2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575-4343-836E-9632D512362F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575-4343-836E-9632D512362F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575-4343-836E-9632D512362F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575-4343-836E-9632D512362F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575-4343-836E-9632D512362F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575-4343-836E-9632D512362F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575-4343-836E-9632D512362F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575-4343-836E-9632D512362F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575-4343-836E-9632D512362F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575-4343-836E-9632D512362F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575-4343-836E-9632D512362F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575-4343-836E-9632D5123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4.9282051282051276</c:v>
                </c:pt>
                <c:pt idx="1">
                  <c:v>7.4248928077170193</c:v>
                </c:pt>
                <c:pt idx="2">
                  <c:v>10.884615384615381</c:v>
                </c:pt>
                <c:pt idx="3">
                  <c:v>13.420689655172415</c:v>
                </c:pt>
                <c:pt idx="4">
                  <c:v>13.488827586206895</c:v>
                </c:pt>
                <c:pt idx="5">
                  <c:v>10.230344827586206</c:v>
                </c:pt>
                <c:pt idx="6">
                  <c:v>9.5226666666666642</c:v>
                </c:pt>
                <c:pt idx="7">
                  <c:v>9.0799999999999965</c:v>
                </c:pt>
                <c:pt idx="8">
                  <c:v>8.975172413793107</c:v>
                </c:pt>
                <c:pt idx="9">
                  <c:v>12.085333333333329</c:v>
                </c:pt>
                <c:pt idx="10">
                  <c:v>12.12689655172414</c:v>
                </c:pt>
                <c:pt idx="11">
                  <c:v>7.7199999999999962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575-4343-836E-9632D512362F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575-4343-836E-9632D512362F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575-4343-836E-9632D512362F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575-4343-836E-9632D512362F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575-4343-836E-9632D512362F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575-4343-836E-9632D512362F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575-4343-836E-9632D512362F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575-4343-836E-9632D512362F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575-4343-836E-9632D512362F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575-4343-836E-9632D512362F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575-4343-836E-9632D512362F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575-4343-836E-9632D512362F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575-4343-836E-9632D5123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4.3261904761904741</c:v>
                </c:pt>
                <c:pt idx="1">
                  <c:v>7.2826320829732927</c:v>
                </c:pt>
                <c:pt idx="2">
                  <c:v>10.034482758620685</c:v>
                </c:pt>
                <c:pt idx="3">
                  <c:v>13.183908045977011</c:v>
                </c:pt>
                <c:pt idx="4">
                  <c:v>14.418390804597697</c:v>
                </c:pt>
                <c:pt idx="5">
                  <c:v>10.525287356321838</c:v>
                </c:pt>
                <c:pt idx="6">
                  <c:v>9.4850574712643638</c:v>
                </c:pt>
                <c:pt idx="7">
                  <c:v>9.1724137931034466</c:v>
                </c:pt>
                <c:pt idx="8">
                  <c:v>9.8965517241379306</c:v>
                </c:pt>
                <c:pt idx="9">
                  <c:v>13.108045977011493</c:v>
                </c:pt>
                <c:pt idx="10">
                  <c:v>11.936979785969084</c:v>
                </c:pt>
                <c:pt idx="11">
                  <c:v>7.5528735632183883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575-4343-836E-9632D512362F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575-4343-836E-9632D512362F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575-4343-836E-9632D512362F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575-4343-836E-9632D512362F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575-4343-836E-9632D512362F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575-4343-836E-9632D512362F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575-4343-836E-9632D5123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4.4493827160493815</c:v>
                </c:pt>
                <c:pt idx="1">
                  <c:v>7.0457169374496438</c:v>
                </c:pt>
                <c:pt idx="2">
                  <c:v>9.6428571428571406</c:v>
                </c:pt>
                <c:pt idx="3">
                  <c:v>12.725326991676578</c:v>
                </c:pt>
                <c:pt idx="4">
                  <c:v>14.040476190476189</c:v>
                </c:pt>
                <c:pt idx="5">
                  <c:v>10.577883472057076</c:v>
                </c:pt>
                <c:pt idx="6">
                  <c:v>9.1785714285714235</c:v>
                </c:pt>
                <c:pt idx="7">
                  <c:v>9.4999999999999964</c:v>
                </c:pt>
                <c:pt idx="8">
                  <c:v>10.392857142857142</c:v>
                </c:pt>
                <c:pt idx="9">
                  <c:v>12.861904761904759</c:v>
                </c:pt>
                <c:pt idx="10">
                  <c:v>11.22044334975369</c:v>
                </c:pt>
                <c:pt idx="11">
                  <c:v>7.2678571428571406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575-4343-836E-9632D512362F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575-4343-836E-9632D512362F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575-4343-836E-9632D512362F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575-4343-836E-9632D512362F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575-4343-836E-9632D512362F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575-4343-836E-9632D512362F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575-4343-836E-9632D512362F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575-4343-836E-9632D512362F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575-4343-836E-9632D512362F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575-4343-836E-9632D512362F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1575-4343-836E-9632D512362F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1575-4343-836E-9632D512362F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1575-4343-836E-9632D5123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  <c:pt idx="0">
                  <c:v>4.1176470588235281</c:v>
                </c:pt>
                <c:pt idx="1">
                  <c:v>7.056057288815909</c:v>
                </c:pt>
                <c:pt idx="2">
                  <c:v>9.3333333333333321</c:v>
                </c:pt>
                <c:pt idx="3">
                  <c:v>12.921960072595281</c:v>
                </c:pt>
                <c:pt idx="4">
                  <c:v>14.474074074074071</c:v>
                </c:pt>
                <c:pt idx="5">
                  <c:v>10.894736842105262</c:v>
                </c:pt>
                <c:pt idx="6">
                  <c:v>8.4999999999999982</c:v>
                </c:pt>
                <c:pt idx="7">
                  <c:v>9.3888888888888857</c:v>
                </c:pt>
                <c:pt idx="8">
                  <c:v>10.944444444444445</c:v>
                </c:pt>
                <c:pt idx="9">
                  <c:v>13.944444444444443</c:v>
                </c:pt>
                <c:pt idx="10">
                  <c:v>11.611111111111111</c:v>
                </c:pt>
                <c:pt idx="11">
                  <c:v>7.7499999999999982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575-4343-836E-9632D51236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82E-4BAF-A250-1AC07D64047E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2E-4BAF-A250-1AC07D64047E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2E-4BAF-A250-1AC07D64047E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2E-4BAF-A250-1AC07D64047E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82E-4BAF-A250-1AC07D64047E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2E-4BAF-A250-1AC07D64047E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82E-4BAF-A250-1AC07D64047E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2E-4BAF-A250-1AC07D64047E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82E-4BAF-A250-1AC07D64047E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2E-4BAF-A250-1AC07D64047E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82E-4BAF-A250-1AC07D64047E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82E-4BAF-A250-1AC07D6404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20.140289210233597</c:v>
                </c:pt>
                <c:pt idx="1">
                  <c:v>20.177774486407593</c:v>
                </c:pt>
                <c:pt idx="2">
                  <c:v>19.793406451612906</c:v>
                </c:pt>
                <c:pt idx="3">
                  <c:v>19.548120500189466</c:v>
                </c:pt>
                <c:pt idx="4">
                  <c:v>19.364828640876695</c:v>
                </c:pt>
                <c:pt idx="5">
                  <c:v>18.936614070986483</c:v>
                </c:pt>
                <c:pt idx="6">
                  <c:v>18.542871607443356</c:v>
                </c:pt>
                <c:pt idx="7">
                  <c:v>18.772940161432931</c:v>
                </c:pt>
                <c:pt idx="8">
                  <c:v>19.205027672249159</c:v>
                </c:pt>
                <c:pt idx="9">
                  <c:v>19.420634169110251</c:v>
                </c:pt>
                <c:pt idx="10">
                  <c:v>19.414237110016419</c:v>
                </c:pt>
                <c:pt idx="11">
                  <c:v>19.76527927120669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82E-4BAF-A250-1AC07D64047E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82E-4BAF-A250-1AC07D64047E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82E-4BAF-A250-1AC07D64047E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82E-4BAF-A250-1AC07D64047E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82E-4BAF-A250-1AC07D64047E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82E-4BAF-A250-1AC07D64047E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D82E-4BAF-A250-1AC07D64047E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D82E-4BAF-A250-1AC07D64047E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D82E-4BAF-A250-1AC07D64047E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D82E-4BAF-A250-1AC07D64047E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D82E-4BAF-A250-1AC07D64047E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D82E-4BAF-A250-1AC07D64047E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D82E-4BAF-A250-1AC07D6404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19.949959725365346</c:v>
                </c:pt>
                <c:pt idx="1">
                  <c:v>20.020355355878539</c:v>
                </c:pt>
                <c:pt idx="2">
                  <c:v>19.832436040044488</c:v>
                </c:pt>
                <c:pt idx="3">
                  <c:v>19.52170114942529</c:v>
                </c:pt>
                <c:pt idx="4">
                  <c:v>19.28216204467288</c:v>
                </c:pt>
                <c:pt idx="5">
                  <c:v>18.774186909008549</c:v>
                </c:pt>
                <c:pt idx="6">
                  <c:v>18.37986738351254</c:v>
                </c:pt>
                <c:pt idx="7">
                  <c:v>18.65391891373557</c:v>
                </c:pt>
                <c:pt idx="8">
                  <c:v>19.062046676397248</c:v>
                </c:pt>
                <c:pt idx="9">
                  <c:v>19.22977700874771</c:v>
                </c:pt>
                <c:pt idx="10">
                  <c:v>19.313220580186098</c:v>
                </c:pt>
                <c:pt idx="11">
                  <c:v>19.698661475713756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D82E-4BAF-A250-1AC07D64047E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D82E-4BAF-A250-1AC07D64047E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D82E-4BAF-A250-1AC07D64047E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D82E-4BAF-A250-1AC07D64047E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D82E-4BAF-A250-1AC07D64047E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D82E-4BAF-A250-1AC07D64047E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D82E-4BAF-A250-1AC07D6404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  <c:pt idx="0">
                  <c:v>20.015022246941051</c:v>
                </c:pt>
                <c:pt idx="1">
                  <c:v>19.942653217925447</c:v>
                </c:pt>
                <c:pt idx="2">
                  <c:v>19.99380871533673</c:v>
                </c:pt>
                <c:pt idx="3">
                  <c:v>19.674718390804603</c:v>
                </c:pt>
                <c:pt idx="4">
                  <c:v>19.344543010752687</c:v>
                </c:pt>
                <c:pt idx="5">
                  <c:v>18.904232758620687</c:v>
                </c:pt>
                <c:pt idx="6">
                  <c:v>18.3648064516129</c:v>
                </c:pt>
                <c:pt idx="7">
                  <c:v>18.762721737603187</c:v>
                </c:pt>
                <c:pt idx="8">
                  <c:v>19.165632183908045</c:v>
                </c:pt>
                <c:pt idx="9">
                  <c:v>19.289494026284348</c:v>
                </c:pt>
                <c:pt idx="10">
                  <c:v>19.410526272578</c:v>
                </c:pt>
                <c:pt idx="11">
                  <c:v>19.724338709677419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D82E-4BAF-A250-1AC07D64047E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D82E-4BAF-A250-1AC07D64047E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D82E-4BAF-A250-1AC07D64047E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D82E-4BAF-A250-1AC07D64047E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D82E-4BAF-A250-1AC07D64047E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D82E-4BAF-A250-1AC07D64047E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D82E-4BAF-A250-1AC07D64047E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D82E-4BAF-A250-1AC07D64047E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D82E-4BAF-A250-1AC07D64047E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D82E-4BAF-A250-1AC07D64047E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D82E-4BAF-A250-1AC07D64047E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D82E-4BAF-A250-1AC07D64047E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D82E-4BAF-A250-1AC07D6404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  <c:pt idx="0">
                  <c:v>19.810645161290328</c:v>
                </c:pt>
                <c:pt idx="1">
                  <c:v>19.60818397120121</c:v>
                </c:pt>
                <c:pt idx="2">
                  <c:v>19.896591397849463</c:v>
                </c:pt>
                <c:pt idx="3">
                  <c:v>19.459241379310345</c:v>
                </c:pt>
                <c:pt idx="4">
                  <c:v>19.134204301075265</c:v>
                </c:pt>
                <c:pt idx="5">
                  <c:v>18.508632183908045</c:v>
                </c:pt>
                <c:pt idx="6">
                  <c:v>18.099182795698923</c:v>
                </c:pt>
                <c:pt idx="7">
                  <c:v>18.484587813620074</c:v>
                </c:pt>
                <c:pt idx="8">
                  <c:v>18.826931034482758</c:v>
                </c:pt>
                <c:pt idx="9">
                  <c:v>18.887494623655915</c:v>
                </c:pt>
                <c:pt idx="10">
                  <c:v>19.16606896551724</c:v>
                </c:pt>
                <c:pt idx="11">
                  <c:v>19.452279569892475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D82E-4BAF-A250-1AC07D640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7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9F4-48D2-A03D-4DC13CB45DB2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9F4-48D2-A03D-4DC13CB45DB2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9F4-48D2-A03D-4DC13CB45DB2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9F4-48D2-A03D-4DC13CB45DB2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9F4-48D2-A03D-4DC13CB45DB2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9F4-48D2-A03D-4DC13CB45DB2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9F4-48D2-A03D-4DC13CB45DB2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9F4-48D2-A03D-4DC13CB45DB2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9F4-48D2-A03D-4DC13CB45DB2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9F4-48D2-A03D-4DC13CB45DB2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9F4-48D2-A03D-4DC13CB45DB2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9F4-48D2-A03D-4DC13CB45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  <c:pt idx="0">
                  <c:v>13.627874884792616</c:v>
                </c:pt>
                <c:pt idx="1">
                  <c:v>13.969367724867714</c:v>
                </c:pt>
                <c:pt idx="2">
                  <c:v>14.101731738969216</c:v>
                </c:pt>
                <c:pt idx="3">
                  <c:v>14.291017542419258</c:v>
                </c:pt>
                <c:pt idx="4">
                  <c:v>14.339282034050171</c:v>
                </c:pt>
                <c:pt idx="5">
                  <c:v>14.194198589065245</c:v>
                </c:pt>
                <c:pt idx="6">
                  <c:v>13.780332919768396</c:v>
                </c:pt>
                <c:pt idx="7">
                  <c:v>13.827819728473221</c:v>
                </c:pt>
                <c:pt idx="8">
                  <c:v>13.769711096374879</c:v>
                </c:pt>
                <c:pt idx="9">
                  <c:v>13.749468125960052</c:v>
                </c:pt>
                <c:pt idx="10">
                  <c:v>13.75519195402298</c:v>
                </c:pt>
                <c:pt idx="11">
                  <c:v>13.733200524833579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F4-48D2-A03D-4DC13CB45DB2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9F4-48D2-A03D-4DC13CB45DB2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9F4-48D2-A03D-4DC13CB45DB2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9F4-48D2-A03D-4DC13CB45DB2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9F4-48D2-A03D-4DC13CB45DB2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9F4-48D2-A03D-4DC13CB45DB2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9F4-48D2-A03D-4DC13CB45DB2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9F4-48D2-A03D-4DC13CB45DB2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9F4-48D2-A03D-4DC13CB45DB2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9F4-48D2-A03D-4DC13CB45DB2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9F4-48D2-A03D-4DC13CB45DB2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9F4-48D2-A03D-4DC13CB45DB2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9F4-48D2-A03D-4DC13CB45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13.29032628846867</c:v>
                </c:pt>
                <c:pt idx="1">
                  <c:v>13.713275012739933</c:v>
                </c:pt>
                <c:pt idx="2">
                  <c:v>13.852747497219132</c:v>
                </c:pt>
                <c:pt idx="3">
                  <c:v>14.089521072796932</c:v>
                </c:pt>
                <c:pt idx="4">
                  <c:v>14.156514645902853</c:v>
                </c:pt>
                <c:pt idx="5">
                  <c:v>13.946781609195405</c:v>
                </c:pt>
                <c:pt idx="6">
                  <c:v>13.540931528859224</c:v>
                </c:pt>
                <c:pt idx="7">
                  <c:v>13.581438379808981</c:v>
                </c:pt>
                <c:pt idx="8">
                  <c:v>13.517530076628351</c:v>
                </c:pt>
                <c:pt idx="9">
                  <c:v>13.528311448346487</c:v>
                </c:pt>
                <c:pt idx="10">
                  <c:v>13.580441707717569</c:v>
                </c:pt>
                <c:pt idx="11">
                  <c:v>13.408342602892102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F4-48D2-A03D-4DC13CB45DB2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9F4-48D2-A03D-4DC13CB45DB2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9F4-48D2-A03D-4DC13CB45DB2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9F4-48D2-A03D-4DC13CB45DB2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9F4-48D2-A03D-4DC13CB45DB2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9F4-48D2-A03D-4DC13CB45DB2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9F4-48D2-A03D-4DC13CB45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  <c:pt idx="0">
                  <c:v>13.244269681259592</c:v>
                </c:pt>
                <c:pt idx="1">
                  <c:v>13.64976773831129</c:v>
                </c:pt>
                <c:pt idx="2">
                  <c:v>13.835847481607237</c:v>
                </c:pt>
                <c:pt idx="3">
                  <c:v>14.089864942528729</c:v>
                </c:pt>
                <c:pt idx="4">
                  <c:v>14.136653225806446</c:v>
                </c:pt>
                <c:pt idx="5">
                  <c:v>13.977499999999992</c:v>
                </c:pt>
                <c:pt idx="6">
                  <c:v>13.436536290322579</c:v>
                </c:pt>
                <c:pt idx="7">
                  <c:v>13.481018675721558</c:v>
                </c:pt>
                <c:pt idx="8">
                  <c:v>13.462349999999997</c:v>
                </c:pt>
                <c:pt idx="9">
                  <c:v>13.478877502780861</c:v>
                </c:pt>
                <c:pt idx="10">
                  <c:v>13.534429597701143</c:v>
                </c:pt>
                <c:pt idx="11">
                  <c:v>13.281733870967736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9F4-48D2-A03D-4DC13CB45DB2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9F4-48D2-A03D-4DC13CB45DB2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9F4-48D2-A03D-4DC13CB45DB2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9F4-48D2-A03D-4DC13CB45DB2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9F4-48D2-A03D-4DC13CB45DB2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9F4-48D2-A03D-4DC13CB45DB2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9F4-48D2-A03D-4DC13CB45DB2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9F4-48D2-A03D-4DC13CB45DB2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9F4-48D2-A03D-4DC13CB45DB2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9F4-48D2-A03D-4DC13CB45DB2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9F4-48D2-A03D-4DC13CB45DB2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9F4-48D2-A03D-4DC13CB45DB2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9F4-48D2-A03D-4DC13CB45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  <c:pt idx="0">
                  <c:v>13.050879032258061</c:v>
                </c:pt>
                <c:pt idx="1">
                  <c:v>13.474809113300491</c:v>
                </c:pt>
                <c:pt idx="2">
                  <c:v>13.700043010752685</c:v>
                </c:pt>
                <c:pt idx="3">
                  <c:v>13.939896551724136</c:v>
                </c:pt>
                <c:pt idx="4">
                  <c:v>14.017661290322582</c:v>
                </c:pt>
                <c:pt idx="5">
                  <c:v>13.702249999999998</c:v>
                </c:pt>
                <c:pt idx="6">
                  <c:v>13.270870967741931</c:v>
                </c:pt>
                <c:pt idx="7">
                  <c:v>13.346935483870967</c:v>
                </c:pt>
                <c:pt idx="8">
                  <c:v>13.274666666666667</c:v>
                </c:pt>
                <c:pt idx="9">
                  <c:v>13.353964682981086</c:v>
                </c:pt>
                <c:pt idx="10">
                  <c:v>13.465419540229885</c:v>
                </c:pt>
                <c:pt idx="11">
                  <c:v>13.073548387096773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9F4-48D2-A03D-4DC13CB45D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2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02-4B87-8869-14C6EA9A908D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02-4B87-8869-14C6EA9A908D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B02-4B87-8869-14C6EA9A908D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B02-4B87-8869-14C6EA9A908D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B02-4B87-8869-14C6EA9A908D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B02-4B87-8869-14C6EA9A908D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B02-4B87-8869-14C6EA9A908D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B02-4B87-8869-14C6EA9A908D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B02-4B87-8869-14C6EA9A908D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B02-4B87-8869-14C6EA9A908D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B02-4B87-8869-14C6EA9A908D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B02-4B87-8869-14C6EA9A90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6.4113923618835758</c:v>
                </c:pt>
                <c:pt idx="1">
                  <c:v>7.6197111419870041</c:v>
                </c:pt>
                <c:pt idx="2">
                  <c:v>8.5845352614015589</c:v>
                </c:pt>
                <c:pt idx="3">
                  <c:v>9.5571018062397357</c:v>
                </c:pt>
                <c:pt idx="4">
                  <c:v>9.5996851645861643</c:v>
                </c:pt>
                <c:pt idx="5">
                  <c:v>9.0595198686371106</c:v>
                </c:pt>
                <c:pt idx="6">
                  <c:v>8.5669829725335838</c:v>
                </c:pt>
                <c:pt idx="7">
                  <c:v>8.3796136733122264</c:v>
                </c:pt>
                <c:pt idx="8">
                  <c:v>7.7788019451812538</c:v>
                </c:pt>
                <c:pt idx="9">
                  <c:v>8.2983447859006159</c:v>
                </c:pt>
                <c:pt idx="10">
                  <c:v>8.606389272030647</c:v>
                </c:pt>
                <c:pt idx="11">
                  <c:v>7.5309014645902863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B02-4B87-8869-14C6EA9A908D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B02-4B87-8869-14C6EA9A908D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B02-4B87-8869-14C6EA9A908D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B02-4B87-8869-14C6EA9A908D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B02-4B87-8869-14C6EA9A908D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B02-4B87-8869-14C6EA9A908D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B02-4B87-8869-14C6EA9A908D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B02-4B87-8869-14C6EA9A908D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B02-4B87-8869-14C6EA9A908D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B02-4B87-8869-14C6EA9A908D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B02-4B87-8869-14C6EA9A908D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B02-4B87-8869-14C6EA9A908D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B02-4B87-8869-14C6EA9A90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5.9734737192026897</c:v>
                </c:pt>
                <c:pt idx="1">
                  <c:v>7.1526072707404458</c:v>
                </c:pt>
                <c:pt idx="2">
                  <c:v>7.9190895375449086</c:v>
                </c:pt>
                <c:pt idx="3">
                  <c:v>9.0817650063856963</c:v>
                </c:pt>
                <c:pt idx="4">
                  <c:v>9.1438598442714127</c:v>
                </c:pt>
                <c:pt idx="5">
                  <c:v>8.6368212445501378</c:v>
                </c:pt>
                <c:pt idx="6">
                  <c:v>8.114456927450254</c:v>
                </c:pt>
                <c:pt idx="7">
                  <c:v>7.8958753659877505</c:v>
                </c:pt>
                <c:pt idx="8">
                  <c:v>7.4227437207322247</c:v>
                </c:pt>
                <c:pt idx="9">
                  <c:v>8.0421317893575957</c:v>
                </c:pt>
                <c:pt idx="10">
                  <c:v>8.2376283524904199</c:v>
                </c:pt>
                <c:pt idx="11">
                  <c:v>6.9301112347052287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6B02-4B87-8869-14C6EA9A908D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B02-4B87-8869-14C6EA9A908D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B02-4B87-8869-14C6EA9A908D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B02-4B87-8869-14C6EA9A908D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B02-4B87-8869-14C6EA9A908D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B02-4B87-8869-14C6EA9A908D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B02-4B87-8869-14C6EA9A90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  <c:pt idx="0">
                  <c:v>5.6</c:v>
                </c:pt>
                <c:pt idx="1">
                  <c:v>6.6</c:v>
                </c:pt>
                <c:pt idx="2">
                  <c:v>7.6</c:v>
                </c:pt>
                <c:pt idx="3">
                  <c:v>8.6</c:v>
                </c:pt>
                <c:pt idx="4">
                  <c:v>8.6999999999999993</c:v>
                </c:pt>
                <c:pt idx="5">
                  <c:v>8.3000000000000007</c:v>
                </c:pt>
                <c:pt idx="6">
                  <c:v>7.7</c:v>
                </c:pt>
                <c:pt idx="7">
                  <c:v>7.3</c:v>
                </c:pt>
                <c:pt idx="8">
                  <c:v>7.1</c:v>
                </c:pt>
                <c:pt idx="9">
                  <c:v>7.7</c:v>
                </c:pt>
                <c:pt idx="10">
                  <c:v>7.9</c:v>
                </c:pt>
                <c:pt idx="11">
                  <c:v>6.4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6B02-4B87-8869-14C6EA9A908D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B02-4B87-8869-14C6EA9A908D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B02-4B87-8869-14C6EA9A908D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B02-4B87-8869-14C6EA9A908D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B02-4B87-8869-14C6EA9A908D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B02-4B87-8869-14C6EA9A908D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B02-4B87-8869-14C6EA9A908D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B02-4B87-8869-14C6EA9A908D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B02-4B87-8869-14C6EA9A908D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B02-4B87-8869-14C6EA9A908D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B02-4B87-8869-14C6EA9A908D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6B02-4B87-8869-14C6EA9A908D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6B02-4B87-8869-14C6EA9A90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  <c:pt idx="0">
                  <c:v>5.496570458404074</c:v>
                </c:pt>
                <c:pt idx="1">
                  <c:v>6.26402500504134</c:v>
                </c:pt>
                <c:pt idx="2">
                  <c:v>7.4197679683078661</c:v>
                </c:pt>
                <c:pt idx="3">
                  <c:v>8.2565174430328696</c:v>
                </c:pt>
                <c:pt idx="4">
                  <c:v>8.4252672002587108</c:v>
                </c:pt>
                <c:pt idx="5">
                  <c:v>8.1143617664851782</c:v>
                </c:pt>
                <c:pt idx="6">
                  <c:v>7.5167596410380799</c:v>
                </c:pt>
                <c:pt idx="7">
                  <c:v>7.0313167776070991</c:v>
                </c:pt>
                <c:pt idx="8">
                  <c:v>7.0144989869309295</c:v>
                </c:pt>
                <c:pt idx="9">
                  <c:v>7.6657656655543196</c:v>
                </c:pt>
                <c:pt idx="10">
                  <c:v>7.7252385273528645</c:v>
                </c:pt>
                <c:pt idx="11">
                  <c:v>6.25664478214446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6B02-4B87-8869-14C6EA9A90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4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E3112A0-B0E9-459B-A614-5D09EF46AC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5014F27-6EC1-4B0C-8233-683E4C7FCB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F084C68-7B9D-441A-A7AC-F83CF09F0F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B9BD3BB-E5DA-4A38-B3FF-8C911AFCCA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3C4E2B7-A79A-43AD-8430-B4667D77E4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32.888000000000005</v>
      </c>
      <c r="B8" s="4">
        <v>51.384000000000007</v>
      </c>
      <c r="C8" s="4">
        <v>83.392307692307696</v>
      </c>
      <c r="D8" s="4">
        <v>116.70833333333333</v>
      </c>
      <c r="E8" s="4">
        <v>109.0291666666667</v>
      </c>
      <c r="F8" s="4">
        <v>57.425000000000004</v>
      </c>
      <c r="G8" s="4">
        <v>48.558333333333344</v>
      </c>
      <c r="H8" s="4">
        <v>44.332000000000008</v>
      </c>
      <c r="I8" s="4">
        <v>56.725000000000001</v>
      </c>
      <c r="J8" s="4">
        <v>108.21666666666665</v>
      </c>
      <c r="K8" s="4">
        <v>107.22499999999998</v>
      </c>
      <c r="L8" s="4">
        <v>61.368000000000002</v>
      </c>
      <c r="M8" s="4">
        <f>SUM(A8:L8)</f>
        <v>877.25180769230792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4.9282051282051276</v>
      </c>
      <c r="B10" s="4">
        <v>7.4248928077170193</v>
      </c>
      <c r="C10" s="4">
        <v>10.884615384615381</v>
      </c>
      <c r="D10" s="4">
        <v>13.420689655172415</v>
      </c>
      <c r="E10" s="4">
        <v>13.488827586206895</v>
      </c>
      <c r="F10" s="4">
        <v>10.230344827586206</v>
      </c>
      <c r="G10" s="4">
        <v>9.5226666666666642</v>
      </c>
      <c r="H10" s="4">
        <v>9.0799999999999965</v>
      </c>
      <c r="I10" s="4">
        <v>8.975172413793107</v>
      </c>
      <c r="J10" s="4">
        <v>12.085333333333329</v>
      </c>
      <c r="K10" s="4">
        <v>12.12689655172414</v>
      </c>
      <c r="L10" s="4">
        <v>7.7199999999999962</v>
      </c>
      <c r="M10" s="4">
        <f>SUM(A10:L10)</f>
        <v>119.88764435502029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20.140289210233597</v>
      </c>
      <c r="B12" s="4">
        <v>20.177774486407593</v>
      </c>
      <c r="C12" s="4">
        <v>19.793406451612906</v>
      </c>
      <c r="D12" s="4">
        <v>19.548120500189466</v>
      </c>
      <c r="E12" s="4">
        <v>19.364828640876695</v>
      </c>
      <c r="F12" s="4">
        <v>18.936614070986483</v>
      </c>
      <c r="G12" s="4">
        <v>18.542871607443356</v>
      </c>
      <c r="H12" s="4">
        <v>18.772940161432931</v>
      </c>
      <c r="I12" s="4">
        <v>19.205027672249159</v>
      </c>
      <c r="J12" s="4">
        <v>19.420634169110251</v>
      </c>
      <c r="K12" s="4">
        <v>19.414237110016419</v>
      </c>
      <c r="L12" s="4">
        <v>19.76527927120669</v>
      </c>
      <c r="M12" s="4">
        <f>AVERAGE(A12:L12)</f>
        <v>19.423501945980462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13.627874884792616</v>
      </c>
      <c r="B14" s="4">
        <v>13.969367724867714</v>
      </c>
      <c r="C14" s="4">
        <v>14.101731738969216</v>
      </c>
      <c r="D14" s="4">
        <v>14.291017542419258</v>
      </c>
      <c r="E14" s="4">
        <v>14.339282034050171</v>
      </c>
      <c r="F14" s="4">
        <v>14.194198589065245</v>
      </c>
      <c r="G14" s="4">
        <v>13.780332919768396</v>
      </c>
      <c r="H14" s="4">
        <v>13.827819728473221</v>
      </c>
      <c r="I14" s="4">
        <v>13.769711096374879</v>
      </c>
      <c r="J14" s="4">
        <v>13.749468125960052</v>
      </c>
      <c r="K14" s="4">
        <v>13.75519195402298</v>
      </c>
      <c r="L14" s="4">
        <v>13.733200524833579</v>
      </c>
      <c r="M14" s="4">
        <f>AVERAGE(A14:L14)</f>
        <v>13.928266405299778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6.4113923618835758</v>
      </c>
      <c r="B16" s="4">
        <v>7.6197111419870041</v>
      </c>
      <c r="C16" s="4">
        <v>8.5845352614015589</v>
      </c>
      <c r="D16" s="4">
        <v>9.5571018062397357</v>
      </c>
      <c r="E16" s="4">
        <v>9.5996851645861643</v>
      </c>
      <c r="F16" s="4">
        <v>9.0595198686371106</v>
      </c>
      <c r="G16" s="4">
        <v>8.5669829725335838</v>
      </c>
      <c r="H16" s="4">
        <v>8.3796136733122264</v>
      </c>
      <c r="I16" s="4">
        <v>7.7788019451812538</v>
      </c>
      <c r="J16" s="4">
        <v>8.2983447859006159</v>
      </c>
      <c r="K16" s="4">
        <v>8.606389272030647</v>
      </c>
      <c r="L16" s="4">
        <v>7.5309014645902863</v>
      </c>
      <c r="M16" s="4">
        <f>AVERAGE(A16:L16)</f>
        <v>8.3327483098569797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32.888000000000005</v>
      </c>
      <c r="B8" s="4">
        <v>51.384000000000007</v>
      </c>
      <c r="C8" s="4">
        <v>83.392307692307696</v>
      </c>
      <c r="D8" s="4">
        <v>116.70833333333333</v>
      </c>
      <c r="E8" s="4">
        <v>109.0291666666667</v>
      </c>
      <c r="F8" s="4">
        <v>57.425000000000004</v>
      </c>
      <c r="G8" s="4">
        <v>48.558333333333344</v>
      </c>
      <c r="H8" s="4">
        <v>44.332000000000008</v>
      </c>
      <c r="I8" s="4">
        <v>56.725000000000001</v>
      </c>
      <c r="J8" s="4">
        <v>108.21666666666665</v>
      </c>
      <c r="K8" s="4">
        <v>107.22499999999998</v>
      </c>
      <c r="L8" s="4">
        <v>61.368000000000002</v>
      </c>
      <c r="M8" s="4">
        <f>SUM(A8:L8)</f>
        <v>877.25180769230792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4.9282051282051276</v>
      </c>
      <c r="B10" s="4">
        <v>7.4248928077170193</v>
      </c>
      <c r="C10" s="4">
        <v>10.884615384615381</v>
      </c>
      <c r="D10" s="4">
        <v>13.420689655172415</v>
      </c>
      <c r="E10" s="4">
        <v>13.488827586206895</v>
      </c>
      <c r="F10" s="4">
        <v>10.230344827586206</v>
      </c>
      <c r="G10" s="4">
        <v>9.5226666666666642</v>
      </c>
      <c r="H10" s="4">
        <v>9.0799999999999965</v>
      </c>
      <c r="I10" s="4">
        <v>8.975172413793107</v>
      </c>
      <c r="J10" s="4">
        <v>12.085333333333329</v>
      </c>
      <c r="K10" s="4">
        <v>12.12689655172414</v>
      </c>
      <c r="L10" s="4">
        <v>7.7199999999999962</v>
      </c>
      <c r="M10" s="4">
        <f>SUM(A10:L10)</f>
        <v>119.88764435502029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20.140289210233597</v>
      </c>
      <c r="B12" s="4">
        <v>20.177774486407593</v>
      </c>
      <c r="C12" s="4">
        <v>19.793406451612906</v>
      </c>
      <c r="D12" s="4">
        <v>19.548120500189466</v>
      </c>
      <c r="E12" s="4">
        <v>19.364828640876695</v>
      </c>
      <c r="F12" s="4">
        <v>18.936614070986483</v>
      </c>
      <c r="G12" s="4">
        <v>18.542871607443356</v>
      </c>
      <c r="H12" s="4">
        <v>18.772940161432931</v>
      </c>
      <c r="I12" s="4">
        <v>19.205027672249159</v>
      </c>
      <c r="J12" s="4">
        <v>19.420634169110251</v>
      </c>
      <c r="K12" s="4">
        <v>19.414237110016419</v>
      </c>
      <c r="L12" s="4">
        <v>19.76527927120669</v>
      </c>
      <c r="M12" s="4">
        <f>AVERAGE(A12:L12)</f>
        <v>19.423501945980462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13.627874884792616</v>
      </c>
      <c r="B14" s="4">
        <v>13.969367724867714</v>
      </c>
      <c r="C14" s="4">
        <v>14.101731738969216</v>
      </c>
      <c r="D14" s="4">
        <v>14.291017542419258</v>
      </c>
      <c r="E14" s="4">
        <v>14.339282034050171</v>
      </c>
      <c r="F14" s="4">
        <v>14.194198589065245</v>
      </c>
      <c r="G14" s="4">
        <v>13.780332919768396</v>
      </c>
      <c r="H14" s="4">
        <v>13.827819728473221</v>
      </c>
      <c r="I14" s="4">
        <v>13.769711096374879</v>
      </c>
      <c r="J14" s="4">
        <v>13.749468125960052</v>
      </c>
      <c r="K14" s="4">
        <v>13.75519195402298</v>
      </c>
      <c r="L14" s="4">
        <v>13.733200524833579</v>
      </c>
      <c r="M14" s="4">
        <f>AVERAGE(A14:L14)</f>
        <v>13.928266405299778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6.4113923618835758</v>
      </c>
      <c r="B16" s="4">
        <v>7.6197111419870041</v>
      </c>
      <c r="C16" s="4">
        <v>8.5845352614015589</v>
      </c>
      <c r="D16" s="4">
        <v>9.5571018062397357</v>
      </c>
      <c r="E16" s="4">
        <v>9.5996851645861643</v>
      </c>
      <c r="F16" s="4">
        <v>9.0595198686371106</v>
      </c>
      <c r="G16" s="4">
        <v>8.5669829725335838</v>
      </c>
      <c r="H16" s="4">
        <v>8.3796136733122264</v>
      </c>
      <c r="I16" s="4">
        <v>7.7788019451812538</v>
      </c>
      <c r="J16" s="4">
        <v>8.2983447859006159</v>
      </c>
      <c r="K16" s="4">
        <v>8.606389272030647</v>
      </c>
      <c r="L16" s="4">
        <v>7.5309014645902863</v>
      </c>
      <c r="M16" s="4">
        <f>AVERAGE(A16:L16)</f>
        <v>8.3327483098569797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32.888000000000005</v>
      </c>
      <c r="B8" s="4">
        <v>51.384000000000007</v>
      </c>
      <c r="C8" s="4">
        <v>83.392307692307696</v>
      </c>
      <c r="D8" s="4">
        <v>116.70833333333333</v>
      </c>
      <c r="E8" s="4">
        <v>109.0291666666667</v>
      </c>
      <c r="F8" s="4">
        <v>57.425000000000004</v>
      </c>
      <c r="G8" s="4">
        <v>48.558333333333344</v>
      </c>
      <c r="H8" s="4">
        <v>44.332000000000008</v>
      </c>
      <c r="I8" s="4">
        <v>56.725000000000001</v>
      </c>
      <c r="J8" s="4">
        <v>108.21666666666665</v>
      </c>
      <c r="K8" s="4">
        <v>107.22499999999998</v>
      </c>
      <c r="L8" s="4">
        <v>61.368000000000002</v>
      </c>
      <c r="M8" s="4">
        <f>SUM(A8:L8)</f>
        <v>877.25180769230792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4.9282051282051276</v>
      </c>
      <c r="B10" s="4">
        <v>7.4248928077170193</v>
      </c>
      <c r="C10" s="4">
        <v>10.884615384615381</v>
      </c>
      <c r="D10" s="4">
        <v>13.420689655172415</v>
      </c>
      <c r="E10" s="4">
        <v>13.488827586206895</v>
      </c>
      <c r="F10" s="4">
        <v>10.230344827586206</v>
      </c>
      <c r="G10" s="4">
        <v>9.5226666666666642</v>
      </c>
      <c r="H10" s="4">
        <v>9.0799999999999965</v>
      </c>
      <c r="I10" s="4">
        <v>8.975172413793107</v>
      </c>
      <c r="J10" s="4">
        <v>12.085333333333329</v>
      </c>
      <c r="K10" s="4">
        <v>12.12689655172414</v>
      </c>
      <c r="L10" s="4">
        <v>7.7199999999999962</v>
      </c>
      <c r="M10" s="4">
        <f>SUM(A10:L10)</f>
        <v>119.88764435502029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20.140289210233597</v>
      </c>
      <c r="B12" s="4">
        <v>20.177774486407593</v>
      </c>
      <c r="C12" s="4">
        <v>19.793406451612906</v>
      </c>
      <c r="D12" s="4">
        <v>19.548120500189466</v>
      </c>
      <c r="E12" s="4">
        <v>19.364828640876695</v>
      </c>
      <c r="F12" s="4">
        <v>18.936614070986483</v>
      </c>
      <c r="G12" s="4">
        <v>18.542871607443356</v>
      </c>
      <c r="H12" s="4">
        <v>18.772940161432931</v>
      </c>
      <c r="I12" s="4">
        <v>19.205027672249159</v>
      </c>
      <c r="J12" s="4">
        <v>19.420634169110251</v>
      </c>
      <c r="K12" s="4">
        <v>19.414237110016419</v>
      </c>
      <c r="L12" s="4">
        <v>19.76527927120669</v>
      </c>
      <c r="M12" s="4">
        <f>AVERAGE(A12:L12)</f>
        <v>19.423501945980462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13.627874884792616</v>
      </c>
      <c r="B14" s="4">
        <v>13.969367724867714</v>
      </c>
      <c r="C14" s="4">
        <v>14.101731738969216</v>
      </c>
      <c r="D14" s="4">
        <v>14.291017542419258</v>
      </c>
      <c r="E14" s="4">
        <v>14.339282034050171</v>
      </c>
      <c r="F14" s="4">
        <v>14.194198589065245</v>
      </c>
      <c r="G14" s="4">
        <v>13.780332919768396</v>
      </c>
      <c r="H14" s="4">
        <v>13.827819728473221</v>
      </c>
      <c r="I14" s="4">
        <v>13.769711096374879</v>
      </c>
      <c r="J14" s="4">
        <v>13.749468125960052</v>
      </c>
      <c r="K14" s="4">
        <v>13.75519195402298</v>
      </c>
      <c r="L14" s="4">
        <v>13.733200524833579</v>
      </c>
      <c r="M14" s="4">
        <f>AVERAGE(A14:L14)</f>
        <v>13.928266405299778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6.4113923618835758</v>
      </c>
      <c r="B16" s="4">
        <v>7.6197111419870041</v>
      </c>
      <c r="C16" s="4">
        <v>8.5845352614015589</v>
      </c>
      <c r="D16" s="4">
        <v>9.5571018062397357</v>
      </c>
      <c r="E16" s="4">
        <v>9.5996851645861643</v>
      </c>
      <c r="F16" s="4">
        <v>9.0595198686371106</v>
      </c>
      <c r="G16" s="4">
        <v>8.5669829725335838</v>
      </c>
      <c r="H16" s="4">
        <v>8.3796136733122264</v>
      </c>
      <c r="I16" s="4">
        <v>7.7788019451812538</v>
      </c>
      <c r="J16" s="4">
        <v>8.2983447859006159</v>
      </c>
      <c r="K16" s="4">
        <v>8.606389272030647</v>
      </c>
      <c r="L16" s="4">
        <v>7.5309014645902863</v>
      </c>
      <c r="M16" s="4">
        <f>AVERAGE(A16:L16)</f>
        <v>8.3327483098569797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179.296078446</v>
      </c>
      <c r="B8" s="4">
        <v>153.13660423599998</v>
      </c>
      <c r="C8" s="4">
        <v>130.783529399</v>
      </c>
      <c r="D8" s="4">
        <v>101.70404232</v>
      </c>
      <c r="E8" s="4">
        <v>97.376458325000002</v>
      </c>
      <c r="F8" s="4">
        <v>116.25854700000001</v>
      </c>
      <c r="G8" s="4">
        <v>126.09101668100001</v>
      </c>
      <c r="H8" s="4">
        <v>130.288888904</v>
      </c>
      <c r="I8" s="4">
        <v>121.45308641999999</v>
      </c>
      <c r="J8" s="4">
        <v>118.383725505</v>
      </c>
      <c r="K8" s="4">
        <v>120.99080459999999</v>
      </c>
      <c r="L8" s="4">
        <v>148.34705881400001</v>
      </c>
      <c r="M8" s="4">
        <v>128.67582005416668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4788.2738281250004</v>
      </c>
      <c r="B8" s="4">
        <v>4573.458170572917</v>
      </c>
      <c r="C8" s="4">
        <v>3981.8036024305557</v>
      </c>
      <c r="D8" s="4">
        <v>3586.51171875</v>
      </c>
      <c r="E8" s="4">
        <v>3534.2955322265625</v>
      </c>
      <c r="F8" s="4">
        <v>3736.5516845703123</v>
      </c>
      <c r="G8" s="4">
        <v>3802.7681640625001</v>
      </c>
      <c r="H8" s="4">
        <v>4029.6277587890627</v>
      </c>
      <c r="I8" s="4">
        <v>3904.3654341264205</v>
      </c>
      <c r="J8" s="4">
        <v>3887.2386474609375</v>
      </c>
      <c r="K8" s="4">
        <v>3961.374267578125</v>
      </c>
      <c r="L8" s="4">
        <v>4319.66015625</v>
      </c>
      <c r="M8" s="4">
        <v>4008.8274137451995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4AC80-FD36-41A3-82A8-C59A2AC549CD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29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32.888000000000005</v>
      </c>
      <c r="B8" s="4">
        <v>51.384000000000007</v>
      </c>
      <c r="C8" s="4">
        <v>83.392307692307696</v>
      </c>
      <c r="D8" s="4">
        <v>116.70833333333333</v>
      </c>
      <c r="E8" s="4">
        <v>109.0291666666667</v>
      </c>
      <c r="F8" s="4">
        <v>57.425000000000004</v>
      </c>
      <c r="G8" s="4">
        <v>48.558333333333344</v>
      </c>
      <c r="H8" s="4">
        <v>44.332000000000008</v>
      </c>
      <c r="I8" s="4">
        <v>56.725000000000001</v>
      </c>
      <c r="J8" s="4">
        <v>108.21666666666665</v>
      </c>
      <c r="K8" s="4">
        <v>107.22499999999998</v>
      </c>
      <c r="L8" s="4">
        <v>61.368000000000002</v>
      </c>
      <c r="M8" s="4">
        <f>SUM(A8:L8)</f>
        <v>877.25180769230792</v>
      </c>
    </row>
    <row r="9" spans="1:13" x14ac:dyDescent="0.25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28.551851851851847</v>
      </c>
      <c r="B10" s="4">
        <v>46.188888888888883</v>
      </c>
      <c r="C10" s="4">
        <v>74.468965517241386</v>
      </c>
      <c r="D10" s="4">
        <v>112.06206896551723</v>
      </c>
      <c r="E10" s="4">
        <v>111.11538461538463</v>
      </c>
      <c r="F10" s="4">
        <v>56.644827586206901</v>
      </c>
      <c r="G10" s="4">
        <v>45.682142857142857</v>
      </c>
      <c r="H10" s="4">
        <v>45.327586206896569</v>
      </c>
      <c r="I10" s="4">
        <v>64.2</v>
      </c>
      <c r="J10" s="4">
        <v>112.10714285714285</v>
      </c>
      <c r="K10" s="4">
        <v>96.217857142857127</v>
      </c>
      <c r="L10" s="4">
        <v>61.117857142857147</v>
      </c>
      <c r="M10" s="4">
        <f>SUM(A10:L10)</f>
        <v>853.68457363198763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30.823076923076918</v>
      </c>
      <c r="B12" s="4">
        <v>45.046153846153857</v>
      </c>
      <c r="C12" s="4">
        <v>66.982142857142847</v>
      </c>
      <c r="D12" s="4">
        <v>101.27037037037037</v>
      </c>
      <c r="E12" s="4">
        <v>94.016000000000005</v>
      </c>
      <c r="F12" s="4">
        <v>51.807142857142836</v>
      </c>
      <c r="G12" s="4">
        <v>41.189285714285703</v>
      </c>
      <c r="H12" s="4">
        <v>46.957142857142848</v>
      </c>
      <c r="I12" s="4">
        <v>72.153571428571411</v>
      </c>
      <c r="J12" s="4">
        <v>107.0777777777778</v>
      </c>
      <c r="K12" s="4">
        <v>92.303703703703718</v>
      </c>
      <c r="L12" s="4">
        <v>53.273076923076935</v>
      </c>
      <c r="M12" s="4">
        <f>SUM(A12:L12)</f>
        <v>802.89944525844521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30.876470588235293</v>
      </c>
      <c r="B14" s="4">
        <v>42.611764705882365</v>
      </c>
      <c r="C14" s="4">
        <v>65.933333333333323</v>
      </c>
      <c r="D14" s="4">
        <v>110.53888888888889</v>
      </c>
      <c r="E14" s="4">
        <v>91.21764705882353</v>
      </c>
      <c r="F14" s="4">
        <v>55.157894736842096</v>
      </c>
      <c r="G14" s="4">
        <v>38.111111111111114</v>
      </c>
      <c r="H14" s="4">
        <v>49.583333333333329</v>
      </c>
      <c r="I14" s="4">
        <v>73.527777777777771</v>
      </c>
      <c r="J14" s="4">
        <v>114.06666666666668</v>
      </c>
      <c r="K14" s="4">
        <v>88.855555555555554</v>
      </c>
      <c r="L14" s="4">
        <v>56.231250000000003</v>
      </c>
      <c r="M14" s="4">
        <f>SUM(A14:L14)</f>
        <v>816.7116937564499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2.0115294117647124</v>
      </c>
      <c r="B16" s="6">
        <f t="shared" ref="B16:M16" si="0">B8-B14</f>
        <v>8.7722352941176425</v>
      </c>
      <c r="C16" s="6">
        <f t="shared" si="0"/>
        <v>17.458974358974373</v>
      </c>
      <c r="D16" s="6">
        <f t="shared" si="0"/>
        <v>6.1694444444444372</v>
      </c>
      <c r="E16" s="6">
        <f t="shared" si="0"/>
        <v>17.811519607843167</v>
      </c>
      <c r="F16" s="6">
        <f t="shared" si="0"/>
        <v>2.2671052631579087</v>
      </c>
      <c r="G16" s="6">
        <f t="shared" si="0"/>
        <v>10.44722222222223</v>
      </c>
      <c r="H16" s="6">
        <f t="shared" si="0"/>
        <v>-5.2513333333333208</v>
      </c>
      <c r="I16" s="6">
        <f t="shared" si="0"/>
        <v>-16.80277777777777</v>
      </c>
      <c r="J16" s="6">
        <f t="shared" si="0"/>
        <v>-5.8500000000000227</v>
      </c>
      <c r="K16" s="6">
        <f t="shared" si="0"/>
        <v>18.369444444444426</v>
      </c>
      <c r="L16" s="6">
        <f t="shared" si="0"/>
        <v>5.1367499999999993</v>
      </c>
      <c r="M16" s="6">
        <f t="shared" si="0"/>
        <v>60.540113935858017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F42C7-5B68-4DFC-B072-21C8A2811427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4.9282051282051276</v>
      </c>
      <c r="B8" s="4">
        <v>7.4248928077170193</v>
      </c>
      <c r="C8" s="4">
        <v>10.884615384615381</v>
      </c>
      <c r="D8" s="4">
        <v>13.420689655172415</v>
      </c>
      <c r="E8" s="4">
        <v>13.488827586206895</v>
      </c>
      <c r="F8" s="4">
        <v>10.230344827586206</v>
      </c>
      <c r="G8" s="4">
        <v>9.5226666666666642</v>
      </c>
      <c r="H8" s="4">
        <v>9.0799999999999965</v>
      </c>
      <c r="I8" s="4">
        <v>8.975172413793107</v>
      </c>
      <c r="J8" s="4">
        <v>12.085333333333329</v>
      </c>
      <c r="K8" s="4">
        <v>12.12689655172414</v>
      </c>
      <c r="L8" s="4">
        <v>7.7199999999999962</v>
      </c>
      <c r="M8" s="4">
        <f>SUM(A8:L8)</f>
        <v>119.88764435502029</v>
      </c>
    </row>
    <row r="9" spans="1:13" x14ac:dyDescent="0.25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4.3261904761904741</v>
      </c>
      <c r="B10" s="4">
        <v>7.2826320829732927</v>
      </c>
      <c r="C10" s="4">
        <v>10.034482758620685</v>
      </c>
      <c r="D10" s="4">
        <v>13.183908045977011</v>
      </c>
      <c r="E10" s="4">
        <v>14.418390804597697</v>
      </c>
      <c r="F10" s="4">
        <v>10.525287356321838</v>
      </c>
      <c r="G10" s="4">
        <v>9.4850574712643638</v>
      </c>
      <c r="H10" s="4">
        <v>9.1724137931034466</v>
      </c>
      <c r="I10" s="4">
        <v>9.8965517241379306</v>
      </c>
      <c r="J10" s="4">
        <v>13.108045977011493</v>
      </c>
      <c r="K10" s="4">
        <v>11.936979785969084</v>
      </c>
      <c r="L10" s="4">
        <v>7.5528735632183883</v>
      </c>
      <c r="M10" s="4">
        <f>SUM(A10:L10)</f>
        <v>120.92281383938571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4.4493827160493815</v>
      </c>
      <c r="B12" s="4">
        <v>7.0457169374496438</v>
      </c>
      <c r="C12" s="4">
        <v>9.6428571428571406</v>
      </c>
      <c r="D12" s="4">
        <v>12.725326991676578</v>
      </c>
      <c r="E12" s="4">
        <v>14.040476190476189</v>
      </c>
      <c r="F12" s="4">
        <v>10.577883472057076</v>
      </c>
      <c r="G12" s="4">
        <v>9.1785714285714235</v>
      </c>
      <c r="H12" s="4">
        <v>9.4999999999999964</v>
      </c>
      <c r="I12" s="4">
        <v>10.392857142857142</v>
      </c>
      <c r="J12" s="4">
        <v>12.861904761904759</v>
      </c>
      <c r="K12" s="4">
        <v>11.22044334975369</v>
      </c>
      <c r="L12" s="4">
        <v>7.2678571428571406</v>
      </c>
      <c r="M12" s="4">
        <f>SUM(A12:L12)</f>
        <v>118.90327727651017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4.1176470588235281</v>
      </c>
      <c r="B14" s="4">
        <v>7.056057288815909</v>
      </c>
      <c r="C14" s="4">
        <v>9.3333333333333321</v>
      </c>
      <c r="D14" s="4">
        <v>12.921960072595281</v>
      </c>
      <c r="E14" s="4">
        <v>14.474074074074071</v>
      </c>
      <c r="F14" s="4">
        <v>10.894736842105262</v>
      </c>
      <c r="G14" s="4">
        <v>8.4999999999999982</v>
      </c>
      <c r="H14" s="4">
        <v>9.3888888888888857</v>
      </c>
      <c r="I14" s="4">
        <v>10.944444444444445</v>
      </c>
      <c r="J14" s="4">
        <v>13.944444444444443</v>
      </c>
      <c r="K14" s="4">
        <v>11.611111111111111</v>
      </c>
      <c r="L14" s="4">
        <v>7.7499999999999982</v>
      </c>
      <c r="M14" s="4">
        <f>SUM(A14:L14)</f>
        <v>120.93669755863627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0.81055806938159947</v>
      </c>
      <c r="B16" s="6">
        <f t="shared" ref="B16:M16" si="0">B8-B14</f>
        <v>0.36883551890111033</v>
      </c>
      <c r="C16" s="6">
        <f t="shared" si="0"/>
        <v>1.5512820512820493</v>
      </c>
      <c r="D16" s="6">
        <f t="shared" si="0"/>
        <v>0.49872958257713407</v>
      </c>
      <c r="E16" s="6">
        <f t="shared" si="0"/>
        <v>-0.98524648786717606</v>
      </c>
      <c r="F16" s="6">
        <f t="shared" si="0"/>
        <v>-0.66439201451905561</v>
      </c>
      <c r="G16" s="6">
        <f t="shared" si="0"/>
        <v>1.0226666666666659</v>
      </c>
      <c r="H16" s="6">
        <f t="shared" si="0"/>
        <v>-0.30888888888888921</v>
      </c>
      <c r="I16" s="6">
        <f t="shared" si="0"/>
        <v>-1.9692720306513376</v>
      </c>
      <c r="J16" s="6">
        <f t="shared" si="0"/>
        <v>-1.8591111111111136</v>
      </c>
      <c r="K16" s="6">
        <f t="shared" si="0"/>
        <v>0.51578544061302978</v>
      </c>
      <c r="L16" s="6">
        <f t="shared" si="0"/>
        <v>-3.0000000000002025E-2</v>
      </c>
      <c r="M16" s="6">
        <f t="shared" si="0"/>
        <v>-1.0490532036159834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F7E41-EE5D-4EE0-A0B6-85E3946B070F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27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20.140289210233597</v>
      </c>
      <c r="B8" s="4">
        <v>20.177774486407593</v>
      </c>
      <c r="C8" s="4">
        <v>19.793406451612906</v>
      </c>
      <c r="D8" s="4">
        <v>19.548120500189466</v>
      </c>
      <c r="E8" s="4">
        <v>19.364828640876695</v>
      </c>
      <c r="F8" s="4">
        <v>18.936614070986483</v>
      </c>
      <c r="G8" s="4">
        <v>18.542871607443356</v>
      </c>
      <c r="H8" s="4">
        <v>18.772940161432931</v>
      </c>
      <c r="I8" s="4">
        <v>19.205027672249159</v>
      </c>
      <c r="J8" s="4">
        <v>19.420634169110251</v>
      </c>
      <c r="K8" s="4">
        <v>19.414237110016419</v>
      </c>
      <c r="L8" s="4">
        <v>19.76527927120669</v>
      </c>
      <c r="M8" s="4">
        <f>AVERAGE(A8:L8)</f>
        <v>19.423501945980462</v>
      </c>
    </row>
    <row r="9" spans="1:13" x14ac:dyDescent="0.25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19.949959725365346</v>
      </c>
      <c r="B10" s="4">
        <v>20.020355355878539</v>
      </c>
      <c r="C10" s="4">
        <v>19.832436040044488</v>
      </c>
      <c r="D10" s="4">
        <v>19.52170114942529</v>
      </c>
      <c r="E10" s="4">
        <v>19.28216204467288</v>
      </c>
      <c r="F10" s="4">
        <v>18.774186909008549</v>
      </c>
      <c r="G10" s="4">
        <v>18.37986738351254</v>
      </c>
      <c r="H10" s="4">
        <v>18.65391891373557</v>
      </c>
      <c r="I10" s="4">
        <v>19.062046676397248</v>
      </c>
      <c r="J10" s="4">
        <v>19.22977700874771</v>
      </c>
      <c r="K10" s="4">
        <v>19.313220580186098</v>
      </c>
      <c r="L10" s="4">
        <v>19.698661475713756</v>
      </c>
      <c r="M10" s="4">
        <f>AVERAGE(A10:L10)</f>
        <v>19.309857771890666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20.015022246941051</v>
      </c>
      <c r="B12" s="4">
        <v>19.942653217925447</v>
      </c>
      <c r="C12" s="4">
        <v>19.99380871533673</v>
      </c>
      <c r="D12" s="4">
        <v>19.674718390804603</v>
      </c>
      <c r="E12" s="4">
        <v>19.344543010752687</v>
      </c>
      <c r="F12" s="4">
        <v>18.904232758620687</v>
      </c>
      <c r="G12" s="4">
        <v>18.3648064516129</v>
      </c>
      <c r="H12" s="4">
        <v>18.762721737603187</v>
      </c>
      <c r="I12" s="4">
        <v>19.165632183908045</v>
      </c>
      <c r="J12" s="4">
        <v>19.289494026284348</v>
      </c>
      <c r="K12" s="4">
        <v>19.410526272578</v>
      </c>
      <c r="L12" s="4">
        <v>19.724338709677419</v>
      </c>
      <c r="M12" s="4">
        <f>AVERAGE(A12:L12)</f>
        <v>19.382708143503763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19.810645161290328</v>
      </c>
      <c r="B14" s="4">
        <v>19.60818397120121</v>
      </c>
      <c r="C14" s="4">
        <v>19.896591397849463</v>
      </c>
      <c r="D14" s="4">
        <v>19.459241379310345</v>
      </c>
      <c r="E14" s="4">
        <v>19.134204301075265</v>
      </c>
      <c r="F14" s="4">
        <v>18.508632183908045</v>
      </c>
      <c r="G14" s="4">
        <v>18.099182795698923</v>
      </c>
      <c r="H14" s="4">
        <v>18.484587813620074</v>
      </c>
      <c r="I14" s="4">
        <v>18.826931034482758</v>
      </c>
      <c r="J14" s="4">
        <v>18.887494623655915</v>
      </c>
      <c r="K14" s="4">
        <v>19.16606896551724</v>
      </c>
      <c r="L14" s="4">
        <v>19.452279569892475</v>
      </c>
      <c r="M14" s="4">
        <f>AVERAGE(A14:L14)</f>
        <v>19.111170266458505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0.32964404894326904</v>
      </c>
      <c r="B16" s="6">
        <f t="shared" ref="B16:M16" si="0">B8-B14</f>
        <v>0.56959051520638226</v>
      </c>
      <c r="C16" s="6">
        <f t="shared" si="0"/>
        <v>-0.10318494623655639</v>
      </c>
      <c r="D16" s="6">
        <f t="shared" si="0"/>
        <v>8.8879120879120421E-2</v>
      </c>
      <c r="E16" s="6">
        <f t="shared" si="0"/>
        <v>0.23062433980143027</v>
      </c>
      <c r="F16" s="6">
        <f t="shared" si="0"/>
        <v>0.42798188707843821</v>
      </c>
      <c r="G16" s="6">
        <f t="shared" si="0"/>
        <v>0.44368881174443331</v>
      </c>
      <c r="H16" s="6">
        <f t="shared" si="0"/>
        <v>0.28835234781285735</v>
      </c>
      <c r="I16" s="6">
        <f t="shared" si="0"/>
        <v>0.37809663776640079</v>
      </c>
      <c r="J16" s="6">
        <f t="shared" si="0"/>
        <v>0.53313954545433617</v>
      </c>
      <c r="K16" s="6">
        <f t="shared" si="0"/>
        <v>0.24816814449917857</v>
      </c>
      <c r="L16" s="6">
        <f t="shared" si="0"/>
        <v>0.31299970131421517</v>
      </c>
      <c r="M16" s="6">
        <f t="shared" si="0"/>
        <v>0.31233167952195728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50D86-4227-4678-9992-15F65D49EF9A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13.627874884792616</v>
      </c>
      <c r="B8" s="4">
        <v>13.969367724867714</v>
      </c>
      <c r="C8" s="4">
        <v>14.101731738969216</v>
      </c>
      <c r="D8" s="4">
        <v>14.291017542419258</v>
      </c>
      <c r="E8" s="4">
        <v>14.339282034050171</v>
      </c>
      <c r="F8" s="4">
        <v>14.194198589065245</v>
      </c>
      <c r="G8" s="4">
        <v>13.780332919768396</v>
      </c>
      <c r="H8" s="4">
        <v>13.827819728473221</v>
      </c>
      <c r="I8" s="4">
        <v>13.769711096374879</v>
      </c>
      <c r="J8" s="4">
        <v>13.749468125960052</v>
      </c>
      <c r="K8" s="4">
        <v>13.75519195402298</v>
      </c>
      <c r="L8" s="4">
        <v>13.733200524833579</v>
      </c>
      <c r="M8" s="4">
        <f>AVERAGE(A8:L8)</f>
        <v>13.928266405299778</v>
      </c>
    </row>
    <row r="9" spans="1:13" x14ac:dyDescent="0.25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13.29032628846867</v>
      </c>
      <c r="B10" s="4">
        <v>13.713275012739933</v>
      </c>
      <c r="C10" s="4">
        <v>13.852747497219132</v>
      </c>
      <c r="D10" s="4">
        <v>14.089521072796932</v>
      </c>
      <c r="E10" s="4">
        <v>14.156514645902853</v>
      </c>
      <c r="F10" s="4">
        <v>13.946781609195405</v>
      </c>
      <c r="G10" s="4">
        <v>13.540931528859224</v>
      </c>
      <c r="H10" s="4">
        <v>13.581438379808981</v>
      </c>
      <c r="I10" s="4">
        <v>13.517530076628351</v>
      </c>
      <c r="J10" s="4">
        <v>13.528311448346487</v>
      </c>
      <c r="K10" s="4">
        <v>13.580441707717569</v>
      </c>
      <c r="L10" s="4">
        <v>13.408342602892102</v>
      </c>
      <c r="M10" s="4">
        <f>AVERAGE(A10:L10)</f>
        <v>13.68384682254797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13.244269681259592</v>
      </c>
      <c r="B12" s="4">
        <v>13.64976773831129</v>
      </c>
      <c r="C12" s="4">
        <v>13.835847481607237</v>
      </c>
      <c r="D12" s="4">
        <v>14.089864942528729</v>
      </c>
      <c r="E12" s="4">
        <v>14.136653225806446</v>
      </c>
      <c r="F12" s="4">
        <v>13.977499999999992</v>
      </c>
      <c r="G12" s="4">
        <v>13.436536290322579</v>
      </c>
      <c r="H12" s="4">
        <v>13.481018675721558</v>
      </c>
      <c r="I12" s="4">
        <v>13.462349999999997</v>
      </c>
      <c r="J12" s="4">
        <v>13.478877502780861</v>
      </c>
      <c r="K12" s="4">
        <v>13.534429597701143</v>
      </c>
      <c r="L12" s="4">
        <v>13.281733870967736</v>
      </c>
      <c r="M12" s="4">
        <f>AVERAGE(A12:L12)</f>
        <v>13.63407075058393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13.050879032258061</v>
      </c>
      <c r="B14" s="4">
        <v>13.474809113300491</v>
      </c>
      <c r="C14" s="4">
        <v>13.700043010752685</v>
      </c>
      <c r="D14" s="4">
        <v>13.939896551724136</v>
      </c>
      <c r="E14" s="4">
        <v>14.017661290322582</v>
      </c>
      <c r="F14" s="4">
        <v>13.702249999999998</v>
      </c>
      <c r="G14" s="4">
        <v>13.270870967741931</v>
      </c>
      <c r="H14" s="4">
        <v>13.346935483870967</v>
      </c>
      <c r="I14" s="4">
        <v>13.274666666666667</v>
      </c>
      <c r="J14" s="4">
        <v>13.353964682981086</v>
      </c>
      <c r="K14" s="4">
        <v>13.465419540229885</v>
      </c>
      <c r="L14" s="4">
        <v>13.073548387096773</v>
      </c>
      <c r="M14" s="4">
        <f>AVERAGE(A14:L14)</f>
        <v>13.472578727245436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0.5769958525345551</v>
      </c>
      <c r="B16" s="6">
        <f t="shared" ref="B16:M16" si="0">B8-B14</f>
        <v>0.49455861156722314</v>
      </c>
      <c r="C16" s="6">
        <f t="shared" si="0"/>
        <v>0.40168872821653068</v>
      </c>
      <c r="D16" s="6">
        <f t="shared" si="0"/>
        <v>0.35112099069512226</v>
      </c>
      <c r="E16" s="6">
        <f t="shared" si="0"/>
        <v>0.32162074372758909</v>
      </c>
      <c r="F16" s="6">
        <f t="shared" si="0"/>
        <v>0.49194858906524708</v>
      </c>
      <c r="G16" s="6">
        <f t="shared" si="0"/>
        <v>0.50946195202646472</v>
      </c>
      <c r="H16" s="6">
        <f t="shared" si="0"/>
        <v>0.48088424460225454</v>
      </c>
      <c r="I16" s="6">
        <f t="shared" si="0"/>
        <v>0.49504442970821216</v>
      </c>
      <c r="J16" s="6">
        <f t="shared" si="0"/>
        <v>0.39550344297896523</v>
      </c>
      <c r="K16" s="6">
        <f t="shared" si="0"/>
        <v>0.28977241379309504</v>
      </c>
      <c r="L16" s="6">
        <f t="shared" si="0"/>
        <v>0.65965213773680631</v>
      </c>
      <c r="M16" s="6">
        <f t="shared" si="0"/>
        <v>0.45568767805434263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7BA08-419C-469D-88EF-CEC368344E42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6.4113923618835758</v>
      </c>
      <c r="B8" s="4">
        <v>7.6197111419870041</v>
      </c>
      <c r="C8" s="4">
        <v>8.5845352614015589</v>
      </c>
      <c r="D8" s="4">
        <v>9.5571018062397357</v>
      </c>
      <c r="E8" s="4">
        <v>9.5996851645861643</v>
      </c>
      <c r="F8" s="4">
        <v>9.0595198686371106</v>
      </c>
      <c r="G8" s="4">
        <v>8.5669829725335838</v>
      </c>
      <c r="H8" s="4">
        <v>8.3796136733122264</v>
      </c>
      <c r="I8" s="4">
        <v>7.7788019451812538</v>
      </c>
      <c r="J8" s="4">
        <v>8.2983447859006159</v>
      </c>
      <c r="K8" s="4">
        <v>8.606389272030647</v>
      </c>
      <c r="L8" s="4">
        <v>7.5309014645902863</v>
      </c>
      <c r="M8" s="4">
        <f>AVERAGE(A8:L8)</f>
        <v>8.3327483098569797</v>
      </c>
    </row>
    <row r="9" spans="1:13" x14ac:dyDescent="0.25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5.9734737192026897</v>
      </c>
      <c r="B10" s="4">
        <v>7.1526072707404458</v>
      </c>
      <c r="C10" s="4">
        <v>7.9190895375449086</v>
      </c>
      <c r="D10" s="4">
        <v>9.0817650063856963</v>
      </c>
      <c r="E10" s="4">
        <v>9.1438598442714127</v>
      </c>
      <c r="F10" s="4">
        <v>8.6368212445501378</v>
      </c>
      <c r="G10" s="4">
        <v>8.114456927450254</v>
      </c>
      <c r="H10" s="4">
        <v>7.8958753659877505</v>
      </c>
      <c r="I10" s="4">
        <v>7.4227437207322247</v>
      </c>
      <c r="J10" s="4">
        <v>8.0421317893575957</v>
      </c>
      <c r="K10" s="4">
        <v>8.2376283524904199</v>
      </c>
      <c r="L10" s="4">
        <v>6.9301112347052287</v>
      </c>
      <c r="M10" s="4">
        <f>AVERAGE(A10:L10)</f>
        <v>7.8792136677848958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5.6</v>
      </c>
      <c r="B12" s="4">
        <v>6.6</v>
      </c>
      <c r="C12" s="4">
        <v>7.6</v>
      </c>
      <c r="D12" s="4">
        <v>8.6</v>
      </c>
      <c r="E12" s="4">
        <v>8.6999999999999993</v>
      </c>
      <c r="F12" s="4">
        <v>8.3000000000000007</v>
      </c>
      <c r="G12" s="4">
        <v>7.7</v>
      </c>
      <c r="H12" s="4">
        <v>7.3</v>
      </c>
      <c r="I12" s="4">
        <v>7.1</v>
      </c>
      <c r="J12" s="4">
        <v>7.7</v>
      </c>
      <c r="K12" s="4">
        <v>7.9</v>
      </c>
      <c r="L12" s="4">
        <v>6.4</v>
      </c>
      <c r="M12" s="4">
        <f>AVERAGE(A12:L12)</f>
        <v>7.458333333333333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5.496570458404074</v>
      </c>
      <c r="B14" s="4">
        <v>6.26402500504134</v>
      </c>
      <c r="C14" s="4">
        <v>7.4197679683078661</v>
      </c>
      <c r="D14" s="4">
        <v>8.2565174430328696</v>
      </c>
      <c r="E14" s="4">
        <v>8.4252672002587108</v>
      </c>
      <c r="F14" s="4">
        <v>8.1143617664851782</v>
      </c>
      <c r="G14" s="4">
        <v>7.5167596410380799</v>
      </c>
      <c r="H14" s="4">
        <v>7.0313167776070991</v>
      </c>
      <c r="I14" s="4">
        <v>7.0144989869309295</v>
      </c>
      <c r="J14" s="4">
        <v>7.6657656655543196</v>
      </c>
      <c r="K14" s="4">
        <v>7.7252385273528645</v>
      </c>
      <c r="L14" s="4">
        <v>6.25664478214446</v>
      </c>
      <c r="M14" s="4">
        <f>AVERAGE(A14:L14)</f>
        <v>7.2655611851798154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0.91482190347950176</v>
      </c>
      <c r="B16" s="6">
        <f t="shared" ref="B16:M16" si="0">B8-B14</f>
        <v>1.3556861369456641</v>
      </c>
      <c r="C16" s="6">
        <f t="shared" si="0"/>
        <v>1.1647672930936928</v>
      </c>
      <c r="D16" s="6">
        <f t="shared" si="0"/>
        <v>1.3005843632068661</v>
      </c>
      <c r="E16" s="6">
        <f t="shared" si="0"/>
        <v>1.1744179643274535</v>
      </c>
      <c r="F16" s="6">
        <f t="shared" si="0"/>
        <v>0.94515810215193241</v>
      </c>
      <c r="G16" s="6">
        <f t="shared" si="0"/>
        <v>1.0502233314955038</v>
      </c>
      <c r="H16" s="6">
        <f t="shared" si="0"/>
        <v>1.3482968957051273</v>
      </c>
      <c r="I16" s="6">
        <f t="shared" si="0"/>
        <v>0.76430295825032424</v>
      </c>
      <c r="J16" s="6">
        <f t="shared" si="0"/>
        <v>0.63257912034629626</v>
      </c>
      <c r="K16" s="6">
        <f t="shared" si="0"/>
        <v>0.88115074467778243</v>
      </c>
      <c r="L16" s="6">
        <f t="shared" si="0"/>
        <v>1.2742566824458263</v>
      </c>
      <c r="M16" s="6">
        <f t="shared" si="0"/>
        <v>1.0671871246771643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EB01ED5-526A-417F-B392-9035A345AB8F}"/>
</file>

<file path=customXml/itemProps2.xml><?xml version="1.0" encoding="utf-8"?>
<ds:datastoreItem xmlns:ds="http://schemas.openxmlformats.org/officeDocument/2006/customXml" ds:itemID="{A42FF2C6-0241-4CC7-8805-FA603931DFC6}"/>
</file>

<file path=customXml/itemProps3.xml><?xml version="1.0" encoding="utf-8"?>
<ds:datastoreItem xmlns:ds="http://schemas.openxmlformats.org/officeDocument/2006/customXml" ds:itemID="{C11AD5B0-8879-42FE-99A0-C463C82557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Precipitación</vt:lpstr>
      <vt:lpstr>No. de días con lluvia</vt:lpstr>
      <vt:lpstr>Temperaturas</vt:lpstr>
      <vt:lpstr>Brillo Solar</vt:lpstr>
      <vt:lpstr>Radiación Global</vt:lpstr>
      <vt:lpstr>Precipitación comp</vt:lpstr>
      <vt:lpstr>No de días con lluvia comp</vt:lpstr>
      <vt:lpstr>Temperatura Máx</vt:lpstr>
      <vt:lpstr>Temperatura Med</vt:lpstr>
      <vt:lpstr>Temperatura Mín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2025-08-26T22:42:01Z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2025-04-24T23:11:45Z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83f756ef-a3a0-4c31-8c63-4967fda57365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