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F3B40408-1E6A-4856-92BB-0BA2A5A02372}" xr6:coauthVersionLast="47" xr6:coauthVersionMax="47" xr10:uidLastSave="{00000000-0000-0000-0000-000000000000}"/>
  <bookViews>
    <workbookView xWindow="-120" yWindow="-120" windowWidth="29040" windowHeight="15720" tabRatio="839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  <sheet name="Precipitación comp" sheetId="6" r:id="rId6"/>
    <sheet name="No de días con lluvia comp" sheetId="7" r:id="rId7"/>
    <sheet name="Temperatura Máx" sheetId="8" r:id="rId8"/>
    <sheet name="Temperatura Med" sheetId="9" r:id="rId9"/>
    <sheet name="Temperatura Mín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0" l="1"/>
  <c r="C16" i="10"/>
  <c r="D16" i="10"/>
  <c r="E16" i="10"/>
  <c r="F16" i="10"/>
  <c r="G16" i="10"/>
  <c r="H16" i="10"/>
  <c r="I16" i="10"/>
  <c r="J16" i="10"/>
  <c r="K16" i="10"/>
  <c r="L16" i="10"/>
  <c r="M16" i="10"/>
  <c r="A16" i="10"/>
  <c r="M14" i="10"/>
  <c r="B16" i="9"/>
  <c r="C16" i="9"/>
  <c r="D16" i="9"/>
  <c r="E16" i="9"/>
  <c r="F16" i="9"/>
  <c r="G16" i="9"/>
  <c r="H16" i="9"/>
  <c r="I16" i="9"/>
  <c r="J16" i="9"/>
  <c r="K16" i="9"/>
  <c r="L16" i="9"/>
  <c r="M16" i="9"/>
  <c r="A16" i="9"/>
  <c r="M14" i="9"/>
  <c r="M12" i="10" l="1"/>
  <c r="M10" i="10"/>
  <c r="M8" i="10"/>
  <c r="M12" i="9"/>
  <c r="M10" i="9"/>
  <c r="M8" i="9"/>
  <c r="L16" i="8"/>
  <c r="K16" i="8"/>
  <c r="J16" i="8"/>
  <c r="I16" i="8"/>
  <c r="H16" i="8"/>
  <c r="G16" i="8"/>
  <c r="F16" i="8"/>
  <c r="E16" i="8"/>
  <c r="D16" i="8"/>
  <c r="C16" i="8"/>
  <c r="B16" i="8"/>
  <c r="A16" i="8"/>
  <c r="M12" i="8"/>
  <c r="M10" i="8"/>
  <c r="M8" i="8"/>
  <c r="M16" i="8" s="1"/>
  <c r="L16" i="7"/>
  <c r="K16" i="7"/>
  <c r="J16" i="7"/>
  <c r="I16" i="7"/>
  <c r="H16" i="7"/>
  <c r="G16" i="7"/>
  <c r="F16" i="7"/>
  <c r="E16" i="7"/>
  <c r="D16" i="7"/>
  <c r="C16" i="7"/>
  <c r="B16" i="7"/>
  <c r="A16" i="7"/>
  <c r="M14" i="7"/>
  <c r="M16" i="7" s="1"/>
  <c r="M12" i="7"/>
  <c r="M10" i="7"/>
  <c r="M8" i="7"/>
  <c r="L16" i="6"/>
  <c r="K16" i="6"/>
  <c r="J16" i="6"/>
  <c r="I16" i="6"/>
  <c r="H16" i="6"/>
  <c r="G16" i="6"/>
  <c r="F16" i="6"/>
  <c r="E16" i="6"/>
  <c r="D16" i="6"/>
  <c r="C16" i="6"/>
  <c r="B16" i="6"/>
  <c r="A16" i="6"/>
  <c r="M14" i="6"/>
  <c r="M12" i="6"/>
  <c r="M10" i="6"/>
  <c r="M8" i="6"/>
  <c r="M8" i="5"/>
  <c r="M16" i="6" l="1"/>
  <c r="M16" i="3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<sst xmlns="http://schemas.openxmlformats.org/spreadsheetml/2006/main" count="187" uniqueCount="33">
  <si>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</si>
  <si>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</si>
  <si>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</si>
  <si>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</si>
  <si>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</si>
  <si>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</si>
  <si>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</si>
  <si>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</si>
  <si>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</si>
  <si>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</si>
  <si>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</si>
  <si>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</si>
  <si>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</si>
  <si>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</si>
  <si>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</si>
  <si>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</si>
  <si>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</si>
  <si>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</si>
  <si>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Ernesto Cortissoz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</si>
  <si>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</si>
  <si>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</si>
  <si>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Estacion Las Flores</t>
  </si>
  <si>
    <t xml:space="preserve">Comparación de las Normales Climatológicas de la Precipitación Acumulada Mensual (mm). </t>
  </si>
  <si>
    <t>Periodo 1991-2020</t>
  </si>
  <si>
    <t>Periodo 1981-2010</t>
  </si>
  <si>
    <t>Periodo 1971-2000</t>
  </si>
  <si>
    <t>Periodo 1961-1990</t>
  </si>
  <si>
    <t>Diferencias de los periodos 1991-2020 vs 1961-1990</t>
  </si>
  <si>
    <t xml:space="preserve">Comparación de las Normales Climatológicas del Número de Días con Lluvia ≥ 1 mm </t>
  </si>
  <si>
    <t xml:space="preserve">Comparación de las Normales Climatológicas de la Temperatura máxima diaria (°C). </t>
  </si>
  <si>
    <t>Diferencias de los periodos 1991-2020 vs 1971-2000</t>
  </si>
  <si>
    <t xml:space="preserve">Comparación de las Normales Climatológicas de la Temperatura media diaria (°C). </t>
  </si>
  <si>
    <t xml:space="preserve">Comparación de las Normales Climatológicas de la Temperatura mínima diaria (°C).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</si>
</sst>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2" fontId="2" fillId="0" borderId="3" xfId="0" applyNumberFormat="1" applyFont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1.3678571428571427</c:v>
                </c:pt>
                <c:pt idx="1">
                  <c:v>1.8037037037037036</c:v>
                </c:pt>
                <c:pt idx="2">
                  <c:v>1.546428571428571</c:v>
                </c:pt>
                <c:pt idx="3">
                  <c:v>28.896428571428572</c:v>
                </c:pt>
                <c:pt idx="4">
                  <c:v>126.95185185185186</c:v>
                </c:pt>
                <c:pt idx="5">
                  <c:v>87.478571428571428</c:v>
                </c:pt>
                <c:pt idx="6">
                  <c:v>87.693103448275863</c:v>
                </c:pt>
                <c:pt idx="7">
                  <c:v>107.02499999999998</c:v>
                </c:pt>
                <c:pt idx="8">
                  <c:v>173.54642857142855</c:v>
                </c:pt>
                <c:pt idx="9">
                  <c:v>159.13600000000002</c:v>
                </c:pt>
                <c:pt idx="10">
                  <c:v>114.87037037037037</c:v>
                </c:pt>
                <c:pt idx="11">
                  <c:v>30.185185185185194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0.17241379310344829</c:v>
                </c:pt>
                <c:pt idx="1">
                  <c:v>0.14413265306122447</c:v>
                </c:pt>
                <c:pt idx="2">
                  <c:v>0.3928571428571429</c:v>
                </c:pt>
                <c:pt idx="3">
                  <c:v>2.5541022592152203</c:v>
                </c:pt>
                <c:pt idx="4">
                  <c:v>7.1499999999999968</c:v>
                </c:pt>
                <c:pt idx="5">
                  <c:v>6.6242568370986925</c:v>
                </c:pt>
                <c:pt idx="6">
                  <c:v>5.6896551724137909</c:v>
                </c:pt>
                <c:pt idx="7">
                  <c:v>7.7402298850574676</c:v>
                </c:pt>
                <c:pt idx="8">
                  <c:v>10.458977407847799</c:v>
                </c:pt>
                <c:pt idx="9">
                  <c:v>11.325000000000001</c:v>
                </c:pt>
                <c:pt idx="10">
                  <c:v>7.2610837438423665</c:v>
                </c:pt>
                <c:pt idx="11">
                  <c:v>1.6083333333333332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31.625348164627368</c:v>
                </c:pt>
                <c:pt idx="1">
                  <c:v>31.799319853199162</c:v>
                </c:pt>
                <c:pt idx="2">
                  <c:v>32.396248966087668</c:v>
                </c:pt>
                <c:pt idx="3">
                  <c:v>33.353851340996172</c:v>
                </c:pt>
                <c:pt idx="4">
                  <c:v>33.548931850203928</c:v>
                </c:pt>
                <c:pt idx="5">
                  <c:v>33.336943724366805</c:v>
                </c:pt>
                <c:pt idx="6">
                  <c:v>33.091246137683846</c:v>
                </c:pt>
                <c:pt idx="7">
                  <c:v>33.507160697070823</c:v>
                </c:pt>
                <c:pt idx="8">
                  <c:v>33.308997701149423</c:v>
                </c:pt>
                <c:pt idx="9">
                  <c:v>32.761763857435135</c:v>
                </c:pt>
                <c:pt idx="10">
                  <c:v>32.390850437876303</c:v>
                </c:pt>
                <c:pt idx="11">
                  <c:v>32.102450076804907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28.524415494899326</c:v>
                </c:pt>
                <c:pt idx="1">
                  <c:v>28.663165176670887</c:v>
                </c:pt>
                <c:pt idx="2">
                  <c:v>29.138789326961334</c:v>
                </c:pt>
                <c:pt idx="3">
                  <c:v>29.861730769230732</c:v>
                </c:pt>
                <c:pt idx="4">
                  <c:v>30.041019514137751</c:v>
                </c:pt>
                <c:pt idx="5">
                  <c:v>29.909135802469109</c:v>
                </c:pt>
                <c:pt idx="6">
                  <c:v>29.787468982630234</c:v>
                </c:pt>
                <c:pt idx="7">
                  <c:v>29.925161290322539</c:v>
                </c:pt>
                <c:pt idx="8">
                  <c:v>29.696260683760649</c:v>
                </c:pt>
                <c:pt idx="9">
                  <c:v>29.103848566308205</c:v>
                </c:pt>
                <c:pt idx="10">
                  <c:v>29.116944444444403</c:v>
                </c:pt>
                <c:pt idx="11">
                  <c:v>29.040188172042978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23.798939498461191</c:v>
                </c:pt>
                <c:pt idx="1">
                  <c:v>24.0815428483583</c:v>
                </c:pt>
                <c:pt idx="2">
                  <c:v>24.363459744570761</c:v>
                </c:pt>
                <c:pt idx="3">
                  <c:v>25.000435382477825</c:v>
                </c:pt>
                <c:pt idx="4">
                  <c:v>25.083121207058912</c:v>
                </c:pt>
                <c:pt idx="5">
                  <c:v>24.969278362288573</c:v>
                </c:pt>
                <c:pt idx="6">
                  <c:v>24.846169419284216</c:v>
                </c:pt>
                <c:pt idx="7">
                  <c:v>24.75295901904628</c:v>
                </c:pt>
                <c:pt idx="8">
                  <c:v>24.328670251361903</c:v>
                </c:pt>
                <c:pt idx="9">
                  <c:v>24.136239361108554</c:v>
                </c:pt>
                <c:pt idx="10">
                  <c:v>24.288213925282889</c:v>
                </c:pt>
                <c:pt idx="11">
                  <c:v>24.414430840986054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283.54280618500002</c:v>
                </c:pt>
                <c:pt idx="1">
                  <c:v>249.24507389599998</c:v>
                </c:pt>
                <c:pt idx="2">
                  <c:v>242.23214285200001</c:v>
                </c:pt>
                <c:pt idx="3">
                  <c:v>207.87697044000001</c:v>
                </c:pt>
                <c:pt idx="4">
                  <c:v>188.921284907</c:v>
                </c:pt>
                <c:pt idx="5">
                  <c:v>201.95153256</c:v>
                </c:pt>
                <c:pt idx="6">
                  <c:v>223.57737760099999</c:v>
                </c:pt>
                <c:pt idx="7">
                  <c:v>207.491809518</c:v>
                </c:pt>
                <c:pt idx="8">
                  <c:v>169.84926107999999</c:v>
                </c:pt>
                <c:pt idx="9">
                  <c:v>168.687831636</c:v>
                </c:pt>
                <c:pt idx="10">
                  <c:v>185.04518336999999</c:v>
                </c:pt>
                <c:pt idx="11">
                  <c:v>245.80820514000001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B2-4B5A-A3D1-295CDFFE5E7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6212.663330078125</c:v>
                </c:pt>
                <c:pt idx="1">
                  <c:v>6024.967610677083</c:v>
                </c:pt>
                <c:pt idx="2">
                  <c:v>6297.6383056640625</c:v>
                </c:pt>
                <c:pt idx="3">
                  <c:v>5660.3985595703125</c:v>
                </c:pt>
                <c:pt idx="4">
                  <c:v>5566.330810546875</c:v>
                </c:pt>
                <c:pt idx="5">
                  <c:v>5696.4208984375</c:v>
                </c:pt>
                <c:pt idx="6">
                  <c:v>5830.2041015625</c:v>
                </c:pt>
                <c:pt idx="7">
                  <c:v>5520.188720703125</c:v>
                </c:pt>
                <c:pt idx="8">
                  <c:v>5060.786376953125</c:v>
                </c:pt>
                <c:pt idx="9">
                  <c:v>4800.34814453125</c:v>
                </c:pt>
                <c:pt idx="10">
                  <c:v>4899.6146484375004</c:v>
                </c:pt>
                <c:pt idx="11">
                  <c:v>5627.353678385417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83-46F8-BBF4-EA0861D12E6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 la Precipitación Acumulada Mensual (mm)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'Precipitación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3C2-4B0D-B465-08A3744C5475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C2-4B0D-B465-08A3744C5475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3C2-4B0D-B465-08A3744C5475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C2-4B0D-B465-08A3744C5475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3C2-4B0D-B465-08A3744C5475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3C2-4B0D-B465-08A3744C5475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3C2-4B0D-B465-08A3744C5475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3C2-4B0D-B465-08A3744C5475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3C2-4B0D-B465-08A3744C5475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3C2-4B0D-B465-08A3744C5475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3C2-4B0D-B465-08A3744C5475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3C2-4B0D-B465-08A3744C54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comp'!$A$8:$L$8</c:f>
              <c:numCache>
                <c:formatCode>0.0</c:formatCode>
                <c:ptCount val="12"/>
                <c:pt idx="0">
                  <c:v>1.3678571428571427</c:v>
                </c:pt>
                <c:pt idx="1">
                  <c:v>1.8037037037037036</c:v>
                </c:pt>
                <c:pt idx="2">
                  <c:v>1.546428571428571</c:v>
                </c:pt>
                <c:pt idx="3">
                  <c:v>28.896428571428572</c:v>
                </c:pt>
                <c:pt idx="4">
                  <c:v>126.95185185185186</c:v>
                </c:pt>
                <c:pt idx="5">
                  <c:v>87.478571428571428</c:v>
                </c:pt>
                <c:pt idx="6">
                  <c:v>87.693103448275863</c:v>
                </c:pt>
                <c:pt idx="7">
                  <c:v>107.02499999999998</c:v>
                </c:pt>
                <c:pt idx="8">
                  <c:v>173.54642857142855</c:v>
                </c:pt>
                <c:pt idx="9">
                  <c:v>159.13600000000002</c:v>
                </c:pt>
                <c:pt idx="10">
                  <c:v>114.87037037037037</c:v>
                </c:pt>
                <c:pt idx="11">
                  <c:v>30.185185185185194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03C2-4B0D-B465-08A3744C5475}"/>
            </c:ext>
          </c:extLst>
        </c:ser>
        <c:ser>
          <c:idx val="1"/>
          <c:order val="1"/>
          <c:tx>
            <c:strRef>
              <c:f>'Precipitación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3C2-4B0D-B465-08A3744C5475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03C2-4B0D-B465-08A3744C5475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3C2-4B0D-B465-08A3744C5475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3C2-4B0D-B465-08A3744C5475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3C2-4B0D-B465-08A3744C5475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3C2-4B0D-B465-08A3744C5475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03C2-4B0D-B465-08A3744C5475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3C2-4B0D-B465-08A3744C5475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3C2-4B0D-B465-08A3744C5475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3C2-4B0D-B465-08A3744C5475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03C2-4B0D-B465-08A3744C5475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03C2-4B0D-B465-08A3744C54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comp'!$A$10:$L$10</c:f>
              <c:numCache>
                <c:formatCode>0.0</c:formatCode>
                <c:ptCount val="12"/>
                <c:pt idx="0">
                  <c:v>1.4607142857142856</c:v>
                </c:pt>
                <c:pt idx="1">
                  <c:v>0.5357142857142857</c:v>
                </c:pt>
                <c:pt idx="2">
                  <c:v>1.6620689655172414</c:v>
                </c:pt>
                <c:pt idx="3">
                  <c:v>32.593103448275855</c:v>
                </c:pt>
                <c:pt idx="4">
                  <c:v>121.98928571428569</c:v>
                </c:pt>
                <c:pt idx="5">
                  <c:v>85.066666666666634</c:v>
                </c:pt>
                <c:pt idx="6">
                  <c:v>90.77000000000001</c:v>
                </c:pt>
                <c:pt idx="7">
                  <c:v>105.63448275862068</c:v>
                </c:pt>
                <c:pt idx="8">
                  <c:v>165.61333333333334</c:v>
                </c:pt>
                <c:pt idx="9">
                  <c:v>175.55714285714288</c:v>
                </c:pt>
                <c:pt idx="10">
                  <c:v>94.217857142857156</c:v>
                </c:pt>
                <c:pt idx="11">
                  <c:v>37.270000000000003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03C2-4B0D-B465-08A3744C5475}"/>
            </c:ext>
          </c:extLst>
        </c:ser>
        <c:ser>
          <c:idx val="2"/>
          <c:order val="2"/>
          <c:tx>
            <c:strRef>
              <c:f>'Precipitación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03C2-4B0D-B465-08A3744C5475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3C2-4B0D-B465-08A3744C5475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3C2-4B0D-B465-08A3744C5475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3C2-4B0D-B465-08A3744C5475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03C2-4B0D-B465-08A3744C5475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3C2-4B0D-B465-08A3744C54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comp'!$A$12:$L$12</c:f>
              <c:numCache>
                <c:formatCode>0.0</c:formatCode>
                <c:ptCount val="12"/>
                <c:pt idx="0">
                  <c:v>1.3275862068965518</c:v>
                </c:pt>
                <c:pt idx="1">
                  <c:v>0.43000000000000005</c:v>
                </c:pt>
                <c:pt idx="2">
                  <c:v>1.2466666666666666</c:v>
                </c:pt>
                <c:pt idx="3">
                  <c:v>23.865517241379308</c:v>
                </c:pt>
                <c:pt idx="4">
                  <c:v>119.825</c:v>
                </c:pt>
                <c:pt idx="5">
                  <c:v>86.476666666666674</c:v>
                </c:pt>
                <c:pt idx="6">
                  <c:v>66.076666666666668</c:v>
                </c:pt>
                <c:pt idx="7">
                  <c:v>103.07999999999998</c:v>
                </c:pt>
                <c:pt idx="8">
                  <c:v>158.01724137931035</c:v>
                </c:pt>
                <c:pt idx="9">
                  <c:v>168.34827586206899</c:v>
                </c:pt>
                <c:pt idx="10">
                  <c:v>71.467857142857127</c:v>
                </c:pt>
                <c:pt idx="11">
                  <c:v>26.79666666666667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03C2-4B0D-B465-08A3744C5475}"/>
            </c:ext>
          </c:extLst>
        </c:ser>
        <c:ser>
          <c:idx val="3"/>
          <c:order val="3"/>
          <c:tx>
            <c:strRef>
              <c:f>'Precipitación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3C2-4B0D-B465-08A3744C5475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3C2-4B0D-B465-08A3744C5475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3C2-4B0D-B465-08A3744C5475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3C2-4B0D-B465-08A3744C5475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3C2-4B0D-B465-08A3744C5475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03C2-4B0D-B465-08A3744C5475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3C2-4B0D-B465-08A3744C5475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3C2-4B0D-B465-08A3744C5475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3C2-4B0D-B465-08A3744C5475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03C2-4B0D-B465-08A3744C5475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03C2-4B0D-B465-08A3744C5475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03C2-4B0D-B465-08A3744C54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'Precipitación comp'!$A$14:$L$14</c:f>
              <c:numCache>
                <c:formatCode>0.0</c:formatCode>
                <c:ptCount val="12"/>
                <c:pt idx="0">
                  <c:v>4.772413793103448</c:v>
                </c:pt>
                <c:pt idx="1">
                  <c:v>0.76</c:v>
                </c:pt>
                <c:pt idx="2">
                  <c:v>0.48333333333333339</c:v>
                </c:pt>
                <c:pt idx="3">
                  <c:v>25.058620689655175</c:v>
                </c:pt>
                <c:pt idx="4">
                  <c:v>94.739285714285685</c:v>
                </c:pt>
                <c:pt idx="5">
                  <c:v>104.19333333333331</c:v>
                </c:pt>
                <c:pt idx="6">
                  <c:v>68.966666666666654</c:v>
                </c:pt>
                <c:pt idx="7">
                  <c:v>97.486666666666679</c:v>
                </c:pt>
                <c:pt idx="8">
                  <c:v>143.51724137931032</c:v>
                </c:pt>
                <c:pt idx="9">
                  <c:v>178.24666666666664</c:v>
                </c:pt>
                <c:pt idx="10">
                  <c:v>80.19285714285715</c:v>
                </c:pt>
                <c:pt idx="11">
                  <c:v>24.08620689655173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03C2-4B0D-B465-08A3744C54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050"/>
              <a:t>Comparación de las Normales Climatológicas del Número de Días con Lluvia  ≥ 1 mm 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'No de días con lluvia comp'!$A$7:$M$7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4EE-401F-9E33-FB37F50EC0E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4EE-401F-9E33-FB37F50EC0E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4EE-401F-9E33-FB37F50EC0E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4EE-401F-9E33-FB37F50EC0E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4EE-401F-9E33-FB37F50EC0E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4EE-401F-9E33-FB37F50EC0E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4EE-401F-9E33-FB37F50EC0E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4EE-401F-9E33-FB37F50EC0E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4EE-401F-9E33-FB37F50EC0E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4EE-401F-9E33-FB37F50EC0E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4EE-401F-9E33-FB37F50EC0E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4EE-401F-9E33-FB37F50EC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 de días con lluvia comp'!$A$6:$L$6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 de días con lluvia comp'!$A$8:$L$8</c:f>
              <c:numCache>
                <c:formatCode>0.0</c:formatCode>
                <c:ptCount val="12"/>
                <c:pt idx="0">
                  <c:v>0.17241379310344829</c:v>
                </c:pt>
                <c:pt idx="1">
                  <c:v>0.14413265306122447</c:v>
                </c:pt>
                <c:pt idx="2">
                  <c:v>0.3928571428571429</c:v>
                </c:pt>
                <c:pt idx="3">
                  <c:v>2.5541022592152203</c:v>
                </c:pt>
                <c:pt idx="4">
                  <c:v>7.1499999999999968</c:v>
                </c:pt>
                <c:pt idx="5">
                  <c:v>6.6242568370986925</c:v>
                </c:pt>
                <c:pt idx="6">
                  <c:v>5.6896551724137909</c:v>
                </c:pt>
                <c:pt idx="7">
                  <c:v>7.7402298850574676</c:v>
                </c:pt>
                <c:pt idx="8">
                  <c:v>10.458977407847799</c:v>
                </c:pt>
                <c:pt idx="9">
                  <c:v>11.325000000000001</c:v>
                </c:pt>
                <c:pt idx="10">
                  <c:v>7.2610837438423665</c:v>
                </c:pt>
                <c:pt idx="11">
                  <c:v>1.6083333333333332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4EE-401F-9E33-FB37F50EC0E7}"/>
            </c:ext>
          </c:extLst>
        </c:ser>
        <c:ser>
          <c:idx val="1"/>
          <c:order val="1"/>
          <c:tx>
            <c:strRef>
              <c:f>'No de días con lluvia comp'!$A$9:$M$9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4EE-401F-9E33-FB37F50EC0E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4EE-401F-9E33-FB37F50EC0E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4EE-401F-9E33-FB37F50EC0E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4EE-401F-9E33-FB37F50EC0E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4EE-401F-9E33-FB37F50EC0E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4EE-401F-9E33-FB37F50EC0E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4EE-401F-9E33-FB37F50EC0E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4EE-401F-9E33-FB37F50EC0E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4EE-401F-9E33-FB37F50EC0E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4EE-401F-9E33-FB37F50EC0E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4EE-401F-9E33-FB37F50EC0E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4EE-401F-9E33-FB37F50EC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comp'!$A$10:$L$10</c:f>
              <c:numCache>
                <c:formatCode>0.0</c:formatCode>
                <c:ptCount val="12"/>
                <c:pt idx="0">
                  <c:v>0.24137931034482757</c:v>
                </c:pt>
                <c:pt idx="1">
                  <c:v>0.17395320197044334</c:v>
                </c:pt>
                <c:pt idx="2">
                  <c:v>0.41379310344827586</c:v>
                </c:pt>
                <c:pt idx="3">
                  <c:v>2.5689655172413799</c:v>
                </c:pt>
                <c:pt idx="4">
                  <c:v>7.0488888888888859</c:v>
                </c:pt>
                <c:pt idx="5">
                  <c:v>6.5</c:v>
                </c:pt>
                <c:pt idx="6">
                  <c:v>5.6666666666666643</c:v>
                </c:pt>
                <c:pt idx="7">
                  <c:v>7.8488888888888866</c:v>
                </c:pt>
                <c:pt idx="8">
                  <c:v>10.833333333333336</c:v>
                </c:pt>
                <c:pt idx="9">
                  <c:v>11.49111111111111</c:v>
                </c:pt>
                <c:pt idx="10">
                  <c:v>5.9508210180623973</c:v>
                </c:pt>
                <c:pt idx="11">
                  <c:v>1.9333333333333331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44EE-401F-9E33-FB37F50EC0E7}"/>
            </c:ext>
          </c:extLst>
        </c:ser>
        <c:ser>
          <c:idx val="2"/>
          <c:order val="2"/>
          <c:tx>
            <c:strRef>
              <c:f>'No de días con lluvia comp'!$A$11:$M$11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4EE-401F-9E33-FB37F50EC0E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4EE-401F-9E33-FB37F50EC0E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4EE-401F-9E33-FB37F50EC0E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44EE-401F-9E33-FB37F50EC0E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44EE-401F-9E33-FB37F50EC0E7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44EE-401F-9E33-FB37F50EC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comp'!$A$12:$L$12</c:f>
              <c:numCache>
                <c:formatCode>0.0</c:formatCode>
                <c:ptCount val="12"/>
                <c:pt idx="0">
                  <c:v>0.20689655172413793</c:v>
                </c:pt>
                <c:pt idx="1">
                  <c:v>0.13452380952380952</c:v>
                </c:pt>
                <c:pt idx="2">
                  <c:v>0.26666666666666666</c:v>
                </c:pt>
                <c:pt idx="3">
                  <c:v>2.4689655172413802</c:v>
                </c:pt>
                <c:pt idx="4">
                  <c:v>6.7488888888888861</c:v>
                </c:pt>
                <c:pt idx="5">
                  <c:v>5.8333333333333313</c:v>
                </c:pt>
                <c:pt idx="6">
                  <c:v>4.5333333333333314</c:v>
                </c:pt>
                <c:pt idx="7">
                  <c:v>7.1666666666666652</c:v>
                </c:pt>
                <c:pt idx="8">
                  <c:v>10.477777777777778</c:v>
                </c:pt>
                <c:pt idx="9">
                  <c:v>11.009999999999998</c:v>
                </c:pt>
                <c:pt idx="10">
                  <c:v>5.5174876847290655</c:v>
                </c:pt>
                <c:pt idx="11">
                  <c:v>1.5333333333333332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44EE-401F-9E33-FB37F50EC0E7}"/>
            </c:ext>
          </c:extLst>
        </c:ser>
        <c:ser>
          <c:idx val="3"/>
          <c:order val="3"/>
          <c:tx>
            <c:strRef>
              <c:f>'No de días con lluvia comp'!$A$13:$M$13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44EE-401F-9E33-FB37F50EC0E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44EE-401F-9E33-FB37F50EC0E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44EE-401F-9E33-FB37F50EC0E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44EE-401F-9E33-FB37F50EC0E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44EE-401F-9E33-FB37F50EC0E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44EE-401F-9E33-FB37F50EC0E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44EE-401F-9E33-FB37F50EC0E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44EE-401F-9E33-FB37F50EC0E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44EE-401F-9E33-FB37F50EC0E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44EE-401F-9E33-FB37F50EC0E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44EE-401F-9E33-FB37F50EC0E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44EE-401F-9E33-FB37F50EC0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'No de días con lluvia comp'!$A$14:$L$14</c:f>
              <c:numCache>
                <c:formatCode>0.0</c:formatCode>
                <c:ptCount val="12"/>
                <c:pt idx="0">
                  <c:v>0.20689655172413793</c:v>
                </c:pt>
                <c:pt idx="1">
                  <c:v>0.16815476190476186</c:v>
                </c:pt>
                <c:pt idx="2">
                  <c:v>0.13333333333333333</c:v>
                </c:pt>
                <c:pt idx="3">
                  <c:v>2.3448275862068964</c:v>
                </c:pt>
                <c:pt idx="4">
                  <c:v>6.3672222222222201</c:v>
                </c:pt>
                <c:pt idx="5">
                  <c:v>7.2333333333333361</c:v>
                </c:pt>
                <c:pt idx="6">
                  <c:v>4.5666666666666647</c:v>
                </c:pt>
                <c:pt idx="7">
                  <c:v>7.3333333333333313</c:v>
                </c:pt>
                <c:pt idx="8">
                  <c:v>10.344444444444447</c:v>
                </c:pt>
                <c:pt idx="9">
                  <c:v>11.533333333333335</c:v>
                </c:pt>
                <c:pt idx="10">
                  <c:v>6.1519704433497537</c:v>
                </c:pt>
                <c:pt idx="11">
                  <c:v>1.586206896551724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44EE-401F-9E33-FB37F50EC0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13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Máxima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Máx'!$A$7:$M$7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799-4159-8EC8-FC17089D5CC2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799-4159-8EC8-FC17089D5CC2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799-4159-8EC8-FC17089D5CC2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99-4159-8EC8-FC17089D5CC2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99-4159-8EC8-FC17089D5CC2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99-4159-8EC8-FC17089D5CC2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99-4159-8EC8-FC17089D5CC2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799-4159-8EC8-FC17089D5CC2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799-4159-8EC8-FC17089D5CC2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799-4159-8EC8-FC17089D5CC2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799-4159-8EC8-FC17089D5CC2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799-4159-8EC8-FC17089D5C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Máx'!$A$6:$L$6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Máx'!$A$8:$L$8</c:f>
              <c:numCache>
                <c:formatCode>0.0</c:formatCode>
                <c:ptCount val="12"/>
                <c:pt idx="0">
                  <c:v>31.625348164627368</c:v>
                </c:pt>
                <c:pt idx="1">
                  <c:v>31.799319853199162</c:v>
                </c:pt>
                <c:pt idx="2">
                  <c:v>32.396248966087668</c:v>
                </c:pt>
                <c:pt idx="3">
                  <c:v>33.353851340996172</c:v>
                </c:pt>
                <c:pt idx="4">
                  <c:v>33.548931850203928</c:v>
                </c:pt>
                <c:pt idx="5">
                  <c:v>33.336943724366805</c:v>
                </c:pt>
                <c:pt idx="6">
                  <c:v>33.091246137683846</c:v>
                </c:pt>
                <c:pt idx="7">
                  <c:v>33.507160697070823</c:v>
                </c:pt>
                <c:pt idx="8">
                  <c:v>33.308997701149423</c:v>
                </c:pt>
                <c:pt idx="9">
                  <c:v>32.761763857435135</c:v>
                </c:pt>
                <c:pt idx="10">
                  <c:v>32.390850437876303</c:v>
                </c:pt>
                <c:pt idx="11">
                  <c:v>32.102450076804907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799-4159-8EC8-FC17089D5CC2}"/>
            </c:ext>
          </c:extLst>
        </c:ser>
        <c:ser>
          <c:idx val="1"/>
          <c:order val="1"/>
          <c:tx>
            <c:strRef>
              <c:f>'Temperatura Máx'!$A$9:$M$9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799-4159-8EC8-FC17089D5CC2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799-4159-8EC8-FC17089D5CC2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799-4159-8EC8-FC17089D5CC2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799-4159-8EC8-FC17089D5CC2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799-4159-8EC8-FC17089D5CC2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799-4159-8EC8-FC17089D5CC2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799-4159-8EC8-FC17089D5CC2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799-4159-8EC8-FC17089D5CC2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799-4159-8EC8-FC17089D5CC2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799-4159-8EC8-FC17089D5CC2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799-4159-8EC8-FC17089D5CC2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799-4159-8EC8-FC17089D5C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Máx'!$A$10:$L$10</c:f>
              <c:numCache>
                <c:formatCode>0.0</c:formatCode>
                <c:ptCount val="12"/>
                <c:pt idx="0">
                  <c:v>31.465268075639599</c:v>
                </c:pt>
                <c:pt idx="1">
                  <c:v>31.738997080824664</c:v>
                </c:pt>
                <c:pt idx="2">
                  <c:v>32.395066666666679</c:v>
                </c:pt>
                <c:pt idx="3">
                  <c:v>33.197944297082238</c:v>
                </c:pt>
                <c:pt idx="4">
                  <c:v>33.514989660876765</c:v>
                </c:pt>
                <c:pt idx="5">
                  <c:v>33.240421638387161</c:v>
                </c:pt>
                <c:pt idx="6">
                  <c:v>32.937525170417267</c:v>
                </c:pt>
                <c:pt idx="7">
                  <c:v>33.335818279569892</c:v>
                </c:pt>
                <c:pt idx="8">
                  <c:v>32.996112712874321</c:v>
                </c:pt>
                <c:pt idx="9">
                  <c:v>32.541620705104442</c:v>
                </c:pt>
                <c:pt idx="10">
                  <c:v>32.224196862447897</c:v>
                </c:pt>
                <c:pt idx="11">
                  <c:v>31.740125617800807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9799-4159-8EC8-FC17089D5CC2}"/>
            </c:ext>
          </c:extLst>
        </c:ser>
        <c:ser>
          <c:idx val="2"/>
          <c:order val="2"/>
          <c:tx>
            <c:strRef>
              <c:f>'Temperatura Máx'!$A$11:$M$11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799-4159-8EC8-FC17089D5CC2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799-4159-8EC8-FC17089D5CC2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9799-4159-8EC8-FC17089D5CC2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9799-4159-8EC8-FC17089D5CC2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9799-4159-8EC8-FC17089D5CC2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9799-4159-8EC8-FC17089D5C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Máx'!$A$12:$L$12</c:f>
              <c:numCache>
                <c:formatCode>0.0</c:formatCode>
                <c:ptCount val="12"/>
                <c:pt idx="0">
                  <c:v>31.296774193548384</c:v>
                </c:pt>
                <c:pt idx="1">
                  <c:v>31.904787561576352</c:v>
                </c:pt>
                <c:pt idx="2">
                  <c:v>32.56975806451613</c:v>
                </c:pt>
                <c:pt idx="3">
                  <c:v>33.398671775223498</c:v>
                </c:pt>
                <c:pt idx="4">
                  <c:v>33.881720430107528</c:v>
                </c:pt>
                <c:pt idx="5">
                  <c:v>33.654165298303234</c:v>
                </c:pt>
                <c:pt idx="6">
                  <c:v>33.268630165204137</c:v>
                </c:pt>
                <c:pt idx="7">
                  <c:v>33.449516129032261</c:v>
                </c:pt>
                <c:pt idx="8">
                  <c:v>32.872094508301402</c:v>
                </c:pt>
                <c:pt idx="9">
                  <c:v>32.237664277180407</c:v>
                </c:pt>
                <c:pt idx="10">
                  <c:v>32.231506410256415</c:v>
                </c:pt>
                <c:pt idx="11">
                  <c:v>31.465509001771515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9799-4159-8EC8-FC17089D5CC2}"/>
            </c:ext>
          </c:extLst>
        </c:ser>
        <c:ser>
          <c:idx val="3"/>
          <c:order val="3"/>
          <c:tx>
            <c:strRef>
              <c:f>'Temperatura Máx'!$A$13:$M$13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9799-4159-8EC8-FC17089D5CC2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9799-4159-8EC8-FC17089D5CC2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9799-4159-8EC8-FC17089D5CC2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9799-4159-8EC8-FC17089D5CC2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9799-4159-8EC8-FC17089D5CC2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9799-4159-8EC8-FC17089D5CC2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9799-4159-8EC8-FC17089D5CC2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9799-4159-8EC8-FC17089D5CC2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9799-4159-8EC8-FC17089D5CC2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9799-4159-8EC8-FC17089D5CC2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9799-4159-8EC8-FC17089D5CC2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9799-4159-8EC8-FC17089D5C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Máx'!$A$14:$L$14</c:f>
              <c:numCache>
                <c:formatCode>0.0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9799-4159-8EC8-FC17089D5C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Media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Med'!$A$7:$M$7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6E-4D03-BBB9-538A171D02AD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66E-4D03-BBB9-538A171D02AD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66E-4D03-BBB9-538A171D02AD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66E-4D03-BBB9-538A171D02AD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66E-4D03-BBB9-538A171D02AD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66E-4D03-BBB9-538A171D02AD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66E-4D03-BBB9-538A171D02AD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66E-4D03-BBB9-538A171D02AD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66E-4D03-BBB9-538A171D02AD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66E-4D03-BBB9-538A171D02AD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66E-4D03-BBB9-538A171D02AD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66E-4D03-BBB9-538A171D02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Med'!$A$6:$L$6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Med'!$A$8:$L$8</c:f>
              <c:numCache>
                <c:formatCode>0.0</c:formatCode>
                <c:ptCount val="12"/>
                <c:pt idx="0">
                  <c:v>28.524415494899326</c:v>
                </c:pt>
                <c:pt idx="1">
                  <c:v>28.663165176670887</c:v>
                </c:pt>
                <c:pt idx="2">
                  <c:v>29.138789326961334</c:v>
                </c:pt>
                <c:pt idx="3">
                  <c:v>29.861730769230732</c:v>
                </c:pt>
                <c:pt idx="4">
                  <c:v>30.041019514137751</c:v>
                </c:pt>
                <c:pt idx="5">
                  <c:v>29.909135802469109</c:v>
                </c:pt>
                <c:pt idx="6">
                  <c:v>29.787468982630234</c:v>
                </c:pt>
                <c:pt idx="7">
                  <c:v>29.925161290322539</c:v>
                </c:pt>
                <c:pt idx="8">
                  <c:v>29.696260683760649</c:v>
                </c:pt>
                <c:pt idx="9">
                  <c:v>29.103848566308205</c:v>
                </c:pt>
                <c:pt idx="10">
                  <c:v>29.116944444444403</c:v>
                </c:pt>
                <c:pt idx="11">
                  <c:v>29.040188172042978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C66E-4D03-BBB9-538A171D02AD}"/>
            </c:ext>
          </c:extLst>
        </c:ser>
        <c:ser>
          <c:idx val="1"/>
          <c:order val="1"/>
          <c:tx>
            <c:strRef>
              <c:f>'Temperatura Med'!$A$9:$M$9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66E-4D03-BBB9-538A171D02AD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66E-4D03-BBB9-538A171D02AD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66E-4D03-BBB9-538A171D02AD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66E-4D03-BBB9-538A171D02AD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66E-4D03-BBB9-538A171D02AD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66E-4D03-BBB9-538A171D02AD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66E-4D03-BBB9-538A171D02AD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66E-4D03-BBB9-538A171D02AD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66E-4D03-BBB9-538A171D02AD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66E-4D03-BBB9-538A171D02AD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66E-4D03-BBB9-538A171D02AD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66E-4D03-BBB9-538A171D02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Med'!$A$10:$L$10</c:f>
              <c:numCache>
                <c:formatCode>0.0</c:formatCode>
                <c:ptCount val="12"/>
                <c:pt idx="0">
                  <c:v>26.715016685205789</c:v>
                </c:pt>
                <c:pt idx="1">
                  <c:v>26.824497589212225</c:v>
                </c:pt>
                <c:pt idx="2">
                  <c:v>27.269347290640393</c:v>
                </c:pt>
                <c:pt idx="3">
                  <c:v>27.824120029791846</c:v>
                </c:pt>
                <c:pt idx="4">
                  <c:v>28.221256696457111</c:v>
                </c:pt>
                <c:pt idx="5">
                  <c:v>28.226171861116438</c:v>
                </c:pt>
                <c:pt idx="6">
                  <c:v>28.042396085049795</c:v>
                </c:pt>
                <c:pt idx="7">
                  <c:v>28.076049468291611</c:v>
                </c:pt>
                <c:pt idx="8">
                  <c:v>27.7794162181677</c:v>
                </c:pt>
                <c:pt idx="9">
                  <c:v>27.39922561494863</c:v>
                </c:pt>
                <c:pt idx="10">
                  <c:v>27.478424431735966</c:v>
                </c:pt>
                <c:pt idx="11">
                  <c:v>27.139716947977629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C66E-4D03-BBB9-538A171D02AD}"/>
            </c:ext>
          </c:extLst>
        </c:ser>
        <c:ser>
          <c:idx val="2"/>
          <c:order val="2"/>
          <c:tx>
            <c:strRef>
              <c:f>'Temperatura Med'!$A$11:$M$11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66E-4D03-BBB9-538A171D02AD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66E-4D03-BBB9-538A171D02AD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66E-4D03-BBB9-538A171D02AD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66E-4D03-BBB9-538A171D02AD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66E-4D03-BBB9-538A171D02AD}"/>
                </c:ext>
              </c:extLst>
            </c:dLbl>
            <c:dLbl>
              <c:idx val="5"/>
              <c:layout>
                <c:manualLayout>
                  <c:x val="-4.2313718957276675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66E-4D03-BBB9-538A171D02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Med'!$A$12:$L$12</c:f>
              <c:numCache>
                <c:formatCode>0.0</c:formatCode>
                <c:ptCount val="12"/>
                <c:pt idx="0">
                  <c:v>27.708542413381096</c:v>
                </c:pt>
                <c:pt idx="1">
                  <c:v>28.02521665754422</c:v>
                </c:pt>
                <c:pt idx="2">
                  <c:v>28.505502846299784</c:v>
                </c:pt>
                <c:pt idx="3">
                  <c:v>28.993431902282452</c:v>
                </c:pt>
                <c:pt idx="4">
                  <c:v>29.443936472623882</c:v>
                </c:pt>
                <c:pt idx="5">
                  <c:v>29.287394636015296</c:v>
                </c:pt>
                <c:pt idx="6">
                  <c:v>29.289898240843698</c:v>
                </c:pt>
                <c:pt idx="7">
                  <c:v>29.172156410951448</c:v>
                </c:pt>
                <c:pt idx="8">
                  <c:v>28.895735571367727</c:v>
                </c:pt>
                <c:pt idx="9">
                  <c:v>28.440578017807582</c:v>
                </c:pt>
                <c:pt idx="10">
                  <c:v>28.544248366013036</c:v>
                </c:pt>
                <c:pt idx="11">
                  <c:v>28.019154965211861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C66E-4D03-BBB9-538A171D02AD}"/>
            </c:ext>
          </c:extLst>
        </c:ser>
        <c:ser>
          <c:idx val="3"/>
          <c:order val="3"/>
          <c:tx>
            <c:strRef>
              <c:f>'Temperatura Med'!$A$13:$M$13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66E-4D03-BBB9-538A171D02AD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66E-4D03-BBB9-538A171D02AD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66E-4D03-BBB9-538A171D02AD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66E-4D03-BBB9-538A171D02AD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66E-4D03-BBB9-538A171D02AD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66E-4D03-BBB9-538A171D02AD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66E-4D03-BBB9-538A171D02AD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66E-4D03-BBB9-538A171D02AD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66E-4D03-BBB9-538A171D02AD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66E-4D03-BBB9-538A171D02AD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66E-4D03-BBB9-538A171D02AD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66E-4D03-BBB9-538A171D02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Med'!$A$14:$L$14</c:f>
              <c:numCache>
                <c:formatCode>0.0</c:formatCode>
                <c:ptCount val="12"/>
                <c:pt idx="0">
                  <c:v>27.132855436081229</c:v>
                </c:pt>
                <c:pt idx="1">
                  <c:v>27.624137931034461</c:v>
                </c:pt>
                <c:pt idx="2">
                  <c:v>28.115860215053747</c:v>
                </c:pt>
                <c:pt idx="3">
                  <c:v>28.395752693453822</c:v>
                </c:pt>
                <c:pt idx="4">
                  <c:v>28.975686565319474</c:v>
                </c:pt>
                <c:pt idx="5">
                  <c:v>28.995406555981251</c:v>
                </c:pt>
                <c:pt idx="6">
                  <c:v>29.21766983891564</c:v>
                </c:pt>
                <c:pt idx="7">
                  <c:v>28.736653865847398</c:v>
                </c:pt>
                <c:pt idx="8">
                  <c:v>28.503322994587343</c:v>
                </c:pt>
                <c:pt idx="9">
                  <c:v>28.145822994210061</c:v>
                </c:pt>
                <c:pt idx="10">
                  <c:v>28.289259259259236</c:v>
                </c:pt>
                <c:pt idx="11">
                  <c:v>27.531402628434861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C66E-4D03-BBB9-538A171D0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21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Comparación de las Normales Climatológicas de la Temperatura Mínima (°C)</a:t>
            </a:r>
          </a:p>
        </c:rich>
      </c:tx>
      <c:layout>
        <c:manualLayout>
          <c:xMode val="edge"/>
          <c:yMode val="edge"/>
          <c:x val="0.12952568634774025"/>
          <c:y val="2.73971491268509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5.5198077011258763E-2"/>
          <c:y val="0.10195160031225604"/>
          <c:w val="0.92323329886779393"/>
          <c:h val="0.78144510624696506"/>
        </c:manualLayout>
      </c:layout>
      <c:lineChart>
        <c:grouping val="standard"/>
        <c:varyColors val="0"/>
        <c:ser>
          <c:idx val="0"/>
          <c:order val="0"/>
          <c:tx>
            <c:strRef>
              <c:f>'Temperatura Mín'!$A$7:$M$7</c:f>
              <c:strCache>
                <c:ptCount val="13"/>
                <c:pt idx="0">
                  <c:v>Periodo 1991-2020</c:v>
                </c:pt>
              </c:strCache>
            </c:strRef>
          </c:tx>
          <c:spPr>
            <a:ln w="317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529411219791382E-2"/>
                  <c:y val="-3.1225604996096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9E1-4A07-AB1C-C4A13C4F66C7}"/>
                </c:ext>
              </c:extLst>
            </c:dLbl>
            <c:dLbl>
              <c:idx val="1"/>
              <c:layout>
                <c:manualLayout>
                  <c:x val="-3.529411219791382E-2"/>
                  <c:y val="-1.8735362997658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9E1-4A07-AB1C-C4A13C4F66C7}"/>
                </c:ext>
              </c:extLst>
            </c:dLbl>
            <c:dLbl>
              <c:idx val="2"/>
              <c:layout>
                <c:manualLayout>
                  <c:x val="-3.1372544175923396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9E1-4A07-AB1C-C4A13C4F66C7}"/>
                </c:ext>
              </c:extLst>
            </c:dLbl>
            <c:dLbl>
              <c:idx val="3"/>
              <c:layout>
                <c:manualLayout>
                  <c:x val="-4.117646423089949E-2"/>
                  <c:y val="-1.873536299765809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9E1-4A07-AB1C-C4A13C4F66C7}"/>
                </c:ext>
              </c:extLst>
            </c:dLbl>
            <c:dLbl>
              <c:idx val="4"/>
              <c:layout>
                <c:manualLayout>
                  <c:x val="-3.529411219791382E-2"/>
                  <c:y val="-9.367681498829069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9E1-4A07-AB1C-C4A13C4F66C7}"/>
                </c:ext>
              </c:extLst>
            </c:dLbl>
            <c:dLbl>
              <c:idx val="5"/>
              <c:layout>
                <c:manualLayout>
                  <c:x val="-2.9411760164928254E-2"/>
                  <c:y val="-2.49804839968774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9E1-4A07-AB1C-C4A13C4F66C7}"/>
                </c:ext>
              </c:extLst>
            </c:dLbl>
            <c:dLbl>
              <c:idx val="6"/>
              <c:layout>
                <c:manualLayout>
                  <c:x val="-2.3529408131942545E-2"/>
                  <c:y val="-3.43481654957065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9E1-4A07-AB1C-C4A13C4F66C7}"/>
                </c:ext>
              </c:extLst>
            </c:dLbl>
            <c:dLbl>
              <c:idx val="7"/>
              <c:layout>
                <c:manualLayout>
                  <c:x val="-2.549019214293783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9E1-4A07-AB1C-C4A13C4F66C7}"/>
                </c:ext>
              </c:extLst>
            </c:dLbl>
            <c:dLbl>
              <c:idx val="8"/>
              <c:layout>
                <c:manualLayout>
                  <c:x val="-2.3529408131942545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9E1-4A07-AB1C-C4A13C4F66C7}"/>
                </c:ext>
              </c:extLst>
            </c:dLbl>
            <c:dLbl>
              <c:idx val="9"/>
              <c:layout>
                <c:manualLayout>
                  <c:x val="-2.5490192142937757E-2"/>
                  <c:y val="-2.810304449648711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9E1-4A07-AB1C-C4A13C4F66C7}"/>
                </c:ext>
              </c:extLst>
            </c:dLbl>
            <c:dLbl>
              <c:idx val="10"/>
              <c:layout>
                <c:manualLayout>
                  <c:x val="-2.9411760164928181E-2"/>
                  <c:y val="-2.49804839968774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9E1-4A07-AB1C-C4A13C4F66C7}"/>
                </c:ext>
              </c:extLst>
            </c:dLbl>
            <c:dLbl>
              <c:idx val="11"/>
              <c:layout>
                <c:manualLayout>
                  <c:x val="-2.9411760164928327E-2"/>
                  <c:y val="-2.81030444964871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9E1-4A07-AB1C-C4A13C4F66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'Temperatura Mín'!$A$6:$L$6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'Temperatura Mín'!$A$8:$L$8</c:f>
              <c:numCache>
                <c:formatCode>0.0</c:formatCode>
                <c:ptCount val="12"/>
                <c:pt idx="0">
                  <c:v>23.798939498461191</c:v>
                </c:pt>
                <c:pt idx="1">
                  <c:v>24.0815428483583</c:v>
                </c:pt>
                <c:pt idx="2">
                  <c:v>24.363459744570761</c:v>
                </c:pt>
                <c:pt idx="3">
                  <c:v>25.000435382477825</c:v>
                </c:pt>
                <c:pt idx="4">
                  <c:v>25.083121207058912</c:v>
                </c:pt>
                <c:pt idx="5">
                  <c:v>24.969278362288573</c:v>
                </c:pt>
                <c:pt idx="6">
                  <c:v>24.846169419284216</c:v>
                </c:pt>
                <c:pt idx="7">
                  <c:v>24.75295901904628</c:v>
                </c:pt>
                <c:pt idx="8">
                  <c:v>24.328670251361903</c:v>
                </c:pt>
                <c:pt idx="9">
                  <c:v>24.136239361108554</c:v>
                </c:pt>
                <c:pt idx="10">
                  <c:v>24.288213925282889</c:v>
                </c:pt>
                <c:pt idx="11">
                  <c:v>24.414430840986054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89E1-4A07-AB1C-C4A13C4F66C7}"/>
            </c:ext>
          </c:extLst>
        </c:ser>
        <c:ser>
          <c:idx val="1"/>
          <c:order val="1"/>
          <c:tx>
            <c:strRef>
              <c:f>'Temperatura Mín'!$A$9:$M$9</c:f>
              <c:strCache>
                <c:ptCount val="13"/>
                <c:pt idx="0">
                  <c:v>Periodo 1981-2010</c:v>
                </c:pt>
              </c:strCache>
            </c:strRef>
          </c:tx>
          <c:spPr>
            <a:ln w="317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6431366924291039E-2"/>
                  <c:y val="-2.77362051055092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9E1-4A07-AB1C-C4A13C4F66C7}"/>
                </c:ext>
              </c:extLst>
            </c:dLbl>
            <c:dLbl>
              <c:idx val="1"/>
              <c:layout>
                <c:manualLayout>
                  <c:x val="-3.6431366924291025E-2"/>
                  <c:y val="-1.83685236066803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9E1-4A07-AB1C-C4A13C4F66C7}"/>
                </c:ext>
              </c:extLst>
            </c:dLbl>
            <c:dLbl>
              <c:idx val="2"/>
              <c:layout>
                <c:manualLayout>
                  <c:x val="-3.4470582913295827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9E1-4A07-AB1C-C4A13C4F66C7}"/>
                </c:ext>
              </c:extLst>
            </c:dLbl>
            <c:dLbl>
              <c:idx val="3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9E1-4A07-AB1C-C4A13C4F66C7}"/>
                </c:ext>
              </c:extLst>
            </c:dLbl>
            <c:dLbl>
              <c:idx val="4"/>
              <c:layout>
                <c:manualLayout>
                  <c:x val="-3.0549014891305404E-2"/>
                  <c:y val="-2.14910841062900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9E1-4A07-AB1C-C4A13C4F66C7}"/>
                </c:ext>
              </c:extLst>
            </c:dLbl>
            <c:dLbl>
              <c:idx val="5"/>
              <c:layout>
                <c:manualLayout>
                  <c:x val="-4.0352934946281463E-2"/>
                  <c:y val="-3.39813261047287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9E1-4A07-AB1C-C4A13C4F66C7}"/>
                </c:ext>
              </c:extLst>
            </c:dLbl>
            <c:dLbl>
              <c:idx val="6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9E1-4A07-AB1C-C4A13C4F66C7}"/>
                </c:ext>
              </c:extLst>
            </c:dLbl>
            <c:dLbl>
              <c:idx val="7"/>
              <c:layout>
                <c:manualLayout>
                  <c:x val="-3.0549014891305404E-2"/>
                  <c:y val="-2.14910841062899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9E1-4A07-AB1C-C4A13C4F66C7}"/>
                </c:ext>
              </c:extLst>
            </c:dLbl>
            <c:dLbl>
              <c:idx val="8"/>
              <c:layout>
                <c:manualLayout>
                  <c:x val="-3.0549014891305404E-2"/>
                  <c:y val="-1.83685236066803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9E1-4A07-AB1C-C4A13C4F66C7}"/>
                </c:ext>
              </c:extLst>
            </c:dLbl>
            <c:dLbl>
              <c:idx val="9"/>
              <c:layout>
                <c:manualLayout>
                  <c:x val="-3.0549014891305404E-2"/>
                  <c:y val="-2.46136446058996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9E1-4A07-AB1C-C4A13C4F66C7}"/>
                </c:ext>
              </c:extLst>
            </c:dLbl>
            <c:dLbl>
              <c:idx val="10"/>
              <c:layout>
                <c:manualLayout>
                  <c:x val="-3.0549014891305404E-2"/>
                  <c:y val="-2.1491084106290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9E1-4A07-AB1C-C4A13C4F66C7}"/>
                </c:ext>
              </c:extLst>
            </c:dLbl>
            <c:dLbl>
              <c:idx val="11"/>
              <c:layout>
                <c:manualLayout>
                  <c:x val="-3.0549014891305404E-2"/>
                  <c:y val="-2.77362051055093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89E1-4A07-AB1C-C4A13C4F66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Mín'!$A$10:$L$10</c:f>
              <c:numCache>
                <c:formatCode>0.0</c:formatCode>
                <c:ptCount val="12"/>
                <c:pt idx="0">
                  <c:v>23.639406100801995</c:v>
                </c:pt>
                <c:pt idx="1">
                  <c:v>23.905381657009489</c:v>
                </c:pt>
                <c:pt idx="2">
                  <c:v>24.270586980653281</c:v>
                </c:pt>
                <c:pt idx="3">
                  <c:v>24.867924876847297</c:v>
                </c:pt>
                <c:pt idx="4">
                  <c:v>24.958396734363681</c:v>
                </c:pt>
                <c:pt idx="5">
                  <c:v>24.838018179685669</c:v>
                </c:pt>
                <c:pt idx="6">
                  <c:v>24.621400730055409</c:v>
                </c:pt>
                <c:pt idx="7">
                  <c:v>24.583010909112701</c:v>
                </c:pt>
                <c:pt idx="8">
                  <c:v>24.173263448798526</c:v>
                </c:pt>
                <c:pt idx="9">
                  <c:v>23.972740246493618</c:v>
                </c:pt>
                <c:pt idx="10">
                  <c:v>24.119036118278732</c:v>
                </c:pt>
                <c:pt idx="11">
                  <c:v>24.030612860443224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89E1-4A07-AB1C-C4A13C4F66C7}"/>
            </c:ext>
          </c:extLst>
        </c:ser>
        <c:ser>
          <c:idx val="2"/>
          <c:order val="2"/>
          <c:tx>
            <c:strRef>
              <c:f>'Temperatura Mín'!$A$11:$M$11</c:f>
              <c:strCache>
                <c:ptCount val="13"/>
                <c:pt idx="0">
                  <c:v>Periodo 1971-2000</c:v>
                </c:pt>
              </c:strCache>
            </c:strRef>
          </c:tx>
          <c:spPr>
            <a:ln w="317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70582913295827E-2"/>
                  <c:y val="1.2490241998438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89E1-4A07-AB1C-C4A13C4F66C7}"/>
                </c:ext>
              </c:extLst>
            </c:dLbl>
            <c:dLbl>
              <c:idx val="1"/>
              <c:layout>
                <c:manualLayout>
                  <c:x val="-2.8588230880310209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89E1-4A07-AB1C-C4A13C4F66C7}"/>
                </c:ext>
              </c:extLst>
            </c:dLbl>
            <c:dLbl>
              <c:idx val="2"/>
              <c:layout>
                <c:manualLayout>
                  <c:x val="-3.0549014891305404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89E1-4A07-AB1C-C4A13C4F66C7}"/>
                </c:ext>
              </c:extLst>
            </c:dLbl>
            <c:dLbl>
              <c:idx val="3"/>
              <c:layout>
                <c:manualLayout>
                  <c:x val="-3.0549014891305404E-2"/>
                  <c:y val="1.5612802498048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9E1-4A07-AB1C-C4A13C4F66C7}"/>
                </c:ext>
              </c:extLst>
            </c:dLbl>
            <c:dLbl>
              <c:idx val="4"/>
              <c:layout>
                <c:manualLayout>
                  <c:x val="-3.2509798902300616E-2"/>
                  <c:y val="9.36768149882901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89E1-4A07-AB1C-C4A13C4F66C7}"/>
                </c:ext>
              </c:extLst>
            </c:dLbl>
            <c:dLbl>
              <c:idx val="5"/>
              <c:layout>
                <c:manualLayout>
                  <c:x val="-3.6431366924291116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89E1-4A07-AB1C-C4A13C4F66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Mín'!$A$12:$L$12</c:f>
              <c:numCache>
                <c:formatCode>0.0</c:formatCode>
                <c:ptCount val="12"/>
                <c:pt idx="0">
                  <c:v>23.335907036779933</c:v>
                </c:pt>
                <c:pt idx="1">
                  <c:v>23.687306839896682</c:v>
                </c:pt>
                <c:pt idx="2">
                  <c:v>24.149101154918355</c:v>
                </c:pt>
                <c:pt idx="3">
                  <c:v>24.825504469987226</c:v>
                </c:pt>
                <c:pt idx="4">
                  <c:v>24.858217272572109</c:v>
                </c:pt>
                <c:pt idx="5">
                  <c:v>24.803053274949825</c:v>
                </c:pt>
                <c:pt idx="6">
                  <c:v>24.521612202166736</c:v>
                </c:pt>
                <c:pt idx="7">
                  <c:v>24.504260444328356</c:v>
                </c:pt>
                <c:pt idx="8">
                  <c:v>24.092814363494949</c:v>
                </c:pt>
                <c:pt idx="9">
                  <c:v>23.85963912630579</c:v>
                </c:pt>
                <c:pt idx="10">
                  <c:v>23.904206602606987</c:v>
                </c:pt>
                <c:pt idx="11">
                  <c:v>23.683094227504242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89E1-4A07-AB1C-C4A13C4F66C7}"/>
            </c:ext>
          </c:extLst>
        </c:ser>
        <c:ser>
          <c:idx val="3"/>
          <c:order val="3"/>
          <c:tx>
            <c:strRef>
              <c:f>'Temperatura Mín'!$A$13:$M$13</c:f>
              <c:strCache>
                <c:ptCount val="13"/>
                <c:pt idx="0">
                  <c:v>Periodo 1961-1990</c:v>
                </c:pt>
              </c:strCache>
            </c:strRef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0549014891305397E-2"/>
                  <c:y val="2.1857923497267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89E1-4A07-AB1C-C4A13C4F66C7}"/>
                </c:ext>
              </c:extLst>
            </c:dLbl>
            <c:dLbl>
              <c:idx val="1"/>
              <c:layout>
                <c:manualLayout>
                  <c:x val="-3.0549014891305404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89E1-4A07-AB1C-C4A13C4F66C7}"/>
                </c:ext>
              </c:extLst>
            </c:dLbl>
            <c:dLbl>
              <c:idx val="2"/>
              <c:layout>
                <c:manualLayout>
                  <c:x val="-2.662744686931498E-2"/>
                  <c:y val="2.49804839968774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89E1-4A07-AB1C-C4A13C4F66C7}"/>
                </c:ext>
              </c:extLst>
            </c:dLbl>
            <c:dLbl>
              <c:idx val="3"/>
              <c:layout>
                <c:manualLayout>
                  <c:x val="-3.0549014891305404E-2"/>
                  <c:y val="2.18579234972677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89E1-4A07-AB1C-C4A13C4F66C7}"/>
                </c:ext>
              </c:extLst>
            </c:dLbl>
            <c:dLbl>
              <c:idx val="4"/>
              <c:layout>
                <c:manualLayout>
                  <c:x val="-3.0549014891305404E-2"/>
                  <c:y val="1.8735362997658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89E1-4A07-AB1C-C4A13C4F66C7}"/>
                </c:ext>
              </c:extLst>
            </c:dLbl>
            <c:dLbl>
              <c:idx val="5"/>
              <c:layout>
                <c:manualLayout>
                  <c:x val="-3.8392150935286251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89E1-4A07-AB1C-C4A13C4F66C7}"/>
                </c:ext>
              </c:extLst>
            </c:dLbl>
            <c:dLbl>
              <c:idx val="6"/>
              <c:layout>
                <c:manualLayout>
                  <c:x val="-2.8588230880310192E-2"/>
                  <c:y val="9.3676814988289826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89E1-4A07-AB1C-C4A13C4F66C7}"/>
                </c:ext>
              </c:extLst>
            </c:dLbl>
            <c:dLbl>
              <c:idx val="7"/>
              <c:layout>
                <c:manualLayout>
                  <c:x val="-3.0549014891305404E-2"/>
                  <c:y val="1.87353629976580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89E1-4A07-AB1C-C4A13C4F66C7}"/>
                </c:ext>
              </c:extLst>
            </c:dLbl>
            <c:dLbl>
              <c:idx val="8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89E1-4A07-AB1C-C4A13C4F66C7}"/>
                </c:ext>
              </c:extLst>
            </c:dLbl>
            <c:dLbl>
              <c:idx val="9"/>
              <c:layout>
                <c:manualLayout>
                  <c:x val="-3.0549014891305404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89E1-4A07-AB1C-C4A13C4F66C7}"/>
                </c:ext>
              </c:extLst>
            </c:dLbl>
            <c:dLbl>
              <c:idx val="10"/>
              <c:layout>
                <c:manualLayout>
                  <c:x val="-3.0549014891305404E-2"/>
                  <c:y val="1.8735362997658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89E1-4A07-AB1C-C4A13C4F66C7}"/>
                </c:ext>
              </c:extLst>
            </c:dLbl>
            <c:dLbl>
              <c:idx val="11"/>
              <c:layout>
                <c:manualLayout>
                  <c:x val="-3.2509798902300616E-2"/>
                  <c:y val="9.3676814988290398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89E1-4A07-AB1C-C4A13C4F66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'Temperatura Mín'!$A$14:$L$14</c:f>
              <c:numCache>
                <c:formatCode>0.0</c:formatCode>
                <c:ptCount val="12"/>
                <c:pt idx="0">
                  <c:v>23.452167605393409</c:v>
                </c:pt>
                <c:pt idx="1">
                  <c:v>23.578443653834459</c:v>
                </c:pt>
                <c:pt idx="2">
                  <c:v>24.26068697729988</c:v>
                </c:pt>
                <c:pt idx="3">
                  <c:v>24.807212643678163</c:v>
                </c:pt>
                <c:pt idx="4">
                  <c:v>25.004435483870964</c:v>
                </c:pt>
                <c:pt idx="5">
                  <c:v>24.825833333333332</c:v>
                </c:pt>
                <c:pt idx="6">
                  <c:v>24.444516129032259</c:v>
                </c:pt>
                <c:pt idx="7">
                  <c:v>24.450019912385503</c:v>
                </c:pt>
                <c:pt idx="8">
                  <c:v>24.064169859514692</c:v>
                </c:pt>
                <c:pt idx="9">
                  <c:v>23.799471555923169</c:v>
                </c:pt>
                <c:pt idx="10">
                  <c:v>24.018601190476186</c:v>
                </c:pt>
                <c:pt idx="11">
                  <c:v>23.52694145758662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D-89E1-4A07-AB1C-C4A13C4F6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22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2E7D507-7588-4ADE-9CA9-BE8A402595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4534DC5-40BB-43FB-A7A3-72E3AD03C8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B9C4135-5C80-40D3-BFFA-C944A4156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47ABAB9-DA82-425B-B3DE-E6E0FE8E28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9524</xdr:colOff>
      <xdr:row>0</xdr:row>
      <xdr:rowOff>190499</xdr:rowOff>
    </xdr:from>
    <xdr:to>
      <xdr:col>22</xdr:col>
      <xdr:colOff>390525</xdr:colOff>
      <xdr:row>22</xdr:row>
      <xdr:rowOff>47624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CB07484-2F77-44B4-934D-DDDE113551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1.3678571428571427</v>
      </c>
      <c r="B8" s="4">
        <v>1.8037037037037036</v>
      </c>
      <c r="C8" s="4">
        <v>1.546428571428571</v>
      </c>
      <c r="D8" s="4">
        <v>28.896428571428572</v>
      </c>
      <c r="E8" s="4">
        <v>126.95185185185186</v>
      </c>
      <c r="F8" s="4">
        <v>87.478571428571428</v>
      </c>
      <c r="G8" s="4">
        <v>87.693103448275863</v>
      </c>
      <c r="H8" s="4">
        <v>107.02499999999998</v>
      </c>
      <c r="I8" s="4">
        <v>173.54642857142855</v>
      </c>
      <c r="J8" s="4">
        <v>159.13600000000002</v>
      </c>
      <c r="K8" s="4">
        <v>114.87037037037037</v>
      </c>
      <c r="L8" s="4">
        <v>30.185185185185194</v>
      </c>
      <c r="M8" s="4">
        <f>SUM(A8:L8)</f>
        <v>920.50092884510116</v>
      </c>
    </row>
    <row r="9" spans="1:13" x14ac:dyDescent="0.25">
      <c r="A9" s="9" t="s">
        <v>13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0.17241379310344829</v>
      </c>
      <c r="B10" s="4">
        <v>0.14413265306122447</v>
      </c>
      <c r="C10" s="4">
        <v>0.3928571428571429</v>
      </c>
      <c r="D10" s="4">
        <v>2.5541022592152203</v>
      </c>
      <c r="E10" s="4">
        <v>7.1499999999999968</v>
      </c>
      <c r="F10" s="4">
        <v>6.6242568370986925</v>
      </c>
      <c r="G10" s="4">
        <v>5.6896551724137909</v>
      </c>
      <c r="H10" s="4">
        <v>7.7402298850574676</v>
      </c>
      <c r="I10" s="4">
        <v>10.458977407847799</v>
      </c>
      <c r="J10" s="4">
        <v>11.325000000000001</v>
      </c>
      <c r="K10" s="4">
        <v>7.2610837438423665</v>
      </c>
      <c r="L10" s="4">
        <v>1.6083333333333332</v>
      </c>
      <c r="M10" s="4">
        <f>SUM(A10:L10)</f>
        <v>61.121042227830486</v>
      </c>
    </row>
    <row r="11" spans="1:13" x14ac:dyDescent="0.25">
      <c r="A11" s="11" t="s">
        <v>14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31.625348164627368</v>
      </c>
      <c r="B12" s="4">
        <v>31.799319853199162</v>
      </c>
      <c r="C12" s="4">
        <v>32.396248966087668</v>
      </c>
      <c r="D12" s="4">
        <v>33.353851340996172</v>
      </c>
      <c r="E12" s="4">
        <v>33.548931850203928</v>
      </c>
      <c r="F12" s="4">
        <v>33.336943724366805</v>
      </c>
      <c r="G12" s="4">
        <v>33.091246137683846</v>
      </c>
      <c r="H12" s="4">
        <v>33.507160697070823</v>
      </c>
      <c r="I12" s="4">
        <v>33.308997701149423</v>
      </c>
      <c r="J12" s="4">
        <v>32.761763857435135</v>
      </c>
      <c r="K12" s="4">
        <v>32.390850437876303</v>
      </c>
      <c r="L12" s="4">
        <v>32.102450076804907</v>
      </c>
      <c r="M12" s="4">
        <f>AVERAGE(A12:L12)</f>
        <v>32.768592733958464</v>
      </c>
    </row>
    <row r="13" spans="1:13" x14ac:dyDescent="0.2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28.524415494899326</v>
      </c>
      <c r="B14" s="4">
        <v>28.663165176670887</v>
      </c>
      <c r="C14" s="4">
        <v>29.138789326961334</v>
      </c>
      <c r="D14" s="4">
        <v>29.861730769230732</v>
      </c>
      <c r="E14" s="4">
        <v>30.041019514137751</v>
      </c>
      <c r="F14" s="4">
        <v>29.909135802469109</v>
      </c>
      <c r="G14" s="4">
        <v>29.787468982630234</v>
      </c>
      <c r="H14" s="4">
        <v>29.925161290322539</v>
      </c>
      <c r="I14" s="4">
        <v>29.696260683760649</v>
      </c>
      <c r="J14" s="4">
        <v>29.103848566308205</v>
      </c>
      <c r="K14" s="4">
        <v>29.116944444444403</v>
      </c>
      <c r="L14" s="4">
        <v>29.040188172042978</v>
      </c>
      <c r="M14" s="4">
        <f>AVERAGE(A14:L14)</f>
        <v>29.400677351989845</v>
      </c>
    </row>
    <row r="15" spans="1:13" x14ac:dyDescent="0.25">
      <c r="A15" s="11" t="s">
        <v>16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3">
        <v>23.798939498461191</v>
      </c>
      <c r="B16" s="4">
        <v>24.0815428483583</v>
      </c>
      <c r="C16" s="4">
        <v>24.363459744570761</v>
      </c>
      <c r="D16" s="4">
        <v>25.000435382477825</v>
      </c>
      <c r="E16" s="4">
        <v>25.083121207058912</v>
      </c>
      <c r="F16" s="4">
        <v>24.969278362288573</v>
      </c>
      <c r="G16" s="4">
        <v>24.846169419284216</v>
      </c>
      <c r="H16" s="4">
        <v>24.75295901904628</v>
      </c>
      <c r="I16" s="4">
        <v>24.328670251361903</v>
      </c>
      <c r="J16" s="4">
        <v>24.136239361108554</v>
      </c>
      <c r="K16" s="4">
        <v>24.288213925282889</v>
      </c>
      <c r="L16" s="4">
        <v>24.414430840986054</v>
      </c>
      <c r="M16" s="4">
        <f>AVERAGE(A16:L16)</f>
        <v>24.505288321690454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1.3678571428571427</v>
      </c>
      <c r="B8" s="4">
        <v>1.8037037037037036</v>
      </c>
      <c r="C8" s="4">
        <v>1.546428571428571</v>
      </c>
      <c r="D8" s="4">
        <v>28.896428571428572</v>
      </c>
      <c r="E8" s="4">
        <v>126.95185185185186</v>
      </c>
      <c r="F8" s="4">
        <v>87.478571428571428</v>
      </c>
      <c r="G8" s="4">
        <v>87.693103448275863</v>
      </c>
      <c r="H8" s="4">
        <v>107.02499999999998</v>
      </c>
      <c r="I8" s="4">
        <v>173.54642857142855</v>
      </c>
      <c r="J8" s="4">
        <v>159.13600000000002</v>
      </c>
      <c r="K8" s="4">
        <v>114.87037037037037</v>
      </c>
      <c r="L8" s="4">
        <v>30.185185185185194</v>
      </c>
      <c r="M8" s="4">
        <f>SUM(A8:L8)</f>
        <v>920.50092884510116</v>
      </c>
    </row>
    <row r="9" spans="1:13" x14ac:dyDescent="0.25">
      <c r="A9" s="9" t="s">
        <v>13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0.17241379310344829</v>
      </c>
      <c r="B10" s="4">
        <v>0.14413265306122447</v>
      </c>
      <c r="C10" s="4">
        <v>0.3928571428571429</v>
      </c>
      <c r="D10" s="4">
        <v>2.5541022592152203</v>
      </c>
      <c r="E10" s="4">
        <v>7.1499999999999968</v>
      </c>
      <c r="F10" s="4">
        <v>6.6242568370986925</v>
      </c>
      <c r="G10" s="4">
        <v>5.6896551724137909</v>
      </c>
      <c r="H10" s="4">
        <v>7.7402298850574676</v>
      </c>
      <c r="I10" s="4">
        <v>10.458977407847799</v>
      </c>
      <c r="J10" s="4">
        <v>11.325000000000001</v>
      </c>
      <c r="K10" s="4">
        <v>7.2610837438423665</v>
      </c>
      <c r="L10" s="4">
        <v>1.6083333333333332</v>
      </c>
      <c r="M10" s="4">
        <f>SUM(A10:L10)</f>
        <v>61.121042227830486</v>
      </c>
    </row>
    <row r="11" spans="1:13" x14ac:dyDescent="0.25">
      <c r="A11" s="11" t="s">
        <v>14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31.625348164627368</v>
      </c>
      <c r="B12" s="4">
        <v>31.799319853199162</v>
      </c>
      <c r="C12" s="4">
        <v>32.396248966087668</v>
      </c>
      <c r="D12" s="4">
        <v>33.353851340996172</v>
      </c>
      <c r="E12" s="4">
        <v>33.548931850203928</v>
      </c>
      <c r="F12" s="4">
        <v>33.336943724366805</v>
      </c>
      <c r="G12" s="4">
        <v>33.091246137683846</v>
      </c>
      <c r="H12" s="4">
        <v>33.507160697070823</v>
      </c>
      <c r="I12" s="4">
        <v>33.308997701149423</v>
      </c>
      <c r="J12" s="4">
        <v>32.761763857435135</v>
      </c>
      <c r="K12" s="4">
        <v>32.390850437876303</v>
      </c>
      <c r="L12" s="4">
        <v>32.102450076804907</v>
      </c>
      <c r="M12" s="4">
        <f>AVERAGE(A12:L12)</f>
        <v>32.768592733958464</v>
      </c>
    </row>
    <row r="13" spans="1:13" x14ac:dyDescent="0.2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28.524415494899326</v>
      </c>
      <c r="B14" s="4">
        <v>28.663165176670887</v>
      </c>
      <c r="C14" s="4">
        <v>29.138789326961334</v>
      </c>
      <c r="D14" s="4">
        <v>29.861730769230732</v>
      </c>
      <c r="E14" s="4">
        <v>30.041019514137751</v>
      </c>
      <c r="F14" s="4">
        <v>29.909135802469109</v>
      </c>
      <c r="G14" s="4">
        <v>29.787468982630234</v>
      </c>
      <c r="H14" s="4">
        <v>29.925161290322539</v>
      </c>
      <c r="I14" s="4">
        <v>29.696260683760649</v>
      </c>
      <c r="J14" s="4">
        <v>29.103848566308205</v>
      </c>
      <c r="K14" s="4">
        <v>29.116944444444403</v>
      </c>
      <c r="L14" s="4">
        <v>29.040188172042978</v>
      </c>
      <c r="M14" s="4">
        <f>AVERAGE(A14:L14)</f>
        <v>29.400677351989845</v>
      </c>
    </row>
    <row r="15" spans="1:13" x14ac:dyDescent="0.25">
      <c r="A15" s="11" t="s">
        <v>16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3">
        <v>23.798939498461191</v>
      </c>
      <c r="B16" s="4">
        <v>24.0815428483583</v>
      </c>
      <c r="C16" s="4">
        <v>24.363459744570761</v>
      </c>
      <c r="D16" s="4">
        <v>25.000435382477825</v>
      </c>
      <c r="E16" s="4">
        <v>25.083121207058912</v>
      </c>
      <c r="F16" s="4">
        <v>24.969278362288573</v>
      </c>
      <c r="G16" s="4">
        <v>24.846169419284216</v>
      </c>
      <c r="H16" s="4">
        <v>24.75295901904628</v>
      </c>
      <c r="I16" s="4">
        <v>24.328670251361903</v>
      </c>
      <c r="J16" s="4">
        <v>24.136239361108554</v>
      </c>
      <c r="K16" s="4">
        <v>24.288213925282889</v>
      </c>
      <c r="L16" s="4">
        <v>24.414430840986054</v>
      </c>
      <c r="M16" s="4">
        <f>AVERAGE(A16:L16)</f>
        <v>24.505288321690454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1.3678571428571427</v>
      </c>
      <c r="B8" s="4">
        <v>1.8037037037037036</v>
      </c>
      <c r="C8" s="4">
        <v>1.546428571428571</v>
      </c>
      <c r="D8" s="4">
        <v>28.896428571428572</v>
      </c>
      <c r="E8" s="4">
        <v>126.95185185185186</v>
      </c>
      <c r="F8" s="4">
        <v>87.478571428571428</v>
      </c>
      <c r="G8" s="4">
        <v>87.693103448275863</v>
      </c>
      <c r="H8" s="4">
        <v>107.02499999999998</v>
      </c>
      <c r="I8" s="4">
        <v>173.54642857142855</v>
      </c>
      <c r="J8" s="4">
        <v>159.13600000000002</v>
      </c>
      <c r="K8" s="4">
        <v>114.87037037037037</v>
      </c>
      <c r="L8" s="4">
        <v>30.185185185185194</v>
      </c>
      <c r="M8" s="4">
        <f>SUM(A8:L8)</f>
        <v>920.50092884510116</v>
      </c>
    </row>
    <row r="9" spans="1:13" x14ac:dyDescent="0.25">
      <c r="A9" s="9" t="s">
        <v>13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10"/>
    </row>
    <row r="10" spans="1:13" x14ac:dyDescent="0.25">
      <c r="A10" s="3">
        <v>0.17241379310344829</v>
      </c>
      <c r="B10" s="4">
        <v>0.14413265306122447</v>
      </c>
      <c r="C10" s="4">
        <v>0.3928571428571429</v>
      </c>
      <c r="D10" s="4">
        <v>2.5541022592152203</v>
      </c>
      <c r="E10" s="4">
        <v>7.1499999999999968</v>
      </c>
      <c r="F10" s="4">
        <v>6.6242568370986925</v>
      </c>
      <c r="G10" s="4">
        <v>5.6896551724137909</v>
      </c>
      <c r="H10" s="4">
        <v>7.7402298850574676</v>
      </c>
      <c r="I10" s="4">
        <v>10.458977407847799</v>
      </c>
      <c r="J10" s="4">
        <v>11.325000000000001</v>
      </c>
      <c r="K10" s="4">
        <v>7.2610837438423665</v>
      </c>
      <c r="L10" s="4">
        <v>1.6083333333333332</v>
      </c>
      <c r="M10" s="4">
        <f>SUM(A10:L10)</f>
        <v>61.121042227830486</v>
      </c>
    </row>
    <row r="11" spans="1:13" x14ac:dyDescent="0.25">
      <c r="A11" s="11" t="s">
        <v>14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31.625348164627368</v>
      </c>
      <c r="B12" s="4">
        <v>31.799319853199162</v>
      </c>
      <c r="C12" s="4">
        <v>32.396248966087668</v>
      </c>
      <c r="D12" s="4">
        <v>33.353851340996172</v>
      </c>
      <c r="E12" s="4">
        <v>33.548931850203928</v>
      </c>
      <c r="F12" s="4">
        <v>33.336943724366805</v>
      </c>
      <c r="G12" s="4">
        <v>33.091246137683846</v>
      </c>
      <c r="H12" s="4">
        <v>33.507160697070823</v>
      </c>
      <c r="I12" s="4">
        <v>33.308997701149423</v>
      </c>
      <c r="J12" s="4">
        <v>32.761763857435135</v>
      </c>
      <c r="K12" s="4">
        <v>32.390850437876303</v>
      </c>
      <c r="L12" s="4">
        <v>32.102450076804907</v>
      </c>
      <c r="M12" s="4">
        <f>AVERAGE(A12:L12)</f>
        <v>32.768592733958464</v>
      </c>
    </row>
    <row r="13" spans="1:13" x14ac:dyDescent="0.25">
      <c r="A13" s="11" t="s">
        <v>15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28.524415494899326</v>
      </c>
      <c r="B14" s="4">
        <v>28.663165176670887</v>
      </c>
      <c r="C14" s="4">
        <v>29.138789326961334</v>
      </c>
      <c r="D14" s="4">
        <v>29.861730769230732</v>
      </c>
      <c r="E14" s="4">
        <v>30.041019514137751</v>
      </c>
      <c r="F14" s="4">
        <v>29.909135802469109</v>
      </c>
      <c r="G14" s="4">
        <v>29.787468982630234</v>
      </c>
      <c r="H14" s="4">
        <v>29.925161290322539</v>
      </c>
      <c r="I14" s="4">
        <v>29.696260683760649</v>
      </c>
      <c r="J14" s="4">
        <v>29.103848566308205</v>
      </c>
      <c r="K14" s="4">
        <v>29.116944444444403</v>
      </c>
      <c r="L14" s="4">
        <v>29.040188172042978</v>
      </c>
      <c r="M14" s="4">
        <f>AVERAGE(A14:L14)</f>
        <v>29.400677351989845</v>
      </c>
    </row>
    <row r="15" spans="1:13" x14ac:dyDescent="0.25">
      <c r="A15" s="11" t="s">
        <v>16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3">
        <v>23.798939498461191</v>
      </c>
      <c r="B16" s="4">
        <v>24.0815428483583</v>
      </c>
      <c r="C16" s="4">
        <v>24.363459744570761</v>
      </c>
      <c r="D16" s="4">
        <v>25.000435382477825</v>
      </c>
      <c r="E16" s="4">
        <v>25.083121207058912</v>
      </c>
      <c r="F16" s="4">
        <v>24.969278362288573</v>
      </c>
      <c r="G16" s="4">
        <v>24.846169419284216</v>
      </c>
      <c r="H16" s="4">
        <v>24.75295901904628</v>
      </c>
      <c r="I16" s="4">
        <v>24.328670251361903</v>
      </c>
      <c r="J16" s="4">
        <v>24.136239361108554</v>
      </c>
      <c r="K16" s="4">
        <v>24.288213925282889</v>
      </c>
      <c r="L16" s="4">
        <v>24.414430840986054</v>
      </c>
      <c r="M16" s="4">
        <f>AVERAGE(A16:L16)</f>
        <v>24.505288321690454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19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283.54280618500002</v>
      </c>
      <c r="B8" s="4">
        <v>249.24507389599998</v>
      </c>
      <c r="C8" s="4">
        <v>242.23214285200001</v>
      </c>
      <c r="D8" s="4">
        <v>207.87697044000001</v>
      </c>
      <c r="E8" s="4">
        <v>188.921284907</v>
      </c>
      <c r="F8" s="4">
        <v>201.95153256</v>
      </c>
      <c r="G8" s="4">
        <v>223.57737760099999</v>
      </c>
      <c r="H8" s="4">
        <v>207.491809518</v>
      </c>
      <c r="I8" s="4">
        <v>169.84926107999999</v>
      </c>
      <c r="J8" s="4">
        <v>168.687831636</v>
      </c>
      <c r="K8" s="4">
        <v>185.04518336999999</v>
      </c>
      <c r="L8" s="4">
        <v>245.80820514000001</v>
      </c>
      <c r="M8" s="4">
        <v>214.51912326541671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9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25">
      <c r="A8" s="3">
        <v>6212.663330078125</v>
      </c>
      <c r="B8" s="4">
        <v>6024.967610677083</v>
      </c>
      <c r="C8" s="4">
        <v>6297.6383056640625</v>
      </c>
      <c r="D8" s="4">
        <v>5660.3985595703125</v>
      </c>
      <c r="E8" s="4">
        <v>5566.330810546875</v>
      </c>
      <c r="F8" s="4">
        <v>5696.4208984375</v>
      </c>
      <c r="G8" s="4">
        <v>5830.2041015625</v>
      </c>
      <c r="H8" s="4">
        <v>5520.188720703125</v>
      </c>
      <c r="I8" s="4">
        <v>5060.786376953125</v>
      </c>
      <c r="J8" s="4">
        <v>4800.34814453125</v>
      </c>
      <c r="K8" s="4">
        <v>4899.6146484375004</v>
      </c>
      <c r="L8" s="4">
        <v>5627.353678385417</v>
      </c>
      <c r="M8" s="4">
        <f>AVERAGE(A8:L8)</f>
        <v>5599.7429321289055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FBCED-9463-4E5C-9E5B-FB436E07C6CE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22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1.3678571428571427</v>
      </c>
      <c r="B8" s="4">
        <v>1.8037037037037036</v>
      </c>
      <c r="C8" s="4">
        <v>1.546428571428571</v>
      </c>
      <c r="D8" s="4">
        <v>28.896428571428572</v>
      </c>
      <c r="E8" s="4">
        <v>126.95185185185186</v>
      </c>
      <c r="F8" s="4">
        <v>87.478571428571428</v>
      </c>
      <c r="G8" s="4">
        <v>87.693103448275863</v>
      </c>
      <c r="H8" s="4">
        <v>107.02499999999998</v>
      </c>
      <c r="I8" s="4">
        <v>173.54642857142855</v>
      </c>
      <c r="J8" s="4">
        <v>159.13600000000002</v>
      </c>
      <c r="K8" s="4">
        <v>114.87037037037037</v>
      </c>
      <c r="L8" s="4">
        <v>30.185185185185194</v>
      </c>
      <c r="M8" s="4">
        <f>SUM(A8:L8)</f>
        <v>920.50092884510116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1.4607142857142856</v>
      </c>
      <c r="B10" s="4">
        <v>0.5357142857142857</v>
      </c>
      <c r="C10" s="4">
        <v>1.6620689655172414</v>
      </c>
      <c r="D10" s="4">
        <v>32.593103448275855</v>
      </c>
      <c r="E10" s="4">
        <v>121.98928571428569</v>
      </c>
      <c r="F10" s="4">
        <v>85.066666666666634</v>
      </c>
      <c r="G10" s="4">
        <v>90.77000000000001</v>
      </c>
      <c r="H10" s="4">
        <v>105.63448275862068</v>
      </c>
      <c r="I10" s="4">
        <v>165.61333333333334</v>
      </c>
      <c r="J10" s="4">
        <v>175.55714285714288</v>
      </c>
      <c r="K10" s="4">
        <v>94.217857142857156</v>
      </c>
      <c r="L10" s="4">
        <v>37.270000000000003</v>
      </c>
      <c r="M10" s="4">
        <f>SUM(A10:L10)</f>
        <v>912.37036945812815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1.3275862068965518</v>
      </c>
      <c r="B12" s="4">
        <v>0.43000000000000005</v>
      </c>
      <c r="C12" s="4">
        <v>1.2466666666666666</v>
      </c>
      <c r="D12" s="4">
        <v>23.865517241379308</v>
      </c>
      <c r="E12" s="4">
        <v>119.825</v>
      </c>
      <c r="F12" s="4">
        <v>86.476666666666674</v>
      </c>
      <c r="G12" s="4">
        <v>66.076666666666668</v>
      </c>
      <c r="H12" s="4">
        <v>103.07999999999998</v>
      </c>
      <c r="I12" s="4">
        <v>158.01724137931035</v>
      </c>
      <c r="J12" s="4">
        <v>168.34827586206899</v>
      </c>
      <c r="K12" s="4">
        <v>71.467857142857127</v>
      </c>
      <c r="L12" s="4">
        <v>26.79666666666667</v>
      </c>
      <c r="M12" s="4">
        <f>SUM(A12:L12)</f>
        <v>826.95814449917884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4.772413793103448</v>
      </c>
      <c r="B14" s="4">
        <v>0.76</v>
      </c>
      <c r="C14" s="4">
        <v>0.48333333333333339</v>
      </c>
      <c r="D14" s="4">
        <v>25.058620689655175</v>
      </c>
      <c r="E14" s="4">
        <v>94.739285714285685</v>
      </c>
      <c r="F14" s="4">
        <v>104.19333333333331</v>
      </c>
      <c r="G14" s="4">
        <v>68.966666666666654</v>
      </c>
      <c r="H14" s="4">
        <v>97.486666666666679</v>
      </c>
      <c r="I14" s="4">
        <v>143.51724137931032</v>
      </c>
      <c r="J14" s="4">
        <v>178.24666666666664</v>
      </c>
      <c r="K14" s="4">
        <v>80.19285714285715</v>
      </c>
      <c r="L14" s="4">
        <v>24.08620689655173</v>
      </c>
      <c r="M14" s="4">
        <f>SUM(A14:L14)</f>
        <v>822.50329228243015</v>
      </c>
    </row>
    <row r="15" spans="1:13" x14ac:dyDescent="0.25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6">
        <f>A8-A14</f>
        <v>-3.4045566502463052</v>
      </c>
      <c r="B16" s="6">
        <f t="shared" ref="B16:M16" si="0">B8-B14</f>
        <v>1.0437037037037036</v>
      </c>
      <c r="C16" s="6">
        <f t="shared" si="0"/>
        <v>1.0630952380952376</v>
      </c>
      <c r="D16" s="6">
        <f t="shared" si="0"/>
        <v>3.8378078817733972</v>
      </c>
      <c r="E16" s="6">
        <f t="shared" si="0"/>
        <v>32.212566137566171</v>
      </c>
      <c r="F16" s="6">
        <f t="shared" si="0"/>
        <v>-16.714761904761886</v>
      </c>
      <c r="G16" s="6">
        <f t="shared" si="0"/>
        <v>18.726436781609209</v>
      </c>
      <c r="H16" s="6">
        <f t="shared" si="0"/>
        <v>9.5383333333332985</v>
      </c>
      <c r="I16" s="6">
        <f t="shared" si="0"/>
        <v>30.029187192118229</v>
      </c>
      <c r="J16" s="6">
        <f t="shared" si="0"/>
        <v>-19.110666666666617</v>
      </c>
      <c r="K16" s="6">
        <f t="shared" si="0"/>
        <v>34.677513227513217</v>
      </c>
      <c r="L16" s="6">
        <f t="shared" si="0"/>
        <v>6.0989782886334645</v>
      </c>
      <c r="M16" s="6">
        <f t="shared" si="0"/>
        <v>97.997636562671005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7E6C8-88AF-4AF2-A294-69985A9AFB76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0.17241379310344829</v>
      </c>
      <c r="B8" s="4">
        <v>0.14413265306122447</v>
      </c>
      <c r="C8" s="4">
        <v>0.3928571428571429</v>
      </c>
      <c r="D8" s="4">
        <v>2.5541022592152203</v>
      </c>
      <c r="E8" s="4">
        <v>7.1499999999999968</v>
      </c>
      <c r="F8" s="4">
        <v>6.6242568370986925</v>
      </c>
      <c r="G8" s="4">
        <v>5.6896551724137909</v>
      </c>
      <c r="H8" s="4">
        <v>7.7402298850574676</v>
      </c>
      <c r="I8" s="4">
        <v>10.458977407847799</v>
      </c>
      <c r="J8" s="4">
        <v>11.325000000000001</v>
      </c>
      <c r="K8" s="4">
        <v>7.2610837438423665</v>
      </c>
      <c r="L8" s="4">
        <v>1.6083333333333332</v>
      </c>
      <c r="M8" s="4">
        <f>SUM(A8:L8)</f>
        <v>61.121042227830486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0.24137931034482757</v>
      </c>
      <c r="B10" s="4">
        <v>0.17395320197044334</v>
      </c>
      <c r="C10" s="4">
        <v>0.41379310344827586</v>
      </c>
      <c r="D10" s="4">
        <v>2.5689655172413799</v>
      </c>
      <c r="E10" s="4">
        <v>7.0488888888888859</v>
      </c>
      <c r="F10" s="4">
        <v>6.5</v>
      </c>
      <c r="G10" s="4">
        <v>5.6666666666666643</v>
      </c>
      <c r="H10" s="4">
        <v>7.8488888888888866</v>
      </c>
      <c r="I10" s="4">
        <v>10.833333333333336</v>
      </c>
      <c r="J10" s="4">
        <v>11.49111111111111</v>
      </c>
      <c r="K10" s="4">
        <v>5.9508210180623973</v>
      </c>
      <c r="L10" s="4">
        <v>1.9333333333333331</v>
      </c>
      <c r="M10" s="4">
        <f>SUM(A10:L10)</f>
        <v>60.67113437328954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0.20689655172413793</v>
      </c>
      <c r="B12" s="4">
        <v>0.13452380952380952</v>
      </c>
      <c r="C12" s="4">
        <v>0.26666666666666666</v>
      </c>
      <c r="D12" s="4">
        <v>2.4689655172413802</v>
      </c>
      <c r="E12" s="4">
        <v>6.7488888888888861</v>
      </c>
      <c r="F12" s="4">
        <v>5.8333333333333313</v>
      </c>
      <c r="G12" s="4">
        <v>4.5333333333333314</v>
      </c>
      <c r="H12" s="4">
        <v>7.1666666666666652</v>
      </c>
      <c r="I12" s="4">
        <v>10.477777777777778</v>
      </c>
      <c r="J12" s="4">
        <v>11.009999999999998</v>
      </c>
      <c r="K12" s="4">
        <v>5.5174876847290655</v>
      </c>
      <c r="L12" s="4">
        <v>1.5333333333333332</v>
      </c>
      <c r="M12" s="4">
        <f>SUM(A12:L12)</f>
        <v>55.897873563218383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0.20689655172413793</v>
      </c>
      <c r="B14" s="4">
        <v>0.16815476190476186</v>
      </c>
      <c r="C14" s="4">
        <v>0.13333333333333333</v>
      </c>
      <c r="D14" s="4">
        <v>2.3448275862068964</v>
      </c>
      <c r="E14" s="4">
        <v>6.3672222222222201</v>
      </c>
      <c r="F14" s="4">
        <v>7.2333333333333361</v>
      </c>
      <c r="G14" s="4">
        <v>4.5666666666666647</v>
      </c>
      <c r="H14" s="4">
        <v>7.3333333333333313</v>
      </c>
      <c r="I14" s="4">
        <v>10.344444444444447</v>
      </c>
      <c r="J14" s="4">
        <v>11.533333333333335</v>
      </c>
      <c r="K14" s="4">
        <v>6.1519704433497537</v>
      </c>
      <c r="L14" s="4">
        <v>1.586206896551724</v>
      </c>
      <c r="M14" s="4">
        <f>SUM(A14:L14)</f>
        <v>57.969722906403938</v>
      </c>
    </row>
    <row r="15" spans="1:13" x14ac:dyDescent="0.25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6">
        <f>A8-A14</f>
        <v>-3.4482758620689641E-2</v>
      </c>
      <c r="B16" s="6">
        <f t="shared" ref="B16:M16" si="0">B8-B14</f>
        <v>-2.4022108843537393E-2</v>
      </c>
      <c r="C16" s="6">
        <f t="shared" si="0"/>
        <v>0.2595238095238096</v>
      </c>
      <c r="D16" s="6">
        <f t="shared" si="0"/>
        <v>0.20927467300832392</v>
      </c>
      <c r="E16" s="6">
        <f t="shared" si="0"/>
        <v>0.78277777777777668</v>
      </c>
      <c r="F16" s="6">
        <f t="shared" si="0"/>
        <v>-0.60907649623464355</v>
      </c>
      <c r="G16" s="6">
        <f t="shared" si="0"/>
        <v>1.1229885057471263</v>
      </c>
      <c r="H16" s="6">
        <f t="shared" si="0"/>
        <v>0.4068965517241363</v>
      </c>
      <c r="I16" s="6">
        <f t="shared" si="0"/>
        <v>0.11453296340335228</v>
      </c>
      <c r="J16" s="6">
        <f t="shared" si="0"/>
        <v>-0.20833333333333393</v>
      </c>
      <c r="K16" s="6">
        <f t="shared" si="0"/>
        <v>1.1091133004926128</v>
      </c>
      <c r="L16" s="6">
        <f t="shared" si="0"/>
        <v>2.2126436781609193E-2</v>
      </c>
      <c r="M16" s="6">
        <f t="shared" si="0"/>
        <v>3.1513193214265485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B350F-9E11-4527-B886-3508B7F83A8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29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31.625348164627368</v>
      </c>
      <c r="B8" s="4">
        <v>31.799319853199162</v>
      </c>
      <c r="C8" s="4">
        <v>32.396248966087668</v>
      </c>
      <c r="D8" s="4">
        <v>33.353851340996172</v>
      </c>
      <c r="E8" s="4">
        <v>33.548931850203928</v>
      </c>
      <c r="F8" s="4">
        <v>33.336943724366805</v>
      </c>
      <c r="G8" s="4">
        <v>33.091246137683846</v>
      </c>
      <c r="H8" s="4">
        <v>33.507160697070823</v>
      </c>
      <c r="I8" s="4">
        <v>33.308997701149423</v>
      </c>
      <c r="J8" s="4">
        <v>32.761763857435135</v>
      </c>
      <c r="K8" s="4">
        <v>32.390850437876303</v>
      </c>
      <c r="L8" s="4">
        <v>32.102450076804907</v>
      </c>
      <c r="M8" s="4">
        <f>AVERAGE(A8:L8)</f>
        <v>32.768592733958464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31.465268075639599</v>
      </c>
      <c r="B10" s="4">
        <v>31.738997080824664</v>
      </c>
      <c r="C10" s="4">
        <v>32.395066666666679</v>
      </c>
      <c r="D10" s="4">
        <v>33.197944297082238</v>
      </c>
      <c r="E10" s="4">
        <v>33.514989660876765</v>
      </c>
      <c r="F10" s="4">
        <v>33.240421638387161</v>
      </c>
      <c r="G10" s="4">
        <v>32.937525170417267</v>
      </c>
      <c r="H10" s="4">
        <v>33.335818279569892</v>
      </c>
      <c r="I10" s="4">
        <v>32.996112712874321</v>
      </c>
      <c r="J10" s="4">
        <v>32.541620705104442</v>
      </c>
      <c r="K10" s="4">
        <v>32.224196862447897</v>
      </c>
      <c r="L10" s="4">
        <v>31.740125617800807</v>
      </c>
      <c r="M10" s="4">
        <f>AVERAGE(A10:L10)</f>
        <v>32.610673897307642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31.296774193548384</v>
      </c>
      <c r="B12" s="4">
        <v>31.904787561576352</v>
      </c>
      <c r="C12" s="4">
        <v>32.56975806451613</v>
      </c>
      <c r="D12" s="4">
        <v>33.398671775223498</v>
      </c>
      <c r="E12" s="4">
        <v>33.881720430107528</v>
      </c>
      <c r="F12" s="4">
        <v>33.654165298303234</v>
      </c>
      <c r="G12" s="4">
        <v>33.268630165204137</v>
      </c>
      <c r="H12" s="4">
        <v>33.449516129032261</v>
      </c>
      <c r="I12" s="4">
        <v>32.872094508301402</v>
      </c>
      <c r="J12" s="4">
        <v>32.237664277180407</v>
      </c>
      <c r="K12" s="4">
        <v>32.231506410256415</v>
      </c>
      <c r="L12" s="4">
        <v>31.465509001771515</v>
      </c>
      <c r="M12" s="4">
        <f>AVERAGE(A12:L12)</f>
        <v>32.68589981791844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6">
        <f>A8-A12</f>
        <v>0.32857397107898478</v>
      </c>
      <c r="B16" s="6">
        <f t="shared" ref="B16:M16" si="0">B8-B12</f>
        <v>-0.10546770837719066</v>
      </c>
      <c r="C16" s="6">
        <f t="shared" si="0"/>
        <v>-0.17350909842846107</v>
      </c>
      <c r="D16" s="6">
        <f t="shared" si="0"/>
        <v>-4.4820434227325734E-2</v>
      </c>
      <c r="E16" s="6">
        <f t="shared" si="0"/>
        <v>-0.33278857990359967</v>
      </c>
      <c r="F16" s="6">
        <f t="shared" si="0"/>
        <v>-0.31722157393642902</v>
      </c>
      <c r="G16" s="6">
        <f t="shared" si="0"/>
        <v>-0.17738402752029003</v>
      </c>
      <c r="H16" s="6">
        <f t="shared" si="0"/>
        <v>5.7644568038561772E-2</v>
      </c>
      <c r="I16" s="6">
        <f t="shared" si="0"/>
        <v>0.43690319284802115</v>
      </c>
      <c r="J16" s="6">
        <f t="shared" si="0"/>
        <v>0.52409958025472747</v>
      </c>
      <c r="K16" s="6">
        <f t="shared" si="0"/>
        <v>0.15934402761988764</v>
      </c>
      <c r="L16" s="6">
        <f t="shared" si="0"/>
        <v>0.63694107503339126</v>
      </c>
      <c r="M16" s="6">
        <f t="shared" si="0"/>
        <v>8.2692916040024045E-2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7D593-77F2-4A5A-9154-37B80B7D1867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28.524415494899326</v>
      </c>
      <c r="B8" s="4">
        <v>28.663165176670887</v>
      </c>
      <c r="C8" s="4">
        <v>29.138789326961334</v>
      </c>
      <c r="D8" s="4">
        <v>29.861730769230732</v>
      </c>
      <c r="E8" s="4">
        <v>30.041019514137751</v>
      </c>
      <c r="F8" s="4">
        <v>29.909135802469109</v>
      </c>
      <c r="G8" s="4">
        <v>29.787468982630234</v>
      </c>
      <c r="H8" s="4">
        <v>29.925161290322539</v>
      </c>
      <c r="I8" s="4">
        <v>29.696260683760649</v>
      </c>
      <c r="J8" s="4">
        <v>29.103848566308205</v>
      </c>
      <c r="K8" s="4">
        <v>29.116944444444403</v>
      </c>
      <c r="L8" s="4">
        <v>29.040188172042978</v>
      </c>
      <c r="M8" s="4">
        <f>AVERAGE(A8:L8)</f>
        <v>29.400677351989845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7">
        <v>26.715016685205789</v>
      </c>
      <c r="B10" s="8">
        <v>26.824497589212225</v>
      </c>
      <c r="C10" s="8">
        <v>27.269347290640393</v>
      </c>
      <c r="D10" s="8">
        <v>27.824120029791846</v>
      </c>
      <c r="E10" s="8">
        <v>28.221256696457111</v>
      </c>
      <c r="F10" s="8">
        <v>28.226171861116438</v>
      </c>
      <c r="G10" s="8">
        <v>28.042396085049795</v>
      </c>
      <c r="H10" s="8">
        <v>28.076049468291611</v>
      </c>
      <c r="I10" s="8">
        <v>27.7794162181677</v>
      </c>
      <c r="J10" s="8">
        <v>27.39922561494863</v>
      </c>
      <c r="K10" s="8">
        <v>27.478424431735966</v>
      </c>
      <c r="L10" s="8">
        <v>27.139716947977629</v>
      </c>
      <c r="M10" s="8">
        <f>AVERAGE(A10:L10)</f>
        <v>27.582969909882923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27.708542413381096</v>
      </c>
      <c r="B12" s="4">
        <v>28.02521665754422</v>
      </c>
      <c r="C12" s="4">
        <v>28.505502846299784</v>
      </c>
      <c r="D12" s="4">
        <v>28.993431902282452</v>
      </c>
      <c r="E12" s="4">
        <v>29.443936472623882</v>
      </c>
      <c r="F12" s="4">
        <v>29.287394636015296</v>
      </c>
      <c r="G12" s="4">
        <v>29.289898240843698</v>
      </c>
      <c r="H12" s="4">
        <v>29.172156410951448</v>
      </c>
      <c r="I12" s="4">
        <v>28.895735571367727</v>
      </c>
      <c r="J12" s="4">
        <v>28.440578017807582</v>
      </c>
      <c r="K12" s="4">
        <v>28.544248366013036</v>
      </c>
      <c r="L12" s="4">
        <v>28.019154965211861</v>
      </c>
      <c r="M12" s="4">
        <f>AVERAGE(A12:L12)</f>
        <v>28.693816375028504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27.132855436081229</v>
      </c>
      <c r="B14" s="4">
        <v>27.624137931034461</v>
      </c>
      <c r="C14" s="4">
        <v>28.115860215053747</v>
      </c>
      <c r="D14" s="4">
        <v>28.395752693453822</v>
      </c>
      <c r="E14" s="4">
        <v>28.975686565319474</v>
      </c>
      <c r="F14" s="4">
        <v>28.995406555981251</v>
      </c>
      <c r="G14" s="4">
        <v>29.21766983891564</v>
      </c>
      <c r="H14" s="4">
        <v>28.736653865847398</v>
      </c>
      <c r="I14" s="4">
        <v>28.503322994587343</v>
      </c>
      <c r="J14" s="4">
        <v>28.145822994210061</v>
      </c>
      <c r="K14" s="4">
        <v>28.289259259259236</v>
      </c>
      <c r="L14" s="4">
        <v>27.531402628434861</v>
      </c>
      <c r="M14" s="4">
        <f>AVERAGE(A14:L14)</f>
        <v>28.305319248181544</v>
      </c>
    </row>
    <row r="15" spans="1:13" x14ac:dyDescent="0.25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6">
        <f>A8-A14</f>
        <v>1.3915600588180972</v>
      </c>
      <c r="B16" s="6">
        <f t="shared" ref="B16:M16" si="0">B8-B14</f>
        <v>1.0390272456364258</v>
      </c>
      <c r="C16" s="6">
        <f t="shared" si="0"/>
        <v>1.0229291119075867</v>
      </c>
      <c r="D16" s="6">
        <f t="shared" si="0"/>
        <v>1.4659780757769099</v>
      </c>
      <c r="E16" s="6">
        <f t="shared" si="0"/>
        <v>1.065332948818277</v>
      </c>
      <c r="F16" s="6">
        <f t="shared" si="0"/>
        <v>0.91372924648785769</v>
      </c>
      <c r="G16" s="6">
        <f t="shared" si="0"/>
        <v>0.56979914371459373</v>
      </c>
      <c r="H16" s="6">
        <f t="shared" si="0"/>
        <v>1.1885074244751408</v>
      </c>
      <c r="I16" s="6">
        <f t="shared" si="0"/>
        <v>1.1929376891733057</v>
      </c>
      <c r="J16" s="6">
        <f t="shared" si="0"/>
        <v>0.9580255720981441</v>
      </c>
      <c r="K16" s="6">
        <f t="shared" si="0"/>
        <v>0.82768518518516743</v>
      </c>
      <c r="L16" s="6">
        <f t="shared" si="0"/>
        <v>1.5087855436081163</v>
      </c>
      <c r="M16" s="6">
        <f t="shared" si="0"/>
        <v>1.0953581038083016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6FE92-5D82-4B89-BAC3-E0AEE0BD61E5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  <c r="D4" s="5" t="s">
        <v>32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1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2"/>
    </row>
    <row r="8" spans="1:13" x14ac:dyDescent="0.25">
      <c r="A8" s="3">
        <v>23.798939498461191</v>
      </c>
      <c r="B8" s="4">
        <v>24.0815428483583</v>
      </c>
      <c r="C8" s="4">
        <v>24.363459744570761</v>
      </c>
      <c r="D8" s="4">
        <v>25.000435382477825</v>
      </c>
      <c r="E8" s="4">
        <v>25.083121207058912</v>
      </c>
      <c r="F8" s="4">
        <v>24.969278362288573</v>
      </c>
      <c r="G8" s="4">
        <v>24.846169419284216</v>
      </c>
      <c r="H8" s="4">
        <v>24.75295901904628</v>
      </c>
      <c r="I8" s="4">
        <v>24.328670251361903</v>
      </c>
      <c r="J8" s="4">
        <v>24.136239361108554</v>
      </c>
      <c r="K8" s="4">
        <v>24.288213925282889</v>
      </c>
      <c r="L8" s="4">
        <v>24.414430840986054</v>
      </c>
      <c r="M8" s="4">
        <f>AVERAGE(A8:L8)</f>
        <v>24.505288321690454</v>
      </c>
    </row>
    <row r="9" spans="1:13" x14ac:dyDescent="0.25">
      <c r="A9" s="11" t="s">
        <v>24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2"/>
    </row>
    <row r="10" spans="1:13" x14ac:dyDescent="0.25">
      <c r="A10" s="3">
        <v>23.639406100801995</v>
      </c>
      <c r="B10" s="4">
        <v>23.905381657009489</v>
      </c>
      <c r="C10" s="4">
        <v>24.270586980653281</v>
      </c>
      <c r="D10" s="4">
        <v>24.867924876847297</v>
      </c>
      <c r="E10" s="4">
        <v>24.958396734363681</v>
      </c>
      <c r="F10" s="4">
        <v>24.838018179685669</v>
      </c>
      <c r="G10" s="4">
        <v>24.621400730055409</v>
      </c>
      <c r="H10" s="4">
        <v>24.583010909112701</v>
      </c>
      <c r="I10" s="4">
        <v>24.173263448798526</v>
      </c>
      <c r="J10" s="4">
        <v>23.972740246493618</v>
      </c>
      <c r="K10" s="4">
        <v>24.119036118278732</v>
      </c>
      <c r="L10" s="4">
        <v>24.030612860443224</v>
      </c>
      <c r="M10" s="4">
        <f>AVERAGE(A10:L10)</f>
        <v>24.331648236878639</v>
      </c>
    </row>
    <row r="11" spans="1:13" x14ac:dyDescent="0.25">
      <c r="A11" s="11" t="s">
        <v>25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</row>
    <row r="12" spans="1:13" x14ac:dyDescent="0.25">
      <c r="A12" s="3">
        <v>23.335907036779933</v>
      </c>
      <c r="B12" s="4">
        <v>23.687306839896682</v>
      </c>
      <c r="C12" s="4">
        <v>24.149101154918355</v>
      </c>
      <c r="D12" s="4">
        <v>24.825504469987226</v>
      </c>
      <c r="E12" s="4">
        <v>24.858217272572109</v>
      </c>
      <c r="F12" s="4">
        <v>24.803053274949825</v>
      </c>
      <c r="G12" s="4">
        <v>24.521612202166736</v>
      </c>
      <c r="H12" s="4">
        <v>24.504260444328356</v>
      </c>
      <c r="I12" s="4">
        <v>24.092814363494949</v>
      </c>
      <c r="J12" s="4">
        <v>23.85963912630579</v>
      </c>
      <c r="K12" s="4">
        <v>23.904206602606987</v>
      </c>
      <c r="L12" s="4">
        <v>23.683094227504242</v>
      </c>
      <c r="M12" s="4">
        <f>AVERAGE(A12:L12)</f>
        <v>24.185393084625929</v>
      </c>
    </row>
    <row r="13" spans="1:13" x14ac:dyDescent="0.25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1:13" x14ac:dyDescent="0.25">
      <c r="A14" s="3">
        <v>23.452167605393409</v>
      </c>
      <c r="B14" s="4">
        <v>23.578443653834459</v>
      </c>
      <c r="C14" s="4">
        <v>24.26068697729988</v>
      </c>
      <c r="D14" s="4">
        <v>24.807212643678163</v>
      </c>
      <c r="E14" s="4">
        <v>25.004435483870964</v>
      </c>
      <c r="F14" s="4">
        <v>24.825833333333332</v>
      </c>
      <c r="G14" s="4">
        <v>24.444516129032259</v>
      </c>
      <c r="H14" s="4">
        <v>24.450019912385503</v>
      </c>
      <c r="I14" s="4">
        <v>24.064169859514692</v>
      </c>
      <c r="J14" s="4">
        <v>23.799471555923169</v>
      </c>
      <c r="K14" s="4">
        <v>24.018601190476186</v>
      </c>
      <c r="L14" s="4">
        <v>23.52694145758662</v>
      </c>
      <c r="M14" s="4">
        <f>AVERAGE(A14:L14)</f>
        <v>24.186041650194053</v>
      </c>
    </row>
    <row r="15" spans="1:13" x14ac:dyDescent="0.25">
      <c r="A15" s="11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</row>
    <row r="16" spans="1:13" x14ac:dyDescent="0.25">
      <c r="A16" s="6">
        <f>A8-A14</f>
        <v>0.34677189306778189</v>
      </c>
      <c r="B16" s="6">
        <f t="shared" ref="B16:M16" si="0">B8-B14</f>
        <v>0.50309919452384122</v>
      </c>
      <c r="C16" s="6">
        <f t="shared" si="0"/>
        <v>0.10277276727088136</v>
      </c>
      <c r="D16" s="6">
        <f t="shared" si="0"/>
        <v>0.1932227387996619</v>
      </c>
      <c r="E16" s="6">
        <f t="shared" si="0"/>
        <v>7.8685723187948753E-2</v>
      </c>
      <c r="F16" s="6">
        <f t="shared" si="0"/>
        <v>0.14344502895524158</v>
      </c>
      <c r="G16" s="6">
        <f t="shared" si="0"/>
        <v>0.40165329025195717</v>
      </c>
      <c r="H16" s="6">
        <f t="shared" si="0"/>
        <v>0.3029391066607765</v>
      </c>
      <c r="I16" s="6">
        <f t="shared" si="0"/>
        <v>0.26450039184721064</v>
      </c>
      <c r="J16" s="6">
        <f t="shared" si="0"/>
        <v>0.33676780518538507</v>
      </c>
      <c r="K16" s="6">
        <f t="shared" si="0"/>
        <v>0.269612734806703</v>
      </c>
      <c r="L16" s="6">
        <f t="shared" si="0"/>
        <v>0.88748938339943351</v>
      </c>
      <c r="M16" s="6">
        <f t="shared" si="0"/>
        <v>0.31924667149640129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D374B43-BB82-4E97-91F4-9DFD4D3508D2}"/>
</file>

<file path=customXml/itemProps2.xml><?xml version="1.0" encoding="utf-8"?>
<ds:datastoreItem xmlns:ds="http://schemas.openxmlformats.org/officeDocument/2006/customXml" ds:itemID="{5A338083-507D-4255-A214-62422FF28872}"/>
</file>

<file path=customXml/itemProps3.xml><?xml version="1.0" encoding="utf-8"?>
<ds:datastoreItem xmlns:ds="http://schemas.openxmlformats.org/officeDocument/2006/customXml" ds:itemID="{F0D0BEB6-2A2A-440B-BEBD-BF1E7E70F9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Precipitación</vt:lpstr>
      <vt:lpstr>No. de días con lluvia</vt:lpstr>
      <vt:lpstr>Temperaturas</vt:lpstr>
      <vt:lpstr>Brillo Solar</vt:lpstr>
      <vt:lpstr>Radiación Global</vt:lpstr>
      <vt:lpstr>Precipitación comp</vt:lpstr>
      <vt:lpstr>No de días con lluvia comp</vt:lpstr>
      <vt:lpstr>Temperatura Máx</vt:lpstr>
      <vt:lpstr>Temperatura Med</vt:lpstr>
      <vt:lpstr>Temperatura Mín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2025-04-25T00:10:56Z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8397d9a9-ac4f-4b2b-bc67-c466e05bf7e8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