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deamcol-my.sharepoint.com/personal/arincon_ideam_gov_co/Documents/Documentos/8. SEIA/6. Indicadores/4. CambioGlobal_GEI/2. Revision_SIA_GCG_30102025/"/>
    </mc:Choice>
  </mc:AlternateContent>
  <xr:revisionPtr revIDLastSave="16" documentId="13_ncr:1_{A7ED94A8-4ED7-46E7-8019-E428A7E58305}" xr6:coauthVersionLast="47" xr6:coauthVersionMax="47" xr10:uidLastSave="{7D005437-B06A-4938-A9A9-C1F153307453}"/>
  <bookViews>
    <workbookView xWindow="-120" yWindow="-120" windowWidth="29040" windowHeight="15840" xr2:uid="{00000000-000D-0000-FFFF-FFFF00000000}"/>
  </bookViews>
  <sheets>
    <sheet name="Emisiones GEI percapit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5" i="1" l="1"/>
  <c r="G35" i="1"/>
  <c r="F36" i="1"/>
  <c r="G36" i="1"/>
  <c r="F37" i="1"/>
  <c r="G37" i="1"/>
  <c r="F6" i="1"/>
  <c r="G6" i="1"/>
  <c r="G33" i="1"/>
  <c r="F33" i="1"/>
  <c r="G34" i="1"/>
  <c r="F34" i="1"/>
  <c r="F32" i="1"/>
  <c r="G32" i="1"/>
  <c r="F31" i="1"/>
  <c r="G31" i="1"/>
  <c r="F30" i="1"/>
  <c r="G30" i="1"/>
  <c r="F29" i="1"/>
  <c r="G29" i="1"/>
  <c r="G28" i="1"/>
  <c r="F28" i="1" l="1"/>
  <c r="G27" i="1"/>
  <c r="F27" i="1"/>
  <c r="G26" i="1"/>
  <c r="F26" i="1"/>
  <c r="G25" i="1"/>
  <c r="F25" i="1"/>
  <c r="G24" i="1"/>
  <c r="F24" i="1"/>
  <c r="G23" i="1"/>
  <c r="F23" i="1"/>
  <c r="G22" i="1"/>
  <c r="F22" i="1"/>
  <c r="G21" i="1"/>
  <c r="F21" i="1"/>
  <c r="G20" i="1"/>
  <c r="F20" i="1"/>
  <c r="G19" i="1"/>
  <c r="F19" i="1"/>
  <c r="G18" i="1"/>
  <c r="F18" i="1"/>
  <c r="G17" i="1"/>
  <c r="F17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</calcChain>
</file>

<file path=xl/sharedStrings.xml><?xml version="1.0" encoding="utf-8"?>
<sst xmlns="http://schemas.openxmlformats.org/spreadsheetml/2006/main" count="11" uniqueCount="11">
  <si>
    <t>Emisiones brutas y netas de gases de efecto de invernadero per cápita - GEI. Periodo 1990-2021</t>
  </si>
  <si>
    <t>Año</t>
  </si>
  <si>
    <r>
      <t>Emisiones brutas
(Mt de CO</t>
    </r>
    <r>
      <rPr>
        <b/>
        <vertAlign val="subscript"/>
        <sz val="11"/>
        <color theme="1"/>
        <rFont val="Verdana"/>
        <family val="2"/>
      </rPr>
      <t>2 eq</t>
    </r>
    <r>
      <rPr>
        <b/>
        <sz val="11"/>
        <color theme="1"/>
        <rFont val="Verdana"/>
        <family val="2"/>
      </rPr>
      <t>)</t>
    </r>
  </si>
  <si>
    <r>
      <t>Emisiones netas
(Mt CO</t>
    </r>
    <r>
      <rPr>
        <b/>
        <vertAlign val="subscript"/>
        <sz val="11"/>
        <color theme="1"/>
        <rFont val="Verdana"/>
        <family val="2"/>
      </rPr>
      <t>2 eq</t>
    </r>
    <r>
      <rPr>
        <b/>
        <sz val="11"/>
        <color theme="1"/>
        <rFont val="Verdana"/>
        <family val="2"/>
      </rPr>
      <t>)</t>
    </r>
  </si>
  <si>
    <t>Población
(habitantes)</t>
  </si>
  <si>
    <r>
      <t>Emisiones brutas  de GEI per capita (t CO</t>
    </r>
    <r>
      <rPr>
        <b/>
        <vertAlign val="subscript"/>
        <sz val="11"/>
        <color theme="1"/>
        <rFont val="Verdana"/>
        <family val="2"/>
      </rPr>
      <t>2 e</t>
    </r>
    <r>
      <rPr>
        <b/>
        <sz val="11"/>
        <color theme="1"/>
        <rFont val="Verdana"/>
        <family val="2"/>
      </rPr>
      <t>q por habitante)</t>
    </r>
  </si>
  <si>
    <r>
      <t>Emisiones netas  de GEI per cápita (t CO</t>
    </r>
    <r>
      <rPr>
        <b/>
        <vertAlign val="subscript"/>
        <sz val="11"/>
        <color theme="1"/>
        <rFont val="Verdana"/>
        <family val="2"/>
      </rPr>
      <t>2 eq</t>
    </r>
    <r>
      <rPr>
        <b/>
        <sz val="11"/>
        <color theme="1"/>
        <rFont val="Verdana"/>
        <family val="2"/>
      </rPr>
      <t xml:space="preserve"> por habitante)</t>
    </r>
  </si>
  <si>
    <t>Fuente: Instituto de Hidrología Meteorología y Estudios Ambientales IDEAM.Grupo de Cambio Global, Subdirección de Estudios Ambientales</t>
  </si>
  <si>
    <r>
      <t xml:space="preserve">Nota: Los datos de población fueron tomados de las Proyecciones y retroproyecciones de población nacional para el periodo 1950-2019 y 2020-2070 con base en el CNPV 2018. Anexo excel </t>
    </r>
    <r>
      <rPr>
        <i/>
        <sz val="11"/>
        <rFont val="Verdana"/>
        <family val="2"/>
      </rPr>
      <t>Serie nacional de población por área, para el periodo 1950-2019.</t>
    </r>
    <r>
      <rPr>
        <sz val="11"/>
        <rFont val="Verdana"/>
        <family val="2"/>
      </rPr>
      <t xml:space="preserve"> Marzo 22 del 2023. (Consulta en: https://www.dane.gov.co/index.php/estadisticas-por-tema/demografia-y-poblacion/proyecciones-de-poblacion) </t>
    </r>
  </si>
  <si>
    <t>Los rangos del indice del uso del agua indican:
Crítico: La presión supera las condiciones de la oferta superficial disponible
Muy alto: La presión de la demanda es muy alta respecto a la oferta superficial disponible
Alto: La presión de la demanda es alta respecto a la oferta superficial disponible
Moderado: La presión de la demanda es moderada respecto a la oferta superficial disponible
Bajo: La presión de la demanda es baja respecto a la oferta superficial disponible
Muy bajo: La presión de la demanda no es significativa respecto a la oferta superficial disponible</t>
  </si>
  <si>
    <t>Fecha de actualización del indicador: 10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</si>
</sst>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* #,##0_);_(* \(#,##0\);_(* &quot;-&quot;??_);_(@_)"/>
    <numFmt numFmtId="166" formatCode="_(* #,##0.0_);_(* \(#,##0.0\);_(* &quot;-&quot;??_);_(@_)"/>
    <numFmt numFmtId="167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b/>
      <vertAlign val="subscript"/>
      <sz val="11"/>
      <color theme="1"/>
      <name val="Verdana"/>
      <family val="2"/>
    </font>
    <font>
      <sz val="11"/>
      <name val="Verdana"/>
      <family val="2"/>
    </font>
    <font>
      <i/>
      <sz val="1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2" fontId="6" fillId="3" borderId="8" xfId="0" applyNumberFormat="1" applyFont="1" applyFill="1" applyBorder="1" applyAlignment="1">
      <alignment horizontal="center"/>
    </xf>
    <xf numFmtId="167" fontId="6" fillId="3" borderId="8" xfId="0" applyNumberFormat="1" applyFont="1" applyFill="1" applyBorder="1" applyAlignment="1">
      <alignment horizontal="center"/>
    </xf>
    <xf numFmtId="165" fontId="6" fillId="0" borderId="8" xfId="1" applyNumberFormat="1" applyFont="1" applyBorder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2" fontId="6" fillId="2" borderId="8" xfId="0" applyNumberFormat="1" applyFont="1" applyFill="1" applyBorder="1" applyAlignment="1">
      <alignment horizontal="center"/>
    </xf>
    <xf numFmtId="167" fontId="6" fillId="2" borderId="8" xfId="0" applyNumberFormat="1" applyFont="1" applyFill="1" applyBorder="1" applyAlignment="1">
      <alignment horizontal="center"/>
    </xf>
    <xf numFmtId="165" fontId="6" fillId="2" borderId="8" xfId="1" applyNumberFormat="1" applyFont="1" applyFill="1" applyBorder="1" applyAlignment="1">
      <alignment vertical="center"/>
    </xf>
    <xf numFmtId="165" fontId="6" fillId="0" borderId="8" xfId="1" applyNumberFormat="1" applyFont="1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/>
    </xf>
    <xf numFmtId="2" fontId="6" fillId="2" borderId="11" xfId="0" applyNumberFormat="1" applyFont="1" applyFill="1" applyBorder="1" applyAlignment="1">
      <alignment horizontal="center"/>
    </xf>
    <xf numFmtId="167" fontId="6" fillId="2" borderId="11" xfId="0" applyNumberFormat="1" applyFont="1" applyFill="1" applyBorder="1" applyAlignment="1">
      <alignment horizontal="center"/>
    </xf>
    <xf numFmtId="165" fontId="6" fillId="2" borderId="11" xfId="1" applyNumberFormat="1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166" fontId="2" fillId="0" borderId="8" xfId="0" applyNumberFormat="1" applyFont="1" applyBorder="1" applyAlignment="1">
      <alignment horizontal="center"/>
    </xf>
    <xf numFmtId="166" fontId="2" fillId="0" borderId="9" xfId="0" applyNumberFormat="1" applyFont="1" applyBorder="1" applyAlignment="1">
      <alignment horizontal="center"/>
    </xf>
    <xf numFmtId="166" fontId="2" fillId="2" borderId="8" xfId="0" applyNumberFormat="1" applyFont="1" applyFill="1" applyBorder="1" applyAlignment="1">
      <alignment horizontal="center"/>
    </xf>
    <xf numFmtId="166" fontId="2" fillId="2" borderId="9" xfId="0" applyNumberFormat="1" applyFont="1" applyFill="1" applyBorder="1" applyAlignment="1">
      <alignment horizontal="center"/>
    </xf>
    <xf numFmtId="166" fontId="2" fillId="3" borderId="8" xfId="0" applyNumberFormat="1" applyFont="1" applyFill="1" applyBorder="1" applyAlignment="1">
      <alignment horizontal="center"/>
    </xf>
    <xf numFmtId="166" fontId="2" fillId="3" borderId="9" xfId="0" applyNumberFormat="1" applyFont="1" applyFill="1" applyBorder="1" applyAlignment="1">
      <alignment horizontal="center"/>
    </xf>
    <xf numFmtId="166" fontId="6" fillId="2" borderId="8" xfId="1" applyNumberFormat="1" applyFont="1" applyFill="1" applyBorder="1" applyAlignment="1">
      <alignment horizontal="center"/>
    </xf>
    <xf numFmtId="166" fontId="6" fillId="2" borderId="9" xfId="1" applyNumberFormat="1" applyFont="1" applyFill="1" applyBorder="1" applyAlignment="1">
      <alignment horizontal="center"/>
    </xf>
    <xf numFmtId="166" fontId="6" fillId="2" borderId="11" xfId="1" applyNumberFormat="1" applyFont="1" applyFill="1" applyBorder="1" applyAlignment="1">
      <alignment horizontal="center"/>
    </xf>
    <xf numFmtId="166" fontId="6" fillId="2" borderId="12" xfId="1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wrapText="1"/>
    </xf>
    <xf numFmtId="0" fontId="6" fillId="3" borderId="3" xfId="0" applyFont="1" applyFill="1" applyBorder="1" applyAlignment="1">
      <alignment horizontal="left" wrapText="1"/>
    </xf>
    <xf numFmtId="0" fontId="6" fillId="0" borderId="0" xfId="0" applyFont="1" applyAlignment="1">
      <alignment horizontal="left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154782</xdr:colOff>
      <xdr:row>1</xdr:row>
      <xdr:rowOff>107156</xdr:rowOff>
    </xdr:from>
    <xdr:ext cx="856315" cy="900000"/>
    <xdr:pic>
      <xdr:nvPicPr>
        <xdr:cNvPr id="2" name="Imagen 1">
          <a:extLst>
            <a:ext uri="{FF2B5EF4-FFF2-40B4-BE49-F238E27FC236}">
              <a16:creationId xmlns:a16="http://schemas.microsoft.com/office/drawing/2014/main" id="{A270467A-EEF3-41E8-AB36-86C3636E21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2907" y="285750"/>
          <a:ext cx="856315" cy="9000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337"/>
  <sheetViews>
    <sheetView showGridLines="0" tabSelected="1" topLeftCell="A16" zoomScaleNormal="100" workbookViewId="0">
      <selection activeCell="K12" sqref="K12"/>
    </sheetView>
  </sheetViews>
  <sheetFormatPr baseColWidth="10" defaultColWidth="11.42578125" defaultRowHeight="14.25" x14ac:dyDescent="0.2"/>
  <cols>
    <col min="1" max="1" width="3.5703125" style="1" customWidth="1"/>
    <col min="2" max="2" width="11.42578125" style="2"/>
    <col min="3" max="3" width="19.42578125" style="1" customWidth="1"/>
    <col min="4" max="4" width="14.42578125" style="1" customWidth="1"/>
    <col min="5" max="5" width="19.28515625" style="1" customWidth="1"/>
    <col min="6" max="6" width="32.5703125" style="1" customWidth="1"/>
    <col min="7" max="7" width="27.7109375" style="1" customWidth="1"/>
    <col min="8" max="16384" width="11.42578125" style="1"/>
  </cols>
  <sheetData>
    <row r="2" spans="2:12" ht="72" customHeight="1" x14ac:dyDescent="0.2">
      <c r="B2" s="34"/>
      <c r="C2" s="34"/>
      <c r="D2" s="34"/>
      <c r="E2" s="34"/>
      <c r="F2" s="34"/>
      <c r="G2" s="34"/>
    </row>
    <row r="3" spans="2:12" ht="18.75" customHeight="1" x14ac:dyDescent="0.2"/>
    <row r="4" spans="2:12" ht="29.25" customHeight="1" x14ac:dyDescent="0.2">
      <c r="B4" s="35" t="s">
        <v>0</v>
      </c>
      <c r="C4" s="35"/>
      <c r="D4" s="35"/>
      <c r="E4" s="35"/>
      <c r="F4" s="35"/>
      <c r="G4" s="35"/>
    </row>
    <row r="5" spans="2:12" s="3" customFormat="1" ht="51.75" customHeight="1" x14ac:dyDescent="0.25">
      <c r="B5" s="7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9" t="s">
        <v>6</v>
      </c>
    </row>
    <row r="6" spans="2:12" s="3" customFormat="1" ht="14.25" customHeight="1" x14ac:dyDescent="0.2">
      <c r="B6" s="10">
        <v>1990</v>
      </c>
      <c r="C6" s="11">
        <v>228.41059115719531</v>
      </c>
      <c r="D6" s="12">
        <v>222.66477756376878</v>
      </c>
      <c r="E6" s="13">
        <v>33268154</v>
      </c>
      <c r="F6" s="24">
        <f>+C6*1000000/E6</f>
        <v>6.8657428710109762</v>
      </c>
      <c r="G6" s="25">
        <f>+D6*1000000/E6</f>
        <v>6.6930307453719484</v>
      </c>
      <c r="I6" s="1"/>
      <c r="J6" s="1"/>
      <c r="K6" s="1"/>
      <c r="L6" s="1"/>
    </row>
    <row r="7" spans="2:12" s="3" customFormat="1" ht="14.25" customHeight="1" x14ac:dyDescent="0.2">
      <c r="B7" s="14">
        <v>1991</v>
      </c>
      <c r="C7" s="15">
        <v>232.28729055284751</v>
      </c>
      <c r="D7" s="16">
        <v>226.3516039851884</v>
      </c>
      <c r="E7" s="17">
        <v>33840991</v>
      </c>
      <c r="F7" s="26">
        <f t="shared" ref="F7:F27" si="0">+C7*1000000/E7</f>
        <v>6.8640806220139208</v>
      </c>
      <c r="G7" s="27">
        <f t="shared" ref="G7:G27" si="1">+D7*1000000/E7</f>
        <v>6.6886813091610824</v>
      </c>
      <c r="I7" s="1"/>
      <c r="J7" s="1"/>
      <c r="K7" s="1"/>
      <c r="L7" s="1"/>
    </row>
    <row r="8" spans="2:12" s="3" customFormat="1" ht="14.25" customHeight="1" x14ac:dyDescent="0.2">
      <c r="B8" s="10">
        <v>1992</v>
      </c>
      <c r="C8" s="11">
        <v>237.88956876363591</v>
      </c>
      <c r="D8" s="12">
        <v>231.75316254373391</v>
      </c>
      <c r="E8" s="13">
        <v>34425915</v>
      </c>
      <c r="F8" s="24">
        <f t="shared" si="0"/>
        <v>6.9101886983580805</v>
      </c>
      <c r="G8" s="25">
        <f t="shared" si="1"/>
        <v>6.7319390797233387</v>
      </c>
      <c r="I8" s="1"/>
      <c r="J8" s="1"/>
      <c r="K8" s="1"/>
      <c r="L8" s="1"/>
    </row>
    <row r="9" spans="2:12" s="3" customFormat="1" ht="14.25" customHeight="1" x14ac:dyDescent="0.2">
      <c r="B9" s="14">
        <v>1993</v>
      </c>
      <c r="C9" s="15">
        <v>240.63020222423469</v>
      </c>
      <c r="D9" s="16">
        <v>234.37611780340961</v>
      </c>
      <c r="E9" s="17">
        <v>35032308</v>
      </c>
      <c r="F9" s="26">
        <f t="shared" si="0"/>
        <v>6.8688081363133335</v>
      </c>
      <c r="G9" s="27">
        <f t="shared" si="1"/>
        <v>6.6902848023433004</v>
      </c>
      <c r="I9" s="1"/>
      <c r="J9" s="1"/>
      <c r="K9" s="1"/>
      <c r="L9" s="1"/>
    </row>
    <row r="10" spans="2:12" s="3" customFormat="1" ht="14.25" customHeight="1" x14ac:dyDescent="0.2">
      <c r="B10" s="10">
        <v>1994</v>
      </c>
      <c r="C10" s="11">
        <v>242.9570547531826</v>
      </c>
      <c r="D10" s="12">
        <v>236.42429762013168</v>
      </c>
      <c r="E10" s="13">
        <v>35629174</v>
      </c>
      <c r="F10" s="24">
        <f t="shared" si="0"/>
        <v>6.8190481977825979</v>
      </c>
      <c r="G10" s="25">
        <f t="shared" si="1"/>
        <v>6.6356940416337373</v>
      </c>
      <c r="I10" s="1"/>
      <c r="J10" s="1"/>
      <c r="K10" s="1"/>
      <c r="L10" s="1"/>
    </row>
    <row r="11" spans="2:12" s="3" customFormat="1" ht="14.25" customHeight="1" x14ac:dyDescent="0.2">
      <c r="B11" s="14">
        <v>1995</v>
      </c>
      <c r="C11" s="15">
        <v>246.01764256910388</v>
      </c>
      <c r="D11" s="16">
        <v>239.19087915456149</v>
      </c>
      <c r="E11" s="17">
        <v>36229830</v>
      </c>
      <c r="F11" s="26">
        <f t="shared" si="0"/>
        <v>6.7904719003402416</v>
      </c>
      <c r="G11" s="27">
        <f t="shared" si="1"/>
        <v>6.602042547662009</v>
      </c>
      <c r="I11" s="1"/>
      <c r="J11" s="1"/>
      <c r="K11" s="1"/>
      <c r="L11" s="1"/>
    </row>
    <row r="12" spans="2:12" s="3" customFormat="1" ht="14.25" customHeight="1" x14ac:dyDescent="0.2">
      <c r="B12" s="10">
        <v>1996</v>
      </c>
      <c r="C12" s="11">
        <v>248.16556291152469</v>
      </c>
      <c r="D12" s="12">
        <v>240.85339414675371</v>
      </c>
      <c r="E12" s="13">
        <v>36830574</v>
      </c>
      <c r="F12" s="24">
        <f t="shared" si="0"/>
        <v>6.7380313679478547</v>
      </c>
      <c r="G12" s="25">
        <f t="shared" si="1"/>
        <v>6.5394960759165395</v>
      </c>
      <c r="I12" s="1"/>
      <c r="J12" s="1"/>
      <c r="K12" s="1"/>
      <c r="L12" s="1"/>
    </row>
    <row r="13" spans="2:12" s="3" customFormat="1" ht="14.25" customHeight="1" x14ac:dyDescent="0.2">
      <c r="B13" s="14">
        <v>1997</v>
      </c>
      <c r="C13" s="15">
        <v>255.9702935665315</v>
      </c>
      <c r="D13" s="16">
        <v>248.72004848070398</v>
      </c>
      <c r="E13" s="17">
        <v>37426532</v>
      </c>
      <c r="F13" s="26">
        <f t="shared" si="0"/>
        <v>6.8392736352524333</v>
      </c>
      <c r="G13" s="27">
        <f t="shared" si="1"/>
        <v>6.6455542415926754</v>
      </c>
      <c r="I13" s="1"/>
      <c r="J13" s="1"/>
      <c r="K13" s="1"/>
      <c r="L13" s="1"/>
    </row>
    <row r="14" spans="2:12" s="3" customFormat="1" ht="14.25" customHeight="1" x14ac:dyDescent="0.2">
      <c r="B14" s="10">
        <v>1998</v>
      </c>
      <c r="C14" s="11">
        <v>255.35345769942799</v>
      </c>
      <c r="D14" s="12">
        <v>247.8791123390582</v>
      </c>
      <c r="E14" s="13">
        <v>38012359</v>
      </c>
      <c r="F14" s="24">
        <f t="shared" si="0"/>
        <v>6.717643009196772</v>
      </c>
      <c r="G14" s="25">
        <f t="shared" si="1"/>
        <v>6.5210136613478316</v>
      </c>
      <c r="I14" s="1"/>
      <c r="J14" s="1"/>
      <c r="K14" s="1"/>
      <c r="L14" s="1"/>
    </row>
    <row r="15" spans="2:12" s="3" customFormat="1" ht="14.25" customHeight="1" x14ac:dyDescent="0.2">
      <c r="B15" s="14">
        <v>1999</v>
      </c>
      <c r="C15" s="15">
        <v>250.42770281891441</v>
      </c>
      <c r="D15" s="16">
        <v>242.86947627932759</v>
      </c>
      <c r="E15" s="17">
        <v>38585016</v>
      </c>
      <c r="F15" s="26">
        <f t="shared" si="0"/>
        <v>6.4902837624562446</v>
      </c>
      <c r="G15" s="27">
        <f t="shared" si="1"/>
        <v>6.2943987448217609</v>
      </c>
      <c r="I15" s="1"/>
      <c r="J15" s="1"/>
      <c r="K15" s="1"/>
      <c r="L15" s="1"/>
    </row>
    <row r="16" spans="2:12" s="3" customFormat="1" ht="14.25" customHeight="1" x14ac:dyDescent="0.2">
      <c r="B16" s="10">
        <v>2000</v>
      </c>
      <c r="C16" s="11">
        <v>233.2569250322403</v>
      </c>
      <c r="D16" s="12">
        <v>225.11267597874092</v>
      </c>
      <c r="E16" s="13">
        <v>39140080</v>
      </c>
      <c r="F16" s="24">
        <f t="shared" si="0"/>
        <v>5.9595413456548965</v>
      </c>
      <c r="G16" s="25">
        <f t="shared" si="1"/>
        <v>5.751461825799562</v>
      </c>
      <c r="I16" s="1"/>
      <c r="J16" s="1"/>
      <c r="K16" s="1"/>
      <c r="L16" s="1"/>
    </row>
    <row r="17" spans="2:12" s="3" customFormat="1" ht="14.25" customHeight="1" x14ac:dyDescent="0.2">
      <c r="B17" s="14">
        <v>2001</v>
      </c>
      <c r="C17" s="15">
        <v>212.9251208160797</v>
      </c>
      <c r="D17" s="16">
        <v>204.3273206684502</v>
      </c>
      <c r="E17" s="17">
        <v>39674811</v>
      </c>
      <c r="F17" s="26">
        <f t="shared" si="0"/>
        <v>5.3667582894365822</v>
      </c>
      <c r="G17" s="27">
        <f t="shared" si="1"/>
        <v>5.1500515192989882</v>
      </c>
      <c r="I17" s="1"/>
      <c r="J17" s="1"/>
      <c r="K17" s="1"/>
      <c r="L17" s="1"/>
    </row>
    <row r="18" spans="2:12" s="3" customFormat="1" ht="14.25" customHeight="1" x14ac:dyDescent="0.2">
      <c r="B18" s="10">
        <v>2002</v>
      </c>
      <c r="C18" s="11">
        <v>212.97520690887362</v>
      </c>
      <c r="D18" s="12">
        <v>203.9988766018775</v>
      </c>
      <c r="E18" s="13">
        <v>40190679</v>
      </c>
      <c r="F18" s="24">
        <f t="shared" si="0"/>
        <v>5.2991194030056974</v>
      </c>
      <c r="G18" s="25">
        <f t="shared" si="1"/>
        <v>5.0757758186139998</v>
      </c>
      <c r="I18" s="1"/>
      <c r="J18" s="1"/>
      <c r="K18" s="1"/>
      <c r="L18" s="1"/>
    </row>
    <row r="19" spans="2:12" s="3" customFormat="1" ht="14.25" customHeight="1" x14ac:dyDescent="0.2">
      <c r="B19" s="14">
        <v>2003</v>
      </c>
      <c r="C19" s="15">
        <v>233.27243967424519</v>
      </c>
      <c r="D19" s="16">
        <v>223.7205605269892</v>
      </c>
      <c r="E19" s="17">
        <v>40693254</v>
      </c>
      <c r="F19" s="26">
        <f t="shared" si="0"/>
        <v>5.7324597259841932</v>
      </c>
      <c r="G19" s="27">
        <f t="shared" si="1"/>
        <v>5.4977309144898854</v>
      </c>
      <c r="I19" s="1"/>
      <c r="J19" s="1"/>
      <c r="K19" s="1"/>
      <c r="L19" s="1"/>
    </row>
    <row r="20" spans="2:12" s="3" customFormat="1" ht="14.25" customHeight="1" x14ac:dyDescent="0.2">
      <c r="B20" s="10">
        <v>2004</v>
      </c>
      <c r="C20" s="11">
        <v>236.8106965472283</v>
      </c>
      <c r="D20" s="12">
        <v>225.39062692797219</v>
      </c>
      <c r="E20" s="13">
        <v>41188093</v>
      </c>
      <c r="F20" s="24">
        <f t="shared" si="0"/>
        <v>5.7494940721637269</v>
      </c>
      <c r="G20" s="25">
        <f t="shared" si="1"/>
        <v>5.4722277850536125</v>
      </c>
      <c r="I20" s="1"/>
      <c r="J20" s="1"/>
      <c r="K20" s="1"/>
      <c r="L20" s="1"/>
    </row>
    <row r="21" spans="2:12" s="3" customFormat="1" ht="14.25" customHeight="1" x14ac:dyDescent="0.2">
      <c r="B21" s="14">
        <v>2005</v>
      </c>
      <c r="C21" s="15">
        <v>228.13352387372151</v>
      </c>
      <c r="D21" s="16">
        <v>214.81830075856701</v>
      </c>
      <c r="E21" s="17">
        <v>41671878</v>
      </c>
      <c r="F21" s="26">
        <f t="shared" si="0"/>
        <v>5.474519863820908</v>
      </c>
      <c r="G21" s="27">
        <f t="shared" si="1"/>
        <v>5.1549944727369139</v>
      </c>
      <c r="I21" s="1"/>
      <c r="J21" s="1"/>
      <c r="K21" s="1"/>
      <c r="L21" s="1"/>
    </row>
    <row r="22" spans="2:12" s="3" customFormat="1" ht="14.25" customHeight="1" x14ac:dyDescent="0.2">
      <c r="B22" s="10">
        <v>2006</v>
      </c>
      <c r="C22" s="11">
        <v>232.37566337205442</v>
      </c>
      <c r="D22" s="12">
        <v>217.0848332400968</v>
      </c>
      <c r="E22" s="13">
        <v>42170126</v>
      </c>
      <c r="F22" s="24">
        <f t="shared" si="0"/>
        <v>5.5104332240329192</v>
      </c>
      <c r="G22" s="25">
        <f t="shared" si="1"/>
        <v>5.1478345888768935</v>
      </c>
      <c r="I22" s="1"/>
      <c r="J22" s="1"/>
      <c r="K22" s="1"/>
      <c r="L22" s="1"/>
    </row>
    <row r="23" spans="2:12" s="3" customFormat="1" ht="14.25" customHeight="1" x14ac:dyDescent="0.2">
      <c r="B23" s="14">
        <v>2007</v>
      </c>
      <c r="C23" s="15">
        <v>236.9980931200472</v>
      </c>
      <c r="D23" s="16">
        <v>220.94844625556121</v>
      </c>
      <c r="E23" s="17">
        <v>42658630</v>
      </c>
      <c r="F23" s="26">
        <f t="shared" si="0"/>
        <v>5.5556892736603878</v>
      </c>
      <c r="G23" s="27">
        <f t="shared" si="1"/>
        <v>5.1794548079851888</v>
      </c>
      <c r="I23" s="1"/>
      <c r="J23" s="1"/>
      <c r="K23" s="1"/>
      <c r="L23" s="1"/>
    </row>
    <row r="24" spans="2:12" s="3" customFormat="1" ht="14.25" customHeight="1" x14ac:dyDescent="0.2">
      <c r="B24" s="10">
        <v>2008</v>
      </c>
      <c r="C24" s="11">
        <v>234.8669086367716</v>
      </c>
      <c r="D24" s="12">
        <v>217.74125840682672</v>
      </c>
      <c r="E24" s="13">
        <v>43134017</v>
      </c>
      <c r="F24" s="24">
        <f t="shared" si="0"/>
        <v>5.4450506809224741</v>
      </c>
      <c r="G24" s="25">
        <f t="shared" si="1"/>
        <v>5.0480171695306444</v>
      </c>
      <c r="I24" s="1"/>
      <c r="J24" s="1"/>
      <c r="K24" s="1"/>
      <c r="L24" s="1"/>
    </row>
    <row r="25" spans="2:12" s="3" customFormat="1" ht="14.25" customHeight="1" x14ac:dyDescent="0.2">
      <c r="B25" s="14">
        <v>2009</v>
      </c>
      <c r="C25" s="15">
        <v>234.33117697606662</v>
      </c>
      <c r="D25" s="16">
        <v>216.20050630664269</v>
      </c>
      <c r="E25" s="17">
        <v>43608630</v>
      </c>
      <c r="F25" s="26">
        <f t="shared" si="0"/>
        <v>5.373504670430294</v>
      </c>
      <c r="G25" s="27">
        <f t="shared" si="1"/>
        <v>4.9577458935683758</v>
      </c>
      <c r="I25" s="1"/>
      <c r="J25" s="1"/>
      <c r="K25" s="1"/>
      <c r="L25" s="1"/>
    </row>
    <row r="26" spans="2:12" s="3" customFormat="1" ht="14.25" customHeight="1" x14ac:dyDescent="0.2">
      <c r="B26" s="10">
        <v>2010</v>
      </c>
      <c r="C26" s="11">
        <v>243.12561594530419</v>
      </c>
      <c r="D26" s="12">
        <v>224.84678380584759</v>
      </c>
      <c r="E26" s="13">
        <v>44086292</v>
      </c>
      <c r="F26" s="24">
        <f t="shared" si="0"/>
        <v>5.5147667203516271</v>
      </c>
      <c r="G26" s="25">
        <f t="shared" si="1"/>
        <v>5.1001518523228846</v>
      </c>
      <c r="I26" s="1"/>
      <c r="J26" s="1"/>
      <c r="K26" s="1"/>
      <c r="L26" s="1"/>
    </row>
    <row r="27" spans="2:12" s="3" customFormat="1" ht="14.25" customHeight="1" x14ac:dyDescent="0.2">
      <c r="B27" s="14">
        <v>2011</v>
      </c>
      <c r="C27" s="15">
        <v>253.489701684583</v>
      </c>
      <c r="D27" s="16">
        <v>234.67753612641289</v>
      </c>
      <c r="E27" s="17">
        <v>44553416</v>
      </c>
      <c r="F27" s="26">
        <f t="shared" si="0"/>
        <v>5.6895682630616475</v>
      </c>
      <c r="G27" s="27">
        <f t="shared" si="1"/>
        <v>5.2673298075822714</v>
      </c>
      <c r="I27" s="1"/>
      <c r="J27" s="1"/>
      <c r="K27" s="1"/>
      <c r="L27" s="1"/>
    </row>
    <row r="28" spans="2:12" s="3" customFormat="1" ht="14.25" customHeight="1" x14ac:dyDescent="0.2">
      <c r="B28" s="10">
        <v>2012</v>
      </c>
      <c r="C28" s="11">
        <v>257.55550908499833</v>
      </c>
      <c r="D28" s="12">
        <v>237.96880147497498</v>
      </c>
      <c r="E28" s="13">
        <v>45001571</v>
      </c>
      <c r="F28" s="24">
        <f t="shared" ref="F28:F34" si="2">+C28*1000000/E28</f>
        <v>5.723255952219942</v>
      </c>
      <c r="G28" s="25">
        <f t="shared" ref="G28:G34" si="3">+D28*1000000/E28</f>
        <v>5.2880109779939684</v>
      </c>
      <c r="I28" s="1"/>
      <c r="J28" s="1"/>
      <c r="K28" s="1"/>
      <c r="L28" s="1"/>
    </row>
    <row r="29" spans="2:12" s="3" customFormat="1" ht="14.25" customHeight="1" x14ac:dyDescent="0.2">
      <c r="B29" s="14">
        <v>2013</v>
      </c>
      <c r="C29" s="15">
        <v>244.8224232578853</v>
      </c>
      <c r="D29" s="16">
        <v>224.5398673366098</v>
      </c>
      <c r="E29" s="17">
        <v>45434942</v>
      </c>
      <c r="F29" s="26">
        <f t="shared" si="2"/>
        <v>5.3884172066927105</v>
      </c>
      <c r="G29" s="27">
        <f t="shared" si="3"/>
        <v>4.9420084510421471</v>
      </c>
      <c r="I29" s="1"/>
      <c r="J29" s="1"/>
      <c r="K29" s="1"/>
      <c r="L29" s="1"/>
    </row>
    <row r="30" spans="2:12" s="3" customFormat="1" ht="14.25" customHeight="1" x14ac:dyDescent="0.2">
      <c r="B30" s="10">
        <v>2014</v>
      </c>
      <c r="C30" s="11">
        <v>254.13077077992762</v>
      </c>
      <c r="D30" s="12">
        <v>233.52235809072812</v>
      </c>
      <c r="E30" s="18">
        <v>45866010</v>
      </c>
      <c r="F30" s="24">
        <f t="shared" si="2"/>
        <v>5.5407211305262356</v>
      </c>
      <c r="G30" s="25">
        <f t="shared" si="3"/>
        <v>5.0914033745409313</v>
      </c>
      <c r="I30" s="1"/>
      <c r="J30" s="1"/>
      <c r="K30" s="1"/>
      <c r="L30" s="1"/>
    </row>
    <row r="31" spans="2:12" s="3" customFormat="1" ht="14.25" customHeight="1" x14ac:dyDescent="0.2">
      <c r="B31" s="14">
        <v>2015</v>
      </c>
      <c r="C31" s="15">
        <v>252.59948348401358</v>
      </c>
      <c r="D31" s="16">
        <v>231.51265970031369</v>
      </c>
      <c r="E31" s="17">
        <v>46313898</v>
      </c>
      <c r="F31" s="26">
        <f t="shared" si="2"/>
        <v>5.4540752213085923</v>
      </c>
      <c r="G31" s="27">
        <f t="shared" si="3"/>
        <v>4.9987729320540817</v>
      </c>
      <c r="I31" s="1"/>
      <c r="J31" s="1"/>
      <c r="K31" s="1"/>
      <c r="L31" s="1"/>
    </row>
    <row r="32" spans="2:12" s="3" customFormat="1" ht="14.25" customHeight="1" x14ac:dyDescent="0.2">
      <c r="B32" s="10">
        <v>2016</v>
      </c>
      <c r="C32" s="11">
        <v>281.49751209464904</v>
      </c>
      <c r="D32" s="12">
        <v>260.1821472053133</v>
      </c>
      <c r="E32" s="18">
        <v>46830116</v>
      </c>
      <c r="F32" s="24">
        <f t="shared" si="2"/>
        <v>6.011035977246971</v>
      </c>
      <c r="G32" s="25">
        <f t="shared" si="3"/>
        <v>5.5558723622489703</v>
      </c>
      <c r="I32" s="1"/>
      <c r="J32" s="1"/>
      <c r="K32" s="1"/>
      <c r="L32" s="1"/>
    </row>
    <row r="33" spans="2:12" s="3" customFormat="1" ht="14.25" customHeight="1" x14ac:dyDescent="0.2">
      <c r="B33" s="14">
        <v>2017</v>
      </c>
      <c r="C33" s="15">
        <v>301.26985782979773</v>
      </c>
      <c r="D33" s="16">
        <v>279.81540598606591</v>
      </c>
      <c r="E33" s="17">
        <v>47419200</v>
      </c>
      <c r="F33" s="26">
        <f t="shared" si="2"/>
        <v>6.353330672592489</v>
      </c>
      <c r="G33" s="27">
        <f t="shared" si="3"/>
        <v>5.9008883740355369</v>
      </c>
      <c r="I33" s="1"/>
      <c r="J33" s="1"/>
      <c r="K33" s="1"/>
      <c r="L33" s="1"/>
    </row>
    <row r="34" spans="2:12" s="3" customFormat="1" ht="14.25" customHeight="1" x14ac:dyDescent="0.2">
      <c r="B34" s="10">
        <v>2018</v>
      </c>
      <c r="C34" s="11">
        <v>306.22231172500341</v>
      </c>
      <c r="D34" s="12">
        <v>284.50408789233859</v>
      </c>
      <c r="E34" s="18">
        <v>48258494</v>
      </c>
      <c r="F34" s="28">
        <f t="shared" si="2"/>
        <v>6.3454593449394299</v>
      </c>
      <c r="G34" s="29">
        <f t="shared" si="3"/>
        <v>5.8954199418725866</v>
      </c>
      <c r="I34" s="1"/>
      <c r="J34" s="1"/>
      <c r="K34" s="1"/>
      <c r="L34" s="1"/>
    </row>
    <row r="35" spans="2:12" s="3" customFormat="1" ht="14.25" customHeight="1" x14ac:dyDescent="0.2">
      <c r="B35" s="14">
        <v>2019</v>
      </c>
      <c r="C35" s="15">
        <v>294.07019719764287</v>
      </c>
      <c r="D35" s="16">
        <v>272.5265679803216</v>
      </c>
      <c r="E35" s="17">
        <v>49395678</v>
      </c>
      <c r="F35" s="30">
        <f t="shared" ref="F35:F37" si="4">+C35*1000000/E35</f>
        <v>5.9533588585957435</v>
      </c>
      <c r="G35" s="31">
        <f t="shared" ref="G35:G37" si="5">+D35*1000000/E35</f>
        <v>5.5172148458073922</v>
      </c>
      <c r="I35" s="1"/>
      <c r="J35" s="1"/>
      <c r="K35" s="1"/>
      <c r="L35" s="1"/>
    </row>
    <row r="36" spans="2:12" s="3" customFormat="1" ht="14.25" customHeight="1" x14ac:dyDescent="0.2">
      <c r="B36" s="10">
        <v>2020</v>
      </c>
      <c r="C36" s="11">
        <v>296.68479064028168</v>
      </c>
      <c r="D36" s="12">
        <v>274.79251921914931</v>
      </c>
      <c r="E36" s="18">
        <v>50407647</v>
      </c>
      <c r="F36" s="28">
        <f t="shared" si="4"/>
        <v>5.885709972542096</v>
      </c>
      <c r="G36" s="29">
        <f t="shared" si="5"/>
        <v>5.4514054032148991</v>
      </c>
      <c r="I36" s="1"/>
      <c r="J36" s="1"/>
      <c r="K36" s="1"/>
      <c r="L36" s="1"/>
    </row>
    <row r="37" spans="2:12" s="3" customFormat="1" ht="14.25" customHeight="1" x14ac:dyDescent="0.2">
      <c r="B37" s="19">
        <v>2021</v>
      </c>
      <c r="C37" s="20">
        <v>302.93402787208385</v>
      </c>
      <c r="D37" s="21">
        <v>280.1019844778429</v>
      </c>
      <c r="E37" s="22">
        <v>51117378</v>
      </c>
      <c r="F37" s="32">
        <f t="shared" si="4"/>
        <v>5.9262434757918108</v>
      </c>
      <c r="G37" s="33">
        <f t="shared" si="5"/>
        <v>5.4795843495306613</v>
      </c>
      <c r="I37" s="1"/>
      <c r="J37" s="1"/>
      <c r="K37" s="1"/>
      <c r="L37" s="1"/>
    </row>
    <row r="38" spans="2:12" s="3" customFormat="1" ht="14.25" customHeight="1" x14ac:dyDescent="0.2">
      <c r="F38" s="23"/>
      <c r="G38" s="23"/>
      <c r="I38" s="1"/>
      <c r="J38" s="1"/>
      <c r="K38" s="1"/>
      <c r="L38" s="1"/>
    </row>
    <row r="39" spans="2:12" ht="32.450000000000003" customHeight="1" x14ac:dyDescent="0.2">
      <c r="B39" s="36" t="s">
        <v>7</v>
      </c>
      <c r="C39" s="36"/>
      <c r="D39" s="36"/>
      <c r="E39" s="36"/>
      <c r="F39" s="36"/>
      <c r="G39" s="36"/>
    </row>
    <row r="40" spans="2:12" ht="57.6" customHeight="1" x14ac:dyDescent="0.2">
      <c r="B40" s="38" t="s">
        <v>8</v>
      </c>
      <c r="C40" s="38"/>
      <c r="D40" s="38"/>
      <c r="E40" s="38"/>
      <c r="F40" s="38"/>
      <c r="G40" s="38"/>
    </row>
    <row r="41" spans="2:12" ht="15.75" customHeight="1" x14ac:dyDescent="0.2">
      <c r="B41" s="37" t="s">
        <v>10</v>
      </c>
      <c r="C41" s="37"/>
      <c r="D41" s="37"/>
      <c r="E41" s="37"/>
      <c r="F41" s="37"/>
      <c r="G41" s="37"/>
    </row>
    <row r="42" spans="2:12" ht="54.75" customHeight="1" x14ac:dyDescent="0.2">
      <c r="B42" s="4"/>
      <c r="C42" s="4"/>
      <c r="D42" s="4"/>
      <c r="E42" s="4"/>
      <c r="F42" s="4"/>
      <c r="G42" s="4"/>
    </row>
    <row r="43" spans="2:12" x14ac:dyDescent="0.2">
      <c r="B43" s="5"/>
    </row>
    <row r="44" spans="2:12" x14ac:dyDescent="0.2">
      <c r="B44" s="5"/>
    </row>
    <row r="337" spans="2:2" ht="409.5" x14ac:dyDescent="0.2">
      <c r="B337" s="6" t="s">
        <v>9</v>
      </c>
    </row>
  </sheetData>
  <mergeCells count="5">
    <mergeCell ref="B2:G2"/>
    <mergeCell ref="B4:G4"/>
    <mergeCell ref="B39:G39"/>
    <mergeCell ref="B41:G41"/>
    <mergeCell ref="B40:G4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Emisiones GEI percapita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nmayorga</dc:creator>
  <cp:keywords/>
  <dc:description/>
  <cp:lastModifiedBy>Ana Milena Rincon Loaiza</cp:lastModifiedBy>
  <cp:revision/>
  <dcterms:created xsi:type="dcterms:W3CDTF">2017-06-02T20:44:46Z</dcterms:created>
  <dcterms:modified xsi:type="dcterms:W3CDTF">2025-11-10T16:53:04Z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2025-10-20T22:06:15Z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5a3db183-11af-4991-b150-ad78d32e2a17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